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mc:AlternateContent xmlns:mc="http://schemas.openxmlformats.org/markup-compatibility/2006">
    <mc:Choice Requires="x15">
      <x15ac:absPath xmlns:x15ac="http://schemas.microsoft.com/office/spreadsheetml/2010/11/ac" url="C:\Users\chloe.papasergio\Desktop\"/>
    </mc:Choice>
  </mc:AlternateContent>
  <xr:revisionPtr revIDLastSave="0" documentId="8_{8D77B500-8233-4FB6-8659-3CEBA8B1CF8E}" xr6:coauthVersionLast="43" xr6:coauthVersionMax="43" xr10:uidLastSave="{00000000-0000-0000-0000-000000000000}"/>
  <bookViews>
    <workbookView xWindow="-120" yWindow="-120" windowWidth="38640" windowHeight="21240" tabRatio="921" firstSheet="10" activeTab="30" xr2:uid="{00000000-000D-0000-FFFF-FFFF00000000}"/>
  </bookViews>
  <sheets>
    <sheet name="Main Menu" sheetId="44" r:id="rId1"/>
    <sheet name="Contents" sheetId="45" r:id="rId2"/>
    <sheet name="Cost Adjustor Summary" sheetId="12" r:id="rId3"/>
    <sheet name="Location" sheetId="13" r:id="rId4"/>
    <sheet name="Socio Economic" sheetId="14" r:id="rId5"/>
    <sheet name="Growth" sheetId="15" r:id="rId6"/>
    <sheet name="Pop Dispersion" sheetId="16" r:id="rId7"/>
    <sheet name="Climate" sheetId="18" r:id="rId8"/>
    <sheet name="Aboriginality" sheetId="39" r:id="rId9"/>
    <sheet name="Regional Centres" sheetId="17" r:id="rId10"/>
    <sheet name="Fire Mitigation" sheetId="20" r:id="rId11"/>
    <sheet name="Off Road Drainage" sheetId="23" r:id="rId12"/>
    <sheet name="Medical Facilities" sheetId="21" r:id="rId13"/>
    <sheet name="Cyclone" sheetId="22" r:id="rId14"/>
    <sheet name="Special Needs" sheetId="24" r:id="rId15"/>
    <sheet name="EXP SUMMARY" sheetId="25" r:id="rId16"/>
    <sheet name="Recreation &amp; Culture" sheetId="4" r:id="rId17"/>
    <sheet name="Community Amenities" sheetId="6" r:id="rId18"/>
    <sheet name="Governance" sheetId="2" r:id="rId19"/>
    <sheet name="LOPS" sheetId="5" r:id="rId20"/>
    <sheet name="EHW" sheetId="3" r:id="rId21"/>
    <sheet name="TRANS STD" sheetId="33" r:id="rId22"/>
    <sheet name="REV SUMMARY" sheetId="26" r:id="rId23"/>
    <sheet name="RCI" sheetId="8" r:id="rId24"/>
    <sheet name="Mining" sheetId="9" r:id="rId25"/>
    <sheet name="Agricultural" sheetId="10" r:id="rId26"/>
    <sheet name="Pastoral" sheetId="28" r:id="rId27"/>
    <sheet name="Investment" sheetId="29" r:id="rId28"/>
    <sheet name="FISCAL SUMMARY" sheetId="27" r:id="rId29"/>
    <sheet name="GPG Grant Calculation" sheetId="43" r:id="rId30"/>
    <sheet name="Roads" sheetId="41" r:id="rId31"/>
  </sheets>
  <externalReferences>
    <externalReference r:id="rId32"/>
  </externalReferences>
  <definedNames>
    <definedName name="_xlnm._FilterDatabase" localSheetId="8" hidden="1">Aboriginality!$A$2:$I$2</definedName>
    <definedName name="_xlnm._FilterDatabase" localSheetId="25" hidden="1">Agricultural!$A$2:$F$2</definedName>
    <definedName name="_xlnm._FilterDatabase" localSheetId="7" hidden="1">Climate!$A$2:$L$2</definedName>
    <definedName name="_xlnm._FilterDatabase" localSheetId="17" hidden="1">'Community Amenities'!$A$2:$N$2</definedName>
    <definedName name="_xlnm._FilterDatabase" localSheetId="2" hidden="1">'Cost Adjustor Summary'!$A$2:$N$2</definedName>
    <definedName name="_xlnm._FilterDatabase" localSheetId="13" hidden="1">Cyclone!$A$2:$F$2</definedName>
    <definedName name="_xlnm._FilterDatabase" localSheetId="20" hidden="1">EHW!$A$2:$L$2</definedName>
    <definedName name="_xlnm._FilterDatabase" localSheetId="15" hidden="1">'EXP SUMMARY'!$A$3:$O$3</definedName>
    <definedName name="_xlnm._FilterDatabase" localSheetId="10" hidden="1">'Fire Mitigation'!$A$2:$F$2</definedName>
    <definedName name="_xlnm._FilterDatabase" localSheetId="28" hidden="1">'FISCAL SUMMARY'!$A$2:$L$2</definedName>
    <definedName name="_xlnm._FilterDatabase" localSheetId="18" hidden="1">Governance!$A$2:$J$2</definedName>
    <definedName name="_xlnm._FilterDatabase" localSheetId="29" hidden="1">'GPG Grant Calculation'!$A$2:$K$2</definedName>
    <definedName name="_xlnm._FilterDatabase" localSheetId="5" hidden="1">Growth!$A$2:$J$2</definedName>
    <definedName name="_xlnm._FilterDatabase" localSheetId="27" hidden="1">Investment!$A$2:$D$2</definedName>
    <definedName name="_xlnm._FilterDatabase" localSheetId="3" hidden="1">Location!$A$2:$F$2</definedName>
    <definedName name="_xlnm._FilterDatabase" localSheetId="19" hidden="1">LOPS!$A$2:$N$2</definedName>
    <definedName name="_xlnm._FilterDatabase" localSheetId="12" hidden="1">'Medical Facilities'!$A$2:$C$2</definedName>
    <definedName name="_xlnm._FilterDatabase" localSheetId="24" hidden="1">Mining!$A$2:$F$2</definedName>
    <definedName name="_xlnm._FilterDatabase" localSheetId="11" hidden="1">'Off Road Drainage'!$A$2:$B$2</definedName>
    <definedName name="_xlnm._FilterDatabase" localSheetId="26" hidden="1">Pastoral!$A$2:$F$2</definedName>
    <definedName name="_xlnm._FilterDatabase" localSheetId="6" hidden="1">'Pop Dispersion'!$A$2:$I$2</definedName>
    <definedName name="_xlnm._FilterDatabase" localSheetId="23" hidden="1">RCI!$A$2:$E$2</definedName>
    <definedName name="_xlnm._FilterDatabase" localSheetId="16" hidden="1">'Recreation &amp; Culture'!$A$2:$M$2</definedName>
    <definedName name="_xlnm._FilterDatabase" localSheetId="9" hidden="1">'Regional Centres'!$A$2:$F$2</definedName>
    <definedName name="_xlnm._FilterDatabase" localSheetId="22" hidden="1">'REV SUMMARY'!$A$3:$N$3</definedName>
    <definedName name="_xlnm._FilterDatabase" localSheetId="4" hidden="1">'Socio Economic'!$A$2:$I$2</definedName>
    <definedName name="_xlnm._FilterDatabase" localSheetId="14" hidden="1">'Special Needs'!$A$2:$B$2</definedName>
    <definedName name="_xlnm._FilterDatabase" localSheetId="21" hidden="1">'TRANS STD'!$A$2:$L$2</definedName>
    <definedName name="_Order1" hidden="1">255</definedName>
    <definedName name="_Order2" hidden="1">255</definedName>
    <definedName name="ASSESSMENTS" localSheetId="8">[1]Indicators!$C$2:$C$140</definedName>
    <definedName name="ASSESSMENTS">#REF!</definedName>
    <definedName name="DATA" localSheetId="2">#REF!</definedName>
    <definedName name="DATA" localSheetId="29">#REF!</definedName>
    <definedName name="DATA" localSheetId="21">#REF!</definedName>
    <definedName name="DATA">#REF!</definedName>
    <definedName name="DATA2">#REF!</definedName>
    <definedName name="dsfg">#REF!</definedName>
    <definedName name="Gcalc">'GPG Grant Calculation'!#REF!</definedName>
    <definedName name="LOCAL_GOVERNMENT" localSheetId="8">[1]Indicators!$A$2:$A$140</definedName>
    <definedName name="LOCAL_GOVERNMENT" comment="List of all local governments">#REF!</definedName>
    <definedName name="OPTIONS" localSheetId="2">#REF!</definedName>
    <definedName name="OPTIONS" localSheetId="29">#REF!</definedName>
    <definedName name="OPTIONS" localSheetId="21">#REF!</definedName>
    <definedName name="OPTIONS">#REF!</definedName>
    <definedName name="OPTIONS2">#REF!</definedName>
    <definedName name="POPULATION" localSheetId="8">[1]Indicators!$B$2:$B$140</definedName>
    <definedName name="POPULATION">#REF!</definedName>
    <definedName name="_xlnm.Print_Area" localSheetId="8">Aboriginality!$A$1:$I$144</definedName>
    <definedName name="_xlnm.Print_Area" localSheetId="25">Agricultural!$A$1:$F$141</definedName>
    <definedName name="_xlnm.Print_Area" localSheetId="7">Climate!$A$1:$L$141</definedName>
    <definedName name="_xlnm.Print_Area" localSheetId="17">'Community Amenities'!$A$1:$N$141</definedName>
    <definedName name="_xlnm.Print_Area" localSheetId="2">'Cost Adjustor Summary'!$A$1:$N$141</definedName>
    <definedName name="_xlnm.Print_Area" localSheetId="13">Cyclone!$A$1:$F$141</definedName>
    <definedName name="_xlnm.Print_Area" localSheetId="20">EHW!$A$1:$L$141</definedName>
    <definedName name="_xlnm.Print_Area" localSheetId="15">'EXP SUMMARY'!$A$1:$O$142</definedName>
    <definedName name="_xlnm.Print_Area" localSheetId="10">'Fire Mitigation'!$A$1:$F$141</definedName>
    <definedName name="_xlnm.Print_Area" localSheetId="28">'FISCAL SUMMARY'!$A$1:$L$141</definedName>
    <definedName name="_xlnm.Print_Area" localSheetId="18">Governance!$A$1:$J$141</definedName>
    <definedName name="_xlnm.Print_Area" localSheetId="29">'GPG Grant Calculation'!$A$1:$K$141</definedName>
    <definedName name="_xlnm.Print_Area" localSheetId="5">Growth!$A$1:$J$141</definedName>
    <definedName name="_xlnm.Print_Area" localSheetId="27">Investment!$A$1:$D$141</definedName>
    <definedName name="_xlnm.Print_Area" localSheetId="3">Location!$A$1:$F$141</definedName>
    <definedName name="_xlnm.Print_Area" localSheetId="19">LOPS!$A$1:$N$141</definedName>
    <definedName name="_xlnm.Print_Area" localSheetId="0">'Main Menu'!$A$1:$P$44</definedName>
    <definedName name="_xlnm.Print_Area" localSheetId="12">'Medical Facilities'!$A$1:$C$141</definedName>
    <definedName name="_xlnm.Print_Area" localSheetId="24">Mining!$A$1:$F$141</definedName>
    <definedName name="_xlnm.Print_Area" localSheetId="11">'Off Road Drainage'!$A$1:$B$141</definedName>
    <definedName name="_xlnm.Print_Area" localSheetId="26">Pastoral!$A$1:$F$141</definedName>
    <definedName name="_xlnm.Print_Area" localSheetId="6">'Pop Dispersion'!$A$1:$I$141</definedName>
    <definedName name="_xlnm.Print_Area" localSheetId="23">RCI!$A$1:$E$141</definedName>
    <definedName name="_xlnm.Print_Area" localSheetId="16">'Recreation &amp; Culture'!$A$1:$M$141</definedName>
    <definedName name="_xlnm.Print_Area" localSheetId="9">'Regional Centres'!$A$1:$F$141</definedName>
    <definedName name="_xlnm.Print_Area" localSheetId="22">'REV SUMMARY'!$A$1:$N$142</definedName>
    <definedName name="_xlnm.Print_Area" localSheetId="30">Roads!$A$1:$J$141</definedName>
    <definedName name="_xlnm.Print_Area" localSheetId="4">'Socio Economic'!$A$1:$I$141</definedName>
    <definedName name="_xlnm.Print_Area" localSheetId="14">'Special Needs'!$A$1:$B$141</definedName>
    <definedName name="_xlnm.Print_Area" localSheetId="21">'TRANS STD'!$A$1:$L$141</definedName>
    <definedName name="_xlnm.Print_Titles" localSheetId="8">Aboriginality!$1:$2</definedName>
    <definedName name="_xlnm.Print_Titles" localSheetId="25">Agricultural!$1:$2</definedName>
    <definedName name="_xlnm.Print_Titles" localSheetId="7">Climate!$1:$2</definedName>
    <definedName name="_xlnm.Print_Titles" localSheetId="17">'Community Amenities'!$1:$2</definedName>
    <definedName name="_xlnm.Print_Titles" localSheetId="2">'Cost Adjustor Summary'!$1:$2</definedName>
    <definedName name="_xlnm.Print_Titles" localSheetId="13">Cyclone!$1:$2</definedName>
    <definedName name="_xlnm.Print_Titles" localSheetId="20">EHW!$1:$2</definedName>
    <definedName name="_xlnm.Print_Titles" localSheetId="15">'EXP SUMMARY'!$1:$3</definedName>
    <definedName name="_xlnm.Print_Titles" localSheetId="10">'Fire Mitigation'!$1:$2</definedName>
    <definedName name="_xlnm.Print_Titles" localSheetId="28">'FISCAL SUMMARY'!$1:$2</definedName>
    <definedName name="_xlnm.Print_Titles" localSheetId="18">Governance!$1:$2</definedName>
    <definedName name="_xlnm.Print_Titles" localSheetId="29">'GPG Grant Calculation'!#REF!,'GPG Grant Calculation'!$2:$2</definedName>
    <definedName name="_xlnm.Print_Titles" localSheetId="5">Growth!$1:$2</definedName>
    <definedName name="_xlnm.Print_Titles" localSheetId="27">Investment!$1:$2</definedName>
    <definedName name="_xlnm.Print_Titles" localSheetId="3">Location!$1:$2</definedName>
    <definedName name="_xlnm.Print_Titles" localSheetId="19">LOPS!$1:$2</definedName>
    <definedName name="_xlnm.Print_Titles" localSheetId="12">'Medical Facilities'!$1:$2</definedName>
    <definedName name="_xlnm.Print_Titles" localSheetId="24">Mining!$1:$2</definedName>
    <definedName name="_xlnm.Print_Titles" localSheetId="11">'Off Road Drainage'!$1:$2</definedName>
    <definedName name="_xlnm.Print_Titles" localSheetId="26">Pastoral!$1:$2</definedName>
    <definedName name="_xlnm.Print_Titles" localSheetId="6">'Pop Dispersion'!$1:$2</definedName>
    <definedName name="_xlnm.Print_Titles" localSheetId="23">RCI!$1:$2</definedName>
    <definedName name="_xlnm.Print_Titles" localSheetId="16">'Recreation &amp; Culture'!$1:$2</definedName>
    <definedName name="_xlnm.Print_Titles" localSheetId="9">'Regional Centres'!$1:$2</definedName>
    <definedName name="_xlnm.Print_Titles" localSheetId="22">'REV SUMMARY'!$1:$3</definedName>
    <definedName name="_xlnm.Print_Titles" localSheetId="30">Roads!$1:$2</definedName>
    <definedName name="_xlnm.Print_Titles" localSheetId="4">'Socio Economic'!$1:$2</definedName>
    <definedName name="_xlnm.Print_Titles" localSheetId="14">'Special Needs'!$1:$2</definedName>
    <definedName name="_xlnm.Print_Titles" localSheetId="21">'TRANS STD'!$1:$2</definedName>
    <definedName name="Z_21B7AC2F_40B5_4A74_80C7_C3A38CDE4D3F_.wvu.Cols" localSheetId="25" hidden="1">Agricultural!#REF!</definedName>
    <definedName name="Z_21B7AC2F_40B5_4A74_80C7_C3A38CDE4D3F_.wvu.Cols" localSheetId="7" hidden="1">Climate!#REF!</definedName>
    <definedName name="Z_21B7AC2F_40B5_4A74_80C7_C3A38CDE4D3F_.wvu.Cols" localSheetId="28" hidden="1">'FISCAL SUMMARY'!$C:$C</definedName>
    <definedName name="Z_21B7AC2F_40B5_4A74_80C7_C3A38CDE4D3F_.wvu.Cols" localSheetId="18" hidden="1">Governance!#REF!</definedName>
    <definedName name="Z_21B7AC2F_40B5_4A74_80C7_C3A38CDE4D3F_.wvu.Cols" localSheetId="29" hidden="1">'GPG Grant Calculation'!$F:$F</definedName>
    <definedName name="Z_21B7AC2F_40B5_4A74_80C7_C3A38CDE4D3F_.wvu.Cols" localSheetId="27" hidden="1">Investment!#REF!</definedName>
    <definedName name="Z_21B7AC2F_40B5_4A74_80C7_C3A38CDE4D3F_.wvu.Cols" localSheetId="24" hidden="1">Mining!#REF!</definedName>
    <definedName name="Z_21B7AC2F_40B5_4A74_80C7_C3A38CDE4D3F_.wvu.Cols" localSheetId="26" hidden="1">Pastoral!#REF!</definedName>
    <definedName name="Z_21B7AC2F_40B5_4A74_80C7_C3A38CDE4D3F_.wvu.FilterData" localSheetId="8" hidden="1">Aboriginality!$A$2:$I$2</definedName>
    <definedName name="Z_21B7AC2F_40B5_4A74_80C7_C3A38CDE4D3F_.wvu.FilterData" localSheetId="25" hidden="1">Agricultural!$A$2:$F$2</definedName>
    <definedName name="Z_21B7AC2F_40B5_4A74_80C7_C3A38CDE4D3F_.wvu.FilterData" localSheetId="7" hidden="1">Climate!$A$2:$L$2</definedName>
    <definedName name="Z_21B7AC2F_40B5_4A74_80C7_C3A38CDE4D3F_.wvu.FilterData" localSheetId="17" hidden="1">'Community Amenities'!$A$2:$N$2</definedName>
    <definedName name="Z_21B7AC2F_40B5_4A74_80C7_C3A38CDE4D3F_.wvu.FilterData" localSheetId="2" hidden="1">'Cost Adjustor Summary'!$A$2:$N$2</definedName>
    <definedName name="Z_21B7AC2F_40B5_4A74_80C7_C3A38CDE4D3F_.wvu.FilterData" localSheetId="13" hidden="1">Cyclone!$A$2:$F$2</definedName>
    <definedName name="Z_21B7AC2F_40B5_4A74_80C7_C3A38CDE4D3F_.wvu.FilterData" localSheetId="20" hidden="1">EHW!$A$2:$L$2</definedName>
    <definedName name="Z_21B7AC2F_40B5_4A74_80C7_C3A38CDE4D3F_.wvu.FilterData" localSheetId="15" hidden="1">'EXP SUMMARY'!$A$3:$O$3</definedName>
    <definedName name="Z_21B7AC2F_40B5_4A74_80C7_C3A38CDE4D3F_.wvu.FilterData" localSheetId="10" hidden="1">'Fire Mitigation'!$A$2:$F$2</definedName>
    <definedName name="Z_21B7AC2F_40B5_4A74_80C7_C3A38CDE4D3F_.wvu.FilterData" localSheetId="28" hidden="1">'FISCAL SUMMARY'!$A$2:$L$2</definedName>
    <definedName name="Z_21B7AC2F_40B5_4A74_80C7_C3A38CDE4D3F_.wvu.FilterData" localSheetId="18" hidden="1">Governance!$A$2:$J$2</definedName>
    <definedName name="Z_21B7AC2F_40B5_4A74_80C7_C3A38CDE4D3F_.wvu.FilterData" localSheetId="29" hidden="1">'GPG Grant Calculation'!$A$2:$K$2</definedName>
    <definedName name="Z_21B7AC2F_40B5_4A74_80C7_C3A38CDE4D3F_.wvu.FilterData" localSheetId="5" hidden="1">Growth!$A$2:$J$2</definedName>
    <definedName name="Z_21B7AC2F_40B5_4A74_80C7_C3A38CDE4D3F_.wvu.FilterData" localSheetId="27" hidden="1">Investment!$A$2:$D$2</definedName>
    <definedName name="Z_21B7AC2F_40B5_4A74_80C7_C3A38CDE4D3F_.wvu.FilterData" localSheetId="3" hidden="1">Location!$A$2:$F$2</definedName>
    <definedName name="Z_21B7AC2F_40B5_4A74_80C7_C3A38CDE4D3F_.wvu.FilterData" localSheetId="19" hidden="1">LOPS!$A$2:$N$2</definedName>
    <definedName name="Z_21B7AC2F_40B5_4A74_80C7_C3A38CDE4D3F_.wvu.FilterData" localSheetId="12" hidden="1">'Medical Facilities'!$A$2:$C$2</definedName>
    <definedName name="Z_21B7AC2F_40B5_4A74_80C7_C3A38CDE4D3F_.wvu.FilterData" localSheetId="24" hidden="1">Mining!$A$2:$F$2</definedName>
    <definedName name="Z_21B7AC2F_40B5_4A74_80C7_C3A38CDE4D3F_.wvu.FilterData" localSheetId="11" hidden="1">'Off Road Drainage'!$A$2:$B$2</definedName>
    <definedName name="Z_21B7AC2F_40B5_4A74_80C7_C3A38CDE4D3F_.wvu.FilterData" localSheetId="26" hidden="1">Pastoral!$A$2:$F$2</definedName>
    <definedName name="Z_21B7AC2F_40B5_4A74_80C7_C3A38CDE4D3F_.wvu.FilterData" localSheetId="6" hidden="1">'Pop Dispersion'!$A$2:$I$2</definedName>
    <definedName name="Z_21B7AC2F_40B5_4A74_80C7_C3A38CDE4D3F_.wvu.FilterData" localSheetId="23" hidden="1">RCI!$A$2:$E$2</definedName>
    <definedName name="Z_21B7AC2F_40B5_4A74_80C7_C3A38CDE4D3F_.wvu.FilterData" localSheetId="16" hidden="1">'Recreation &amp; Culture'!$A$2:$M$2</definedName>
    <definedName name="Z_21B7AC2F_40B5_4A74_80C7_C3A38CDE4D3F_.wvu.FilterData" localSheetId="9" hidden="1">'Regional Centres'!$A$2:$F$2</definedName>
    <definedName name="Z_21B7AC2F_40B5_4A74_80C7_C3A38CDE4D3F_.wvu.FilterData" localSheetId="22" hidden="1">'REV SUMMARY'!$A$3:$N$3</definedName>
    <definedName name="Z_21B7AC2F_40B5_4A74_80C7_C3A38CDE4D3F_.wvu.FilterData" localSheetId="4" hidden="1">'Socio Economic'!$A$2:$I$2</definedName>
    <definedName name="Z_21B7AC2F_40B5_4A74_80C7_C3A38CDE4D3F_.wvu.FilterData" localSheetId="14" hidden="1">'Special Needs'!$A$2:$B$2</definedName>
    <definedName name="Z_21B7AC2F_40B5_4A74_80C7_C3A38CDE4D3F_.wvu.FilterData" localSheetId="21" hidden="1">'TRANS STD'!$A$2:$L$2</definedName>
    <definedName name="Z_21B7AC2F_40B5_4A74_80C7_C3A38CDE4D3F_.wvu.PrintArea" localSheetId="8" hidden="1">Aboriginality!$A$1:$I$141</definedName>
    <definedName name="Z_21B7AC2F_40B5_4A74_80C7_C3A38CDE4D3F_.wvu.PrintArea" localSheetId="25" hidden="1">Agricultural!$A$1:$F$140</definedName>
    <definedName name="Z_21B7AC2F_40B5_4A74_80C7_C3A38CDE4D3F_.wvu.PrintArea" localSheetId="7" hidden="1">Climate!$A$1:$L$141</definedName>
    <definedName name="Z_21B7AC2F_40B5_4A74_80C7_C3A38CDE4D3F_.wvu.PrintArea" localSheetId="17" hidden="1">'Community Amenities'!$A$1:$N$141</definedName>
    <definedName name="Z_21B7AC2F_40B5_4A74_80C7_C3A38CDE4D3F_.wvu.PrintArea" localSheetId="2" hidden="1">'Cost Adjustor Summary'!$A$1:$N$140</definedName>
    <definedName name="Z_21B7AC2F_40B5_4A74_80C7_C3A38CDE4D3F_.wvu.PrintArea" localSheetId="13" hidden="1">Cyclone!$A$1:$F$140</definedName>
    <definedName name="Z_21B7AC2F_40B5_4A74_80C7_C3A38CDE4D3F_.wvu.PrintArea" localSheetId="20" hidden="1">EHW!$A$1:$L$141</definedName>
    <definedName name="Z_21B7AC2F_40B5_4A74_80C7_C3A38CDE4D3F_.wvu.PrintArea" localSheetId="15" hidden="1">'EXP SUMMARY'!$A$1:$O$142</definedName>
    <definedName name="Z_21B7AC2F_40B5_4A74_80C7_C3A38CDE4D3F_.wvu.PrintArea" localSheetId="10" hidden="1">'Fire Mitigation'!$A$1:$F$141</definedName>
    <definedName name="Z_21B7AC2F_40B5_4A74_80C7_C3A38CDE4D3F_.wvu.PrintArea" localSheetId="28" hidden="1">'FISCAL SUMMARY'!$A$1:$L$141</definedName>
    <definedName name="Z_21B7AC2F_40B5_4A74_80C7_C3A38CDE4D3F_.wvu.PrintArea" localSheetId="18" hidden="1">Governance!$A$1:$J$141</definedName>
    <definedName name="Z_21B7AC2F_40B5_4A74_80C7_C3A38CDE4D3F_.wvu.PrintArea" localSheetId="29" hidden="1">'GPG Grant Calculation'!$A$1:$K$141</definedName>
    <definedName name="Z_21B7AC2F_40B5_4A74_80C7_C3A38CDE4D3F_.wvu.PrintArea" localSheetId="5" hidden="1">Growth!$A$1:$J$141</definedName>
    <definedName name="Z_21B7AC2F_40B5_4A74_80C7_C3A38CDE4D3F_.wvu.PrintArea" localSheetId="27" hidden="1">Investment!$A$1:$D$141</definedName>
    <definedName name="Z_21B7AC2F_40B5_4A74_80C7_C3A38CDE4D3F_.wvu.PrintArea" localSheetId="3" hidden="1">Location!$A$1:$F$140</definedName>
    <definedName name="Z_21B7AC2F_40B5_4A74_80C7_C3A38CDE4D3F_.wvu.PrintArea" localSheetId="19" hidden="1">LOPS!$A$1:$N$141</definedName>
    <definedName name="Z_21B7AC2F_40B5_4A74_80C7_C3A38CDE4D3F_.wvu.PrintArea" localSheetId="0" hidden="1">'Main Menu'!$A$1:$P$44</definedName>
    <definedName name="Z_21B7AC2F_40B5_4A74_80C7_C3A38CDE4D3F_.wvu.PrintArea" localSheetId="12" hidden="1">'Medical Facilities'!$A$1:$C$141</definedName>
    <definedName name="Z_21B7AC2F_40B5_4A74_80C7_C3A38CDE4D3F_.wvu.PrintArea" localSheetId="24" hidden="1">Mining!$A$1:$F$140</definedName>
    <definedName name="Z_21B7AC2F_40B5_4A74_80C7_C3A38CDE4D3F_.wvu.PrintArea" localSheetId="11" hidden="1">'Off Road Drainage'!$A$1:$B$140</definedName>
    <definedName name="Z_21B7AC2F_40B5_4A74_80C7_C3A38CDE4D3F_.wvu.PrintArea" localSheetId="26" hidden="1">Pastoral!$A$1:$F$141</definedName>
    <definedName name="Z_21B7AC2F_40B5_4A74_80C7_C3A38CDE4D3F_.wvu.PrintArea" localSheetId="6" hidden="1">'Pop Dispersion'!$A$1:$I$140</definedName>
    <definedName name="Z_21B7AC2F_40B5_4A74_80C7_C3A38CDE4D3F_.wvu.PrintArea" localSheetId="23" hidden="1">RCI!$A$1:$E$141</definedName>
    <definedName name="Z_21B7AC2F_40B5_4A74_80C7_C3A38CDE4D3F_.wvu.PrintArea" localSheetId="16" hidden="1">'Recreation &amp; Culture'!$A$1:$M$140</definedName>
    <definedName name="Z_21B7AC2F_40B5_4A74_80C7_C3A38CDE4D3F_.wvu.PrintArea" localSheetId="9" hidden="1">'Regional Centres'!$A$1:$F$140</definedName>
    <definedName name="Z_21B7AC2F_40B5_4A74_80C7_C3A38CDE4D3F_.wvu.PrintArea" localSheetId="22" hidden="1">'REV SUMMARY'!$A$2:$N$142</definedName>
    <definedName name="Z_21B7AC2F_40B5_4A74_80C7_C3A38CDE4D3F_.wvu.PrintArea" localSheetId="30" hidden="1">Roads!$A$1:$J$141</definedName>
    <definedName name="Z_21B7AC2F_40B5_4A74_80C7_C3A38CDE4D3F_.wvu.PrintArea" localSheetId="4" hidden="1">'Socio Economic'!$A$1:$I$140</definedName>
    <definedName name="Z_21B7AC2F_40B5_4A74_80C7_C3A38CDE4D3F_.wvu.PrintArea" localSheetId="14" hidden="1">'Special Needs'!$A$1:$B$141</definedName>
    <definedName name="Z_21B7AC2F_40B5_4A74_80C7_C3A38CDE4D3F_.wvu.PrintArea" localSheetId="21" hidden="1">'TRANS STD'!$A$1:$L$141</definedName>
    <definedName name="Z_21B7AC2F_40B5_4A74_80C7_C3A38CDE4D3F_.wvu.PrintTitles" localSheetId="8" hidden="1">Aboriginality!$2:$2</definedName>
    <definedName name="Z_21B7AC2F_40B5_4A74_80C7_C3A38CDE4D3F_.wvu.PrintTitles" localSheetId="7" hidden="1">Climate!$1:$2</definedName>
    <definedName name="Z_21B7AC2F_40B5_4A74_80C7_C3A38CDE4D3F_.wvu.PrintTitles" localSheetId="2" hidden="1">'Cost Adjustor Summary'!$2:$2</definedName>
    <definedName name="Z_21B7AC2F_40B5_4A74_80C7_C3A38CDE4D3F_.wvu.PrintTitles" localSheetId="15" hidden="1">'EXP SUMMARY'!$2:$3</definedName>
    <definedName name="Z_21B7AC2F_40B5_4A74_80C7_C3A38CDE4D3F_.wvu.PrintTitles" localSheetId="10" hidden="1">'Fire Mitigation'!$2:$2</definedName>
    <definedName name="Z_21B7AC2F_40B5_4A74_80C7_C3A38CDE4D3F_.wvu.PrintTitles" localSheetId="28" hidden="1">'FISCAL SUMMARY'!$2:$2</definedName>
    <definedName name="Z_21B7AC2F_40B5_4A74_80C7_C3A38CDE4D3F_.wvu.PrintTitles" localSheetId="29" hidden="1">'GPG Grant Calculation'!$2:$2</definedName>
    <definedName name="Z_21B7AC2F_40B5_4A74_80C7_C3A38CDE4D3F_.wvu.PrintTitles" localSheetId="5" hidden="1">Growth!$2:$2</definedName>
    <definedName name="Z_21B7AC2F_40B5_4A74_80C7_C3A38CDE4D3F_.wvu.PrintTitles" localSheetId="3" hidden="1">Location!$2:$2</definedName>
    <definedName name="Z_21B7AC2F_40B5_4A74_80C7_C3A38CDE4D3F_.wvu.PrintTitles" localSheetId="19" hidden="1">LOPS!$2:$2</definedName>
    <definedName name="Z_21B7AC2F_40B5_4A74_80C7_C3A38CDE4D3F_.wvu.PrintTitles" localSheetId="11" hidden="1">'Off Road Drainage'!$1:$2</definedName>
    <definedName name="Z_21B7AC2F_40B5_4A74_80C7_C3A38CDE4D3F_.wvu.PrintTitles" localSheetId="6" hidden="1">'Pop Dispersion'!$2:$2</definedName>
    <definedName name="Z_21B7AC2F_40B5_4A74_80C7_C3A38CDE4D3F_.wvu.PrintTitles" localSheetId="22" hidden="1">'REV SUMMARY'!$2:$3</definedName>
    <definedName name="Z_21B7AC2F_40B5_4A74_80C7_C3A38CDE4D3F_.wvu.PrintTitles" localSheetId="4" hidden="1">'Socio Economic'!$2:$2</definedName>
    <definedName name="Z_21B7AC2F_40B5_4A74_80C7_C3A38CDE4D3F_.wvu.PrintTitles" localSheetId="21" hidden="1">'TRANS STD'!$1:$2</definedName>
    <definedName name="Z_21B7AC2F_40B5_4A74_80C7_C3A38CDE4D3F_.wvu.Rows" localSheetId="22" hidden="1">'REV SUMMARY'!$144:$155</definedName>
  </definedNames>
  <calcPr calcId="191028"/>
  <customWorkbookViews>
    <customWorkbookView name="Mid" guid="{21B7AC2F-40B5-4A74-80C7-C3A38CDE4D3F}" maximized="1" windowWidth="1745" windowHeight="917" tabRatio="921"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 i="41" l="1"/>
  <c r="I47" i="41"/>
  <c r="I48" i="41"/>
  <c r="I49" i="41"/>
  <c r="I50" i="41"/>
  <c r="I51" i="41"/>
  <c r="I52" i="41"/>
  <c r="I53" i="41"/>
  <c r="I54" i="41"/>
  <c r="I55" i="41"/>
  <c r="I56" i="41"/>
  <c r="I57" i="41"/>
  <c r="I58" i="41"/>
  <c r="I59" i="41"/>
  <c r="I60" i="41"/>
  <c r="I61" i="41"/>
  <c r="I62" i="41"/>
  <c r="I63" i="41"/>
  <c r="I64" i="41"/>
  <c r="I65" i="41"/>
  <c r="I66" i="41"/>
  <c r="I67" i="41"/>
  <c r="I68" i="41"/>
  <c r="I69" i="41"/>
  <c r="I70" i="41"/>
  <c r="I71" i="41"/>
  <c r="I72" i="41"/>
  <c r="I73" i="41"/>
  <c r="I74" i="41"/>
  <c r="I75" i="41"/>
  <c r="I76" i="41"/>
  <c r="I77" i="41"/>
  <c r="I78" i="41"/>
  <c r="I79" i="41"/>
  <c r="I80" i="41"/>
  <c r="I81" i="41"/>
  <c r="I82" i="41"/>
  <c r="I83" i="41"/>
  <c r="I84" i="41"/>
  <c r="I85" i="41"/>
  <c r="I86" i="41"/>
  <c r="I87" i="41"/>
  <c r="I88" i="41"/>
  <c r="I89" i="41"/>
  <c r="I90" i="41"/>
  <c r="I91" i="41"/>
  <c r="I92" i="41"/>
  <c r="I93" i="41"/>
  <c r="I94" i="41"/>
  <c r="I95" i="41"/>
  <c r="I96" i="41"/>
  <c r="I97" i="41"/>
  <c r="I98" i="41"/>
  <c r="I99" i="41"/>
  <c r="I100" i="41"/>
  <c r="I101" i="41"/>
  <c r="I102" i="41"/>
  <c r="I103" i="41"/>
  <c r="I104" i="41"/>
  <c r="I105" i="41"/>
  <c r="I106" i="41"/>
  <c r="I107" i="41"/>
  <c r="I108" i="41"/>
  <c r="I109" i="41"/>
  <c r="I110" i="41"/>
  <c r="I111" i="41"/>
  <c r="I112" i="41"/>
  <c r="I113" i="41"/>
  <c r="I114" i="41"/>
  <c r="I115" i="41"/>
  <c r="I116" i="41"/>
  <c r="I117" i="41"/>
  <c r="I118" i="41"/>
  <c r="I119" i="41"/>
  <c r="I120" i="41"/>
  <c r="I121" i="41"/>
  <c r="I122" i="41"/>
  <c r="I123" i="41"/>
  <c r="I124" i="41"/>
  <c r="I125" i="41"/>
  <c r="I126" i="41"/>
  <c r="I127" i="41"/>
  <c r="I128" i="41"/>
  <c r="I129" i="41"/>
  <c r="I130" i="41"/>
  <c r="I131" i="41"/>
  <c r="I132" i="41"/>
  <c r="I133" i="41"/>
  <c r="I134" i="41"/>
  <c r="I135" i="41"/>
  <c r="I136" i="41"/>
  <c r="I137" i="41"/>
  <c r="I138" i="41"/>
  <c r="I139" i="41"/>
  <c r="I22" i="41"/>
  <c r="I23" i="41"/>
  <c r="I24" i="41"/>
  <c r="I25" i="41"/>
  <c r="I26" i="41"/>
  <c r="I27" i="41"/>
  <c r="I28" i="41"/>
  <c r="I29" i="41"/>
  <c r="I30" i="41"/>
  <c r="I31" i="41"/>
  <c r="I32" i="41"/>
  <c r="I33" i="41"/>
  <c r="I34" i="41"/>
  <c r="I35" i="41"/>
  <c r="I36" i="41"/>
  <c r="I37" i="41"/>
  <c r="I38" i="41"/>
  <c r="I39" i="41"/>
  <c r="I40" i="41"/>
  <c r="I41" i="41"/>
  <c r="I42" i="41"/>
  <c r="I43" i="41"/>
  <c r="I44" i="41"/>
  <c r="I45" i="41"/>
  <c r="I4" i="41"/>
  <c r="I5" i="41"/>
  <c r="I6" i="41"/>
  <c r="I7" i="41"/>
  <c r="I8" i="41"/>
  <c r="I9" i="41"/>
  <c r="I10" i="41"/>
  <c r="I11" i="41"/>
  <c r="I12" i="41"/>
  <c r="I13" i="41"/>
  <c r="I14" i="41"/>
  <c r="I15" i="41"/>
  <c r="I16" i="41"/>
  <c r="I17" i="41"/>
  <c r="I18" i="41"/>
  <c r="I19" i="41"/>
  <c r="I20" i="41"/>
  <c r="I21" i="41"/>
  <c r="I3" i="41"/>
  <c r="B141" i="41" l="1"/>
  <c r="C141" i="41"/>
  <c r="E141" i="41"/>
  <c r="F141" i="41"/>
  <c r="G141" i="41"/>
  <c r="H141" i="41"/>
  <c r="I141" i="3" l="1"/>
  <c r="J141" i="3"/>
  <c r="K141" i="5"/>
  <c r="L141" i="5"/>
  <c r="L141" i="6"/>
  <c r="B141" i="14"/>
  <c r="E141" i="28"/>
  <c r="K141" i="4" l="1"/>
  <c r="J4" i="41" l="1"/>
  <c r="J5" i="41"/>
  <c r="J6" i="41"/>
  <c r="J7" i="41"/>
  <c r="J8" i="41"/>
  <c r="J9" i="4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47" i="41"/>
  <c r="J48" i="41"/>
  <c r="J49" i="41"/>
  <c r="J50" i="41"/>
  <c r="J51" i="41"/>
  <c r="J52" i="41"/>
  <c r="J53" i="41"/>
  <c r="J54" i="41"/>
  <c r="J55" i="41"/>
  <c r="J56" i="41"/>
  <c r="J57" i="41"/>
  <c r="J58" i="41"/>
  <c r="J59" i="41"/>
  <c r="J60" i="41"/>
  <c r="J61" i="41"/>
  <c r="J62" i="41"/>
  <c r="J63" i="41"/>
  <c r="J64" i="41"/>
  <c r="J65" i="41"/>
  <c r="J66" i="41"/>
  <c r="J67" i="41"/>
  <c r="J68" i="41"/>
  <c r="J69" i="41"/>
  <c r="J70" i="41"/>
  <c r="J71" i="41"/>
  <c r="J72" i="41"/>
  <c r="J73" i="41"/>
  <c r="J74" i="41"/>
  <c r="J75" i="41"/>
  <c r="J76" i="41"/>
  <c r="J77" i="41"/>
  <c r="J78" i="41"/>
  <c r="J79" i="41"/>
  <c r="J80" i="41"/>
  <c r="J81" i="41"/>
  <c r="J82" i="41"/>
  <c r="J83" i="41"/>
  <c r="J84" i="41"/>
  <c r="J85" i="41"/>
  <c r="J86" i="41"/>
  <c r="J87" i="41"/>
  <c r="J88" i="41"/>
  <c r="J89" i="41"/>
  <c r="J90" i="41"/>
  <c r="J91" i="41"/>
  <c r="J92" i="41"/>
  <c r="J93" i="41"/>
  <c r="J94" i="41"/>
  <c r="J95" i="41"/>
  <c r="J96" i="41"/>
  <c r="J97" i="41"/>
  <c r="J98" i="41"/>
  <c r="J99" i="41"/>
  <c r="J100" i="41"/>
  <c r="J101" i="41"/>
  <c r="J102" i="41"/>
  <c r="J103" i="41"/>
  <c r="J104" i="41"/>
  <c r="J105" i="41"/>
  <c r="J106" i="41"/>
  <c r="J107" i="41"/>
  <c r="J108" i="41"/>
  <c r="J109" i="41"/>
  <c r="J110" i="41"/>
  <c r="J111" i="41"/>
  <c r="J112" i="41"/>
  <c r="J113" i="41"/>
  <c r="J114" i="41"/>
  <c r="J115" i="41"/>
  <c r="J116" i="41"/>
  <c r="J117" i="41"/>
  <c r="J118" i="41"/>
  <c r="J119" i="41"/>
  <c r="J120" i="41"/>
  <c r="J121" i="41"/>
  <c r="J122" i="41"/>
  <c r="J123" i="41"/>
  <c r="J124" i="41"/>
  <c r="J125" i="41"/>
  <c r="J126" i="41"/>
  <c r="J127" i="41"/>
  <c r="J128" i="41"/>
  <c r="J129" i="41"/>
  <c r="J130" i="41"/>
  <c r="J131" i="41"/>
  <c r="J132" i="41"/>
  <c r="J133" i="41"/>
  <c r="J134" i="41"/>
  <c r="J135" i="41"/>
  <c r="J136" i="41"/>
  <c r="J137" i="41"/>
  <c r="J138" i="41"/>
  <c r="J139" i="41"/>
  <c r="J3" i="41" l="1"/>
  <c r="J141" i="41" s="1"/>
  <c r="I141" i="41"/>
  <c r="E141" i="39"/>
  <c r="I141" i="39"/>
  <c r="F141" i="15" l="1"/>
  <c r="H141" i="15"/>
  <c r="C141" i="14" l="1"/>
  <c r="D141" i="14"/>
  <c r="E141" i="14"/>
  <c r="F141" i="14"/>
  <c r="G141" i="14"/>
  <c r="H141" i="14"/>
  <c r="I141" i="14"/>
  <c r="C141" i="12"/>
  <c r="D141" i="12"/>
  <c r="E141" i="12"/>
  <c r="F141" i="12"/>
  <c r="G141" i="12"/>
  <c r="H141" i="12"/>
  <c r="I141" i="12"/>
  <c r="J141" i="12"/>
  <c r="K141" i="12"/>
  <c r="L141" i="12"/>
  <c r="M141" i="12"/>
  <c r="N141" i="12"/>
  <c r="B141" i="12"/>
  <c r="I141" i="43" l="1"/>
  <c r="J141" i="43"/>
  <c r="K141" i="43"/>
  <c r="D141" i="41" l="1"/>
  <c r="E141" i="43"/>
  <c r="F141" i="43"/>
  <c r="H141" i="43"/>
  <c r="C141" i="43"/>
  <c r="C141" i="27"/>
  <c r="D141" i="27"/>
  <c r="E141" i="27"/>
  <c r="B141" i="27"/>
  <c r="C141" i="29"/>
  <c r="D141" i="29"/>
  <c r="B141" i="29"/>
  <c r="B141" i="28"/>
  <c r="D141" i="28"/>
  <c r="F141" i="28"/>
  <c r="C141" i="28"/>
  <c r="C141" i="9"/>
  <c r="D141" i="9"/>
  <c r="E141" i="9"/>
  <c r="F141" i="9"/>
  <c r="B141" i="9"/>
  <c r="C141" i="10"/>
  <c r="D141" i="10"/>
  <c r="E141" i="10"/>
  <c r="F141" i="10"/>
  <c r="B141" i="10"/>
  <c r="C141" i="8"/>
  <c r="D141" i="8"/>
  <c r="E141" i="8"/>
  <c r="B141" i="8"/>
  <c r="D142" i="26"/>
  <c r="E142" i="26"/>
  <c r="F142" i="26"/>
  <c r="G142" i="26"/>
  <c r="H142" i="26"/>
  <c r="I142" i="26"/>
  <c r="J142" i="26"/>
  <c r="K142" i="26"/>
  <c r="L142" i="26"/>
  <c r="M142" i="26"/>
  <c r="N142" i="26"/>
  <c r="C142" i="26"/>
  <c r="B142" i="26"/>
  <c r="C141" i="33"/>
  <c r="D141" i="33"/>
  <c r="E141" i="33"/>
  <c r="F141" i="33"/>
  <c r="G141" i="33"/>
  <c r="H141" i="33"/>
  <c r="I141" i="33"/>
  <c r="J141" i="33"/>
  <c r="K141" i="33"/>
  <c r="L141" i="33"/>
  <c r="B141" i="33"/>
  <c r="C141" i="3"/>
  <c r="D141" i="3"/>
  <c r="E141" i="3"/>
  <c r="F141" i="3"/>
  <c r="G141" i="3"/>
  <c r="H141" i="3"/>
  <c r="K141" i="3"/>
  <c r="L141" i="3"/>
  <c r="B141" i="3"/>
  <c r="C141" i="5"/>
  <c r="D141" i="5"/>
  <c r="E141" i="5"/>
  <c r="F141" i="5"/>
  <c r="G141" i="5"/>
  <c r="H141" i="5"/>
  <c r="I141" i="5"/>
  <c r="J141" i="5"/>
  <c r="M141" i="5"/>
  <c r="N141" i="5"/>
  <c r="B141" i="5"/>
  <c r="C141" i="2"/>
  <c r="D141" i="2"/>
  <c r="E141" i="2"/>
  <c r="F141" i="2"/>
  <c r="G141" i="2"/>
  <c r="H141" i="2"/>
  <c r="I141" i="2"/>
  <c r="J141" i="2"/>
  <c r="B141" i="2"/>
  <c r="C141" i="6"/>
  <c r="D141" i="6"/>
  <c r="E141" i="6"/>
  <c r="F141" i="6"/>
  <c r="G141" i="6"/>
  <c r="H141" i="6"/>
  <c r="I141" i="6"/>
  <c r="J141" i="6"/>
  <c r="K141" i="6"/>
  <c r="M141" i="6"/>
  <c r="N141" i="6"/>
  <c r="B141" i="6"/>
  <c r="B141" i="4"/>
  <c r="C141" i="4"/>
  <c r="D141" i="4"/>
  <c r="E141" i="4"/>
  <c r="F141" i="4"/>
  <c r="G141" i="4"/>
  <c r="H141" i="4"/>
  <c r="I141" i="4"/>
  <c r="J141" i="4"/>
  <c r="L141" i="4"/>
  <c r="M141" i="4"/>
  <c r="C142" i="25"/>
  <c r="D142" i="25"/>
  <c r="E142" i="25"/>
  <c r="F142" i="25"/>
  <c r="G142" i="25"/>
  <c r="H142" i="25"/>
  <c r="I142" i="25"/>
  <c r="J142" i="25"/>
  <c r="K142" i="25"/>
  <c r="L142" i="25"/>
  <c r="M142" i="25"/>
  <c r="N142" i="25"/>
  <c r="O142" i="25"/>
  <c r="M155" i="26" s="1"/>
  <c r="B142" i="25"/>
  <c r="B141" i="22"/>
  <c r="C141" i="22"/>
  <c r="D141" i="22"/>
  <c r="E141" i="22"/>
  <c r="F141" i="22"/>
  <c r="B141" i="21"/>
  <c r="C141" i="21"/>
  <c r="B141" i="23"/>
  <c r="B141" i="20"/>
  <c r="C141" i="20"/>
  <c r="D141" i="20"/>
  <c r="E141" i="20"/>
  <c r="F141" i="20"/>
  <c r="B141" i="17"/>
  <c r="C141" i="17"/>
  <c r="D141" i="17"/>
  <c r="E141" i="17"/>
  <c r="F141" i="17"/>
  <c r="B141" i="39"/>
  <c r="C141" i="39"/>
  <c r="C141" i="18"/>
  <c r="E141" i="18"/>
  <c r="F141" i="18"/>
  <c r="G141" i="18"/>
  <c r="H141" i="18"/>
  <c r="I141" i="18"/>
  <c r="J141" i="18"/>
  <c r="K141" i="18"/>
  <c r="L141" i="18"/>
  <c r="B141" i="24"/>
  <c r="C141" i="16"/>
  <c r="E141" i="16"/>
  <c r="I141" i="16"/>
  <c r="B141" i="16"/>
  <c r="D141" i="15"/>
  <c r="J141" i="15"/>
  <c r="B141" i="15"/>
  <c r="C141" i="13"/>
  <c r="D141" i="13"/>
  <c r="E141" i="13"/>
  <c r="F141" i="13"/>
  <c r="D141" i="18" l="1"/>
</calcChain>
</file>

<file path=xl/sharedStrings.xml><?xml version="1.0" encoding="utf-8"?>
<sst xmlns="http://schemas.openxmlformats.org/spreadsheetml/2006/main" count="4312" uniqueCount="329">
  <si>
    <t>2020-21 BALANCED BUDGET CONTENTS PAGE</t>
  </si>
  <si>
    <t>Cost Adjustors</t>
  </si>
  <si>
    <t>Expenditure Standards</t>
  </si>
  <si>
    <t>Revenue Standards</t>
  </si>
  <si>
    <t>Final Grants</t>
  </si>
  <si>
    <t>Cost Adjustor Summary</t>
  </si>
  <si>
    <t>Expenditure Summary</t>
  </si>
  <si>
    <t>Revenue Summary</t>
  </si>
  <si>
    <t>Fiscal Summary</t>
  </si>
  <si>
    <t>Location</t>
  </si>
  <si>
    <t>Recreation and Culture</t>
  </si>
  <si>
    <t>Residential, Commercial and Industrial Rates</t>
  </si>
  <si>
    <t>2020-21 General Purpose Grants</t>
  </si>
  <si>
    <t>Socio Economic Disadvantage</t>
  </si>
  <si>
    <t>Community Amenities</t>
  </si>
  <si>
    <t>Agricultural Rates</t>
  </si>
  <si>
    <t>2020-21 Road Grants inc Special Projects</t>
  </si>
  <si>
    <t>Growth</t>
  </si>
  <si>
    <t>Governance</t>
  </si>
  <si>
    <t>Mining Rates</t>
  </si>
  <si>
    <t>Population Dispersion</t>
  </si>
  <si>
    <t>Law, Order and Public Safety</t>
  </si>
  <si>
    <t>Pastoral Rates</t>
  </si>
  <si>
    <t>Climate</t>
  </si>
  <si>
    <t>Education, Health and Welfare</t>
  </si>
  <si>
    <t>Investment Earnings</t>
  </si>
  <si>
    <t>Aboriginality</t>
  </si>
  <si>
    <t>Transport Standard</t>
  </si>
  <si>
    <t>Regional Centres</t>
  </si>
  <si>
    <t>Fire Mitigation</t>
  </si>
  <si>
    <t>Off Road Drainage</t>
  </si>
  <si>
    <t>Medical Facilities</t>
  </si>
  <si>
    <t>Cyclone</t>
  </si>
  <si>
    <t>Special Needs</t>
  </si>
  <si>
    <t>Summary of Cost Adjustors</t>
  </si>
  <si>
    <t>Local Government</t>
  </si>
  <si>
    <t>Total Cost Adjustors</t>
  </si>
  <si>
    <t>Albany</t>
  </si>
  <si>
    <t>Armadale</t>
  </si>
  <si>
    <t>Ashburton</t>
  </si>
  <si>
    <t>Augusta-Margaret River</t>
  </si>
  <si>
    <t>Bassendean</t>
  </si>
  <si>
    <t>Bayswater</t>
  </si>
  <si>
    <t>Belmont</t>
  </si>
  <si>
    <t>Beverley</t>
  </si>
  <si>
    <t>Boddington</t>
  </si>
  <si>
    <t>Boyup Brook</t>
  </si>
  <si>
    <t>Bridgetown-Greenbushes</t>
  </si>
  <si>
    <t>Brookton</t>
  </si>
  <si>
    <t>Broome</t>
  </si>
  <si>
    <t>Broomehill-Tambellup</t>
  </si>
  <si>
    <t>Bruce Rock</t>
  </si>
  <si>
    <t>Bunbury</t>
  </si>
  <si>
    <t>Busselton</t>
  </si>
  <si>
    <t>Cambridge</t>
  </si>
  <si>
    <t>Canning</t>
  </si>
  <si>
    <t>Capel</t>
  </si>
  <si>
    <t>Carnamah</t>
  </si>
  <si>
    <t>Carnarvon</t>
  </si>
  <si>
    <t>Chapman Valley</t>
  </si>
  <si>
    <t>Chittering</t>
  </si>
  <si>
    <t>Claremont</t>
  </si>
  <si>
    <t>Cockburn</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</si>
  <si>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</si>
  <si>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</si>
  <si>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</si>
  <si>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</si>
  <si>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</si>
  <si>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</si>
  <si>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</si>
  <si>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</si>
  <si>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</si>
  <si>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</si>
  <si>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</si>
  <si>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</si>
  <si>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</si>
  <si>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</si>
  <si>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</si>
  <si>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</si>
  <si>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</si>
  <si>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</si>
  <si>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</si>
  <si>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</si>
  <si>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Esperance</t>
  </si>
  <si>
    <t>Exmouth</t>
  </si>
  <si>
    <t>Fremantle</t>
  </si>
  <si>
    <t>Gingin</t>
  </si>
  <si>
    <t>Gnowangerup</t>
  </si>
  <si>
    <t>Goomalling</t>
  </si>
  <si>
    <t>Gosnells</t>
  </si>
  <si>
    <t>Greater Geraldton</t>
  </si>
  <si>
    <t>Halls Creek</t>
  </si>
  <si>
    <t>Harvey</t>
  </si>
  <si>
    <t>Irwin</t>
  </si>
  <si>
    <t>Jerramungup</t>
  </si>
  <si>
    <t>Joondalup</t>
  </si>
  <si>
    <t>Kalamunda</t>
  </si>
  <si>
    <t>Kalgoorlie-Boulder</t>
  </si>
  <si>
    <t>Karratha</t>
  </si>
  <si>
    <t>Katanning</t>
  </si>
  <si>
    <t>Kellerberrin</t>
  </si>
  <si>
    <t>Kent</t>
  </si>
  <si>
    <t>Kojonup</t>
  </si>
  <si>
    <t>Kondinin</t>
  </si>
  <si>
    <t>Koorda</t>
  </si>
  <si>
    <t>Kulin</t>
  </si>
  <si>
    <t>Kwinana</t>
  </si>
  <si>
    <t>Lake Grace</t>
  </si>
  <si>
    <t>Laverton</t>
  </si>
  <si>
    <t>Leonora</t>
  </si>
  <si>
    <t>Mandurah</t>
  </si>
  <si>
    <t>Manjimup</t>
  </si>
  <si>
    <t>Meekatharra</t>
  </si>
  <si>
    <t>Melville</t>
  </si>
  <si>
    <t>Menzies</t>
  </si>
  <si>
    <t>Merredin</t>
  </si>
  <si>
    <t>Mingenew</t>
  </si>
  <si>
    <t>Moora</t>
  </si>
  <si>
    <t>Morawa</t>
  </si>
  <si>
    <t>Mosman Park</t>
  </si>
  <si>
    <t>Mount Magnet</t>
  </si>
  <si>
    <t>Mount Marshall</t>
  </si>
  <si>
    <t>Mukinbudin</t>
  </si>
  <si>
    <t>Mundaring</t>
  </si>
  <si>
    <t>Murchison</t>
  </si>
  <si>
    <t>Murray</t>
  </si>
  <si>
    <t>Nannup</t>
  </si>
  <si>
    <t>Narembeen</t>
  </si>
  <si>
    <t>Narrogin(S)</t>
  </si>
  <si>
    <t>Nedlands</t>
  </si>
  <si>
    <t>Ngaanyatjarraku</t>
  </si>
  <si>
    <t>Northam</t>
  </si>
  <si>
    <t>Northampton</t>
  </si>
  <si>
    <t>Nungarin</t>
  </si>
  <si>
    <t>Peppermint Grove</t>
  </si>
  <si>
    <t>Perenjori</t>
  </si>
  <si>
    <t>Perth</t>
  </si>
  <si>
    <t>Pingelly</t>
  </si>
  <si>
    <t>Plantagenet</t>
  </si>
  <si>
    <t>Port Hedland</t>
  </si>
  <si>
    <t>Quairading</t>
  </si>
  <si>
    <t>Ravensthorpe</t>
  </si>
  <si>
    <t>Rockingham</t>
  </si>
  <si>
    <t>Sandstone</t>
  </si>
  <si>
    <t>Serpentine-Jarrahdale</t>
  </si>
  <si>
    <t>Shark Bay</t>
  </si>
  <si>
    <t>South Perth</t>
  </si>
  <si>
    <t>Stirling</t>
  </si>
  <si>
    <t>Subiaco</t>
  </si>
  <si>
    <t>Swan</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</si>
  <si>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</si>
  <si>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</si>
  <si>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</si>
  <si>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</si>
  <si>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</si>
  <si>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</si>
  <si>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</si>
  <si>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</si>
  <si>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</si>
  <si>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</si>
  <si>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</si>
  <si>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</si>
  <si>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</si>
  <si>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</si>
  <si>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</si>
  <si>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</si>
  <si>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</si>
  <si>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</si>
  <si>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</si>
  <si>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</si>
  <si>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</si>
  <si>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</si>
  <si>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</si>
  <si>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</si>
  <si>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Location Cost Adjustor</t>
  </si>
  <si>
    <t>ARIA++ Town Score</t>
  </si>
  <si>
    <t>ARIA++ % Share</t>
  </si>
  <si>
    <t>Population</t>
  </si>
  <si>
    <t>Population Share</t>
  </si>
  <si>
    <t>Assessment</t>
  </si>
  <si>
    <t>Socio Economic Cost Adjustor</t>
  </si>
  <si>
    <t>2016 SEIFA Score</t>
  </si>
  <si>
    <t>WALGGC Ranking (77=High, 1=Low)</t>
  </si>
  <si>
    <t>Rank Share</t>
  </si>
  <si>
    <t>Exponential</t>
  </si>
  <si>
    <t>Exponential Share</t>
  </si>
  <si>
    <t>Growth Cost Adjustor</t>
  </si>
  <si>
    <t>2015-2019 Population Change</t>
  </si>
  <si>
    <t xml:space="preserve">2015-2019 % Change </t>
  </si>
  <si>
    <t>2021-2026 Population Change</t>
  </si>
  <si>
    <t>2021-2026 % Change</t>
  </si>
  <si>
    <t>2015-2019 Population (for those eligible)</t>
  </si>
  <si>
    <t>2015-2019 Share</t>
  </si>
  <si>
    <t>2021-2026 Population (for those eligible)</t>
  </si>
  <si>
    <t>2021-2026 Share</t>
  </si>
  <si>
    <t>Population Dispersion Cost Adjustor</t>
  </si>
  <si>
    <t>Number of Townsites</t>
  </si>
  <si>
    <t>% Share</t>
  </si>
  <si>
    <t>Population of Townsites</t>
  </si>
  <si>
    <t>Relative Pop to Admin Centre</t>
  </si>
  <si>
    <t>Climate Cost Adjustor</t>
  </si>
  <si>
    <t>LOCAL GOVERNMENT</t>
  </si>
  <si>
    <t>DoW Climate Region</t>
  </si>
  <si>
    <t>Mean Max Temp</t>
  </si>
  <si>
    <t xml:space="preserve"> Mean Max Temp % Share</t>
  </si>
  <si>
    <t>Mean Rainfall (mm)</t>
  </si>
  <si>
    <t>Mean Rainfall % Share</t>
  </si>
  <si>
    <t>Rain Days</t>
  </si>
  <si>
    <t>No Rain Days</t>
  </si>
  <si>
    <t>Rain Days Share</t>
  </si>
  <si>
    <t>Aboriginality Cost Adjustor</t>
  </si>
  <si>
    <t>Aboriginal Population</t>
  </si>
  <si>
    <t>LG Population</t>
  </si>
  <si>
    <t>Percentage of LG Pop Aboriginal</t>
  </si>
  <si>
    <t>Aboriginal Population of Local Governments to receive Cost Adjustor</t>
  </si>
  <si>
    <t>State Share of Aboriginality Population %</t>
  </si>
  <si>
    <t>Aboriginality Relative to Population</t>
  </si>
  <si>
    <t>Relative Aboriginality Population Share %</t>
  </si>
  <si>
    <t>State Average</t>
  </si>
  <si>
    <t>Average Number Indigenous</t>
  </si>
  <si>
    <t>Average Percentage Indigenous</t>
  </si>
  <si>
    <t>Regional Centres Cost Adjustor</t>
  </si>
  <si>
    <t>Population % Share</t>
  </si>
  <si>
    <t>Regional Centre Relativity</t>
  </si>
  <si>
    <t>Regional % Share</t>
  </si>
  <si>
    <t>Fire Mitigation Cost Adjustor</t>
  </si>
  <si>
    <t>Terrain Relativity</t>
  </si>
  <si>
    <t>Terrain % Share</t>
  </si>
  <si>
    <t>Medical Facilities Cost Adjustor</t>
  </si>
  <si>
    <t>3 Yr Average Medical Expenditure</t>
  </si>
  <si>
    <t>Cyclone Cost Adjustor</t>
  </si>
  <si>
    <t>Cyclone Rating</t>
  </si>
  <si>
    <t>Cyclone % Share</t>
  </si>
  <si>
    <t>Special Needs Assessment</t>
  </si>
  <si>
    <t>Law, Order &amp; Public Safety</t>
  </si>
  <si>
    <t>Education, Health &amp; Welfare</t>
  </si>
  <si>
    <t>Transport</t>
  </si>
  <si>
    <t>TRANSPORT</t>
  </si>
  <si>
    <t>Total Expenditure</t>
  </si>
  <si>
    <t>Actual</t>
  </si>
  <si>
    <t>Assessed</t>
  </si>
  <si>
    <t>Actual*</t>
  </si>
  <si>
    <t>Recreation and Culture Standard</t>
  </si>
  <si>
    <t>Recreation and Culture Actual 3 Year Net Avg Expenditure</t>
  </si>
  <si>
    <t>Preliminary Standard</t>
  </si>
  <si>
    <t>Socio-economic Disadvantage</t>
  </si>
  <si>
    <t>Indigenous</t>
  </si>
  <si>
    <t>Assessed Expenditure</t>
  </si>
  <si>
    <t xml:space="preserve"> </t>
  </si>
  <si>
    <t>Community Amenities Standard</t>
  </si>
  <si>
    <t>Community Amenities Actual 3yr Avg Net Exp</t>
  </si>
  <si>
    <t>Total Assessments</t>
  </si>
  <si>
    <t>Socio-Economic</t>
  </si>
  <si>
    <t>Off-Road Drainage</t>
  </si>
  <si>
    <t>Governance Standard</t>
  </si>
  <si>
    <t>Governance Actual 3 Yr Avg Net Expenditure</t>
  </si>
  <si>
    <t>Law, Order and Public Safety Standard</t>
  </si>
  <si>
    <t>LOPS Actual 3 Yr Avg Net LOPS Expenditure</t>
  </si>
  <si>
    <t>Socio-economic</t>
  </si>
  <si>
    <t>Education, Health and Welfare Standard</t>
  </si>
  <si>
    <t>3Yr Net Avg EHW Exp</t>
  </si>
  <si>
    <t xml:space="preserve"> Population</t>
  </si>
  <si>
    <t>Asset Preservation Expenditure</t>
  </si>
  <si>
    <t>Assessed Asset Preservation needs Excluding Aerodromes</t>
  </si>
  <si>
    <t>APM Needs Factored Back</t>
  </si>
  <si>
    <t>Aerodrome Allowance</t>
  </si>
  <si>
    <t>Total needs</t>
  </si>
  <si>
    <t>Federal Grants Preservation</t>
  </si>
  <si>
    <t>State Grants Preservation</t>
  </si>
  <si>
    <t>Roads to Recovery 63% Preservation</t>
  </si>
  <si>
    <t>Total Road Preservation Grants</t>
  </si>
  <si>
    <t>Transport Std 2019-20</t>
  </si>
  <si>
    <t>Actual Expenditure</t>
  </si>
  <si>
    <t>RCI</t>
  </si>
  <si>
    <t>Agricultural</t>
  </si>
  <si>
    <t>Mining</t>
  </si>
  <si>
    <t>Pastoral</t>
  </si>
  <si>
    <t>Net Investment</t>
  </si>
  <si>
    <t>Total Revenue</t>
  </si>
  <si>
    <t>Scaled</t>
  </si>
  <si>
    <t>ASSESSED EXP</t>
  </si>
  <si>
    <t>Residential, Commercial and Industrial Rates Standard</t>
  </si>
  <si>
    <t>3 Yr Avg Actual RCI Rates Levied</t>
  </si>
  <si>
    <t>3 Yr AVG Landgate # RCI Assessments</t>
  </si>
  <si>
    <t>3 Yr Avg Total Valuations</t>
  </si>
  <si>
    <t>Mining Rates Standard</t>
  </si>
  <si>
    <t>3 Yr Actual Avg Mining Rates Levied</t>
  </si>
  <si>
    <t>3 Yr Avg Landgate Area</t>
  </si>
  <si>
    <t>3 Yr Avg Landgate Valuation</t>
  </si>
  <si>
    <t>3 Yr Avg Landgate # of Assessments</t>
  </si>
  <si>
    <t>Agricultural Rates Standard</t>
  </si>
  <si>
    <t>3 Yr Actual Avg Total Agricultural Rates Levied</t>
  </si>
  <si>
    <t>3 Yr Avg Landgate Valuations</t>
  </si>
  <si>
    <t>3 Yr Avg Landgate (Ha)</t>
  </si>
  <si>
    <t>Assessed Rates</t>
  </si>
  <si>
    <t>Pastoral Rates Standard</t>
  </si>
  <si>
    <t>3 Yr Actual Avg Pastoral Rates Levied</t>
  </si>
  <si>
    <t>Average Assessment</t>
  </si>
  <si>
    <t>Average Valuations</t>
  </si>
  <si>
    <t>3 Yr Avg Area (Ha)</t>
  </si>
  <si>
    <t>Net Investment Revenue</t>
  </si>
  <si>
    <t>3 Yr Actual Net Investment Avg</t>
  </si>
  <si>
    <t>Fiscal Equalisation</t>
  </si>
  <si>
    <t>Revenue</t>
  </si>
  <si>
    <t>Expenditure</t>
  </si>
  <si>
    <t>Expenditure Less Cost Adjustors</t>
  </si>
  <si>
    <t>2020-21 Equalisation</t>
  </si>
  <si>
    <t>2019-20 Equalisation</t>
  </si>
  <si>
    <t>2018-19 Equalisation</t>
  </si>
  <si>
    <t>2017-18 Equalisation</t>
  </si>
  <si>
    <t>2016-17 Equalisation</t>
  </si>
  <si>
    <t>2015-16 Equalisation</t>
  </si>
  <si>
    <t>Average Equalisation</t>
  </si>
  <si>
    <t>2020-21 Final General Purpose Grant Calculation</t>
  </si>
  <si>
    <t>2019 Population</t>
  </si>
  <si>
    <t>2019-20 Grant</t>
  </si>
  <si>
    <t>2020-21 Grant</t>
  </si>
  <si>
    <t>% Grant Change</t>
  </si>
  <si>
    <t>2019-20 Adjustment</t>
  </si>
  <si>
    <t>Advance of 2020-21 General Purpose Grant Paid in 2019-20</t>
  </si>
  <si>
    <t>Cash Grant to be paid in 2020-21 After Adjustments</t>
  </si>
  <si>
    <t>Total 2020-21 Grant inc Advance after adjustment</t>
  </si>
  <si>
    <t>Road Grants 2020-21</t>
  </si>
  <si>
    <t>2019-20 Road Grant</t>
  </si>
  <si>
    <t>2019-20 Special Projects</t>
  </si>
  <si>
    <t>Road Grant 2020-21</t>
  </si>
  <si>
    <t>Advance of 2020-21 Road Grant Paid in 2019-20</t>
  </si>
  <si>
    <t>Special Projects - Indigenous Access Roads</t>
  </si>
  <si>
    <t>Special Projects - Bridges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</si>
</sst>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 #,##0.00_);_(* \(#,##0.00\);_(* &quot;-&quot;??_);_(@_)"/>
    <numFmt numFmtId="165" formatCode="&quot;$&quot;#,##0"/>
    <numFmt numFmtId="166" formatCode="#,##0.0"/>
    <numFmt numFmtId="167" formatCode="#,##0.000"/>
    <numFmt numFmtId="168" formatCode="#,##0.0000"/>
    <numFmt numFmtId="169" formatCode="#,##0.00000"/>
    <numFmt numFmtId="170" formatCode="_-* #,##0_-;\-* #,##0_-;_-* &quot;-&quot;??_-;_-@_-"/>
    <numFmt numFmtId="171" formatCode="#,##0_ ;\-#,##0\ "/>
    <numFmt numFmtId="172" formatCode="0.0"/>
  </numFmts>
  <fonts count="58" x14ac:knownFonts="1">
    <font>
      <sz val="10"/>
      <name val="Arial"/>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8"/>
      <name val="Arial"/>
      <family val="2"/>
    </font>
    <font>
      <b/>
      <sz val="10"/>
      <name val="Arial"/>
      <family val="2"/>
    </font>
    <font>
      <sz val="11"/>
      <color indexed="8"/>
      <name val="Calibri"/>
      <family val="2"/>
    </font>
    <font>
      <sz val="11"/>
      <name val="Arial"/>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name val="Arial"/>
      <family val="2"/>
    </font>
    <font>
      <sz val="12"/>
      <name val="Arial"/>
      <family val="2"/>
    </font>
    <font>
      <sz val="9"/>
      <name val="Arial"/>
      <family val="2"/>
    </font>
    <font>
      <sz val="9"/>
      <name val="Arial"/>
      <family val="2"/>
    </font>
    <font>
      <sz val="8"/>
      <name val="Arial"/>
      <family val="2"/>
    </font>
    <font>
      <b/>
      <sz val="12"/>
      <color indexed="8"/>
      <name val="Arial"/>
      <family val="2"/>
    </font>
    <font>
      <b/>
      <sz val="11"/>
      <name val="Arial"/>
      <family val="2"/>
    </font>
    <font>
      <b/>
      <sz val="11"/>
      <color theme="0"/>
      <name val="Arial"/>
      <family val="2"/>
    </font>
    <font>
      <b/>
      <sz val="11"/>
      <color indexed="8"/>
      <name val="Arial"/>
      <family val="2"/>
    </font>
    <font>
      <sz val="11"/>
      <color theme="0"/>
      <name val="Arial"/>
      <family val="2"/>
    </font>
    <font>
      <b/>
      <sz val="11"/>
      <color theme="1" tint="0.14999847407452621"/>
      <name val="Arial"/>
      <family val="2"/>
    </font>
    <font>
      <b/>
      <sz val="16"/>
      <color theme="4" tint="-0.499984740745262"/>
      <name val="Arial"/>
      <family val="2"/>
    </font>
    <font>
      <b/>
      <sz val="16"/>
      <color theme="3" tint="-0.249977111117893"/>
      <name val="Arial"/>
      <family val="2"/>
    </font>
    <font>
      <sz val="18"/>
      <name val="Arial"/>
      <family val="2"/>
    </font>
    <font>
      <sz val="10"/>
      <name val="Arial"/>
      <family val="2"/>
    </font>
    <font>
      <b/>
      <sz val="16"/>
      <color rgb="FF005F86"/>
      <name val="Arial"/>
      <family val="2"/>
    </font>
    <font>
      <sz val="16"/>
      <color theme="3" tint="-0.249977111117893"/>
      <name val="Arial"/>
      <family val="2"/>
    </font>
    <font>
      <b/>
      <sz val="16"/>
      <color theme="0"/>
      <name val="Arial"/>
      <family val="2"/>
    </font>
    <font>
      <sz val="16"/>
      <color theme="4" tint="-0.499984740745262"/>
      <name val="Arial"/>
      <family val="2"/>
    </font>
    <font>
      <b/>
      <sz val="16"/>
      <color rgb="FF424A50"/>
      <name val="Arial"/>
      <family val="2"/>
    </font>
    <font>
      <sz val="10"/>
      <color indexed="0"/>
      <name val="Arial"/>
      <family val="2"/>
    </font>
    <font>
      <sz val="10"/>
      <name val="Times New Roman"/>
      <family val="1"/>
    </font>
    <font>
      <sz val="10"/>
      <name val="MS Sans Serif"/>
      <family val="2"/>
    </font>
    <font>
      <sz val="11"/>
      <color theme="1" tint="0.14999847407452621"/>
      <name val="Arial"/>
      <family val="2"/>
    </font>
    <font>
      <b/>
      <u/>
      <sz val="10"/>
      <name val="Arial"/>
      <family val="2"/>
    </font>
    <font>
      <sz val="14"/>
      <color theme="0"/>
      <name val="Arial"/>
      <family val="2"/>
    </font>
    <font>
      <b/>
      <sz val="20"/>
      <color theme="0"/>
      <name val="Arial"/>
      <family val="2"/>
    </font>
    <font>
      <u/>
      <sz val="10"/>
      <color theme="10"/>
      <name val="Arial"/>
      <family val="2"/>
    </font>
    <font>
      <b/>
      <sz val="36"/>
      <color theme="0"/>
      <name val="Arial"/>
      <family val="2"/>
    </font>
    <font>
      <sz val="10"/>
      <color theme="3"/>
      <name val="Arial"/>
      <family val="2"/>
    </font>
  </fonts>
  <fills count="27">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10"/>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005F86"/>
        <bgColor indexed="64"/>
      </patternFill>
    </fill>
    <fill>
      <patternFill patternType="solid">
        <fgColor rgb="FFE1F4FD"/>
        <bgColor indexed="64"/>
      </patternFill>
    </fill>
    <fill>
      <patternFill patternType="solid">
        <fgColor rgb="FFFEE7DC"/>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theme="1"/>
      </top>
      <bottom style="double">
        <color theme="1"/>
      </bottom>
      <diagonal/>
    </border>
    <border>
      <left/>
      <right/>
      <top style="thin">
        <color theme="1" tint="4.9989318521683403E-2"/>
      </top>
      <bottom style="double">
        <color theme="1" tint="4.9989318521683403E-2"/>
      </bottom>
      <diagonal/>
    </border>
    <border>
      <left style="thin">
        <color indexed="64"/>
      </left>
      <right style="thin">
        <color indexed="64"/>
      </right>
      <top/>
      <bottom style="medium">
        <color indexed="64"/>
      </bottom>
      <diagonal/>
    </border>
    <border>
      <left style="thin">
        <color theme="1"/>
      </left>
      <right style="thin">
        <color theme="1"/>
      </right>
      <top style="thin">
        <color theme="1"/>
      </top>
      <bottom style="thin">
        <color theme="1"/>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s>
  <cellStyleXfs count="20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3" fillId="15" borderId="1" applyNumberFormat="0" applyAlignment="0" applyProtection="0"/>
    <xf numFmtId="0" fontId="14" fillId="16" borderId="2" applyNumberFormat="0" applyAlignment="0" applyProtection="0"/>
    <xf numFmtId="43" fontId="3" fillId="0" borderId="0" applyFont="0" applyFill="0" applyBorder="0" applyAlignment="0" applyProtection="0"/>
    <xf numFmtId="0" fontId="15" fillId="0" borderId="0" applyNumberFormat="0" applyFill="0" applyBorder="0" applyAlignment="0" applyProtection="0"/>
    <xf numFmtId="0" fontId="16" fillId="17"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7"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 fillId="0" borderId="0"/>
    <xf numFmtId="0" fontId="6" fillId="0" borderId="0"/>
    <xf numFmtId="0" fontId="3" fillId="4" borderId="7" applyNumberFormat="0" applyFont="0" applyAlignment="0" applyProtection="0"/>
    <xf numFmtId="0" fontId="24" fillId="15" borderId="8" applyNumberFormat="0" applyAlignment="0" applyProtection="0"/>
    <xf numFmtId="0" fontId="25" fillId="0" borderId="0" applyNumberFormat="0" applyFill="0" applyBorder="0" applyAlignment="0" applyProtection="0"/>
    <xf numFmtId="0" fontId="26" fillId="0" borderId="28" applyNumberFormat="0" applyFill="0" applyAlignment="0" applyProtection="0"/>
    <xf numFmtId="0" fontId="27" fillId="0" borderId="0" applyNumberFormat="0" applyFill="0" applyBorder="0" applyAlignment="0" applyProtection="0"/>
    <xf numFmtId="3" fontId="33" fillId="0" borderId="27" applyFill="0" applyProtection="0">
      <alignment horizontal="center"/>
    </xf>
    <xf numFmtId="0" fontId="3" fillId="0" borderId="0"/>
    <xf numFmtId="9" fontId="42" fillId="0" borderId="0" applyFont="0" applyFill="0" applyBorder="0" applyAlignment="0" applyProtection="0"/>
    <xf numFmtId="43" fontId="42" fillId="0" borderId="0" applyFont="0" applyFill="0" applyBorder="0" applyAlignment="0" applyProtection="0"/>
    <xf numFmtId="43" fontId="3" fillId="0" borderId="0" applyFont="0" applyFill="0" applyBorder="0" applyAlignment="0" applyProtection="0"/>
    <xf numFmtId="0" fontId="2" fillId="0" borderId="0"/>
    <xf numFmtId="44" fontId="2" fillId="0" borderId="0" applyFont="0" applyFill="0" applyBorder="0" applyAlignment="0" applyProtection="0"/>
    <xf numFmtId="0" fontId="48" fillId="0" borderId="0"/>
    <xf numFmtId="164" fontId="48" fillId="0" borderId="0" applyFont="0" applyFill="0" applyBorder="0" applyAlignment="0" applyProtection="0"/>
    <xf numFmtId="9" fontId="3" fillId="0" borderId="0" applyFont="0" applyFill="0" applyBorder="0" applyAlignment="0" applyProtection="0"/>
    <xf numFmtId="0" fontId="2" fillId="0" borderId="0"/>
    <xf numFmtId="0" fontId="49" fillId="0" borderId="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3" fontId="50" fillId="0" borderId="0" applyFont="0" applyFill="0" applyBorder="0" applyAlignment="0" applyProtection="0"/>
    <xf numFmtId="164" fontId="49" fillId="0" borderId="0" applyFont="0" applyFill="0" applyBorder="0" applyAlignment="0" applyProtection="0"/>
    <xf numFmtId="43" fontId="8" fillId="0" borderId="0" applyFont="0" applyFill="0" applyBorder="0" applyAlignment="0" applyProtection="0"/>
    <xf numFmtId="0" fontId="49" fillId="0" borderId="0"/>
    <xf numFmtId="0" fontId="49" fillId="0" borderId="0"/>
    <xf numFmtId="0" fontId="2" fillId="0" borderId="0"/>
    <xf numFmtId="0" fontId="50" fillId="0" borderId="0"/>
    <xf numFmtId="0" fontId="49" fillId="0" borderId="0"/>
    <xf numFmtId="0" fontId="2" fillId="0" borderId="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0" fontId="6" fillId="0" borderId="0"/>
    <xf numFmtId="0" fontId="2" fillId="0" borderId="0"/>
    <xf numFmtId="44" fontId="3"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43" fontId="2" fillId="0" borderId="0" applyFont="0" applyFill="0" applyBorder="0" applyAlignment="0" applyProtection="0"/>
    <xf numFmtId="0" fontId="6" fillId="0" borderId="0"/>
    <xf numFmtId="0" fontId="2" fillId="0" borderId="0"/>
    <xf numFmtId="0" fontId="2" fillId="0" borderId="0"/>
    <xf numFmtId="0" fontId="2" fillId="0" borderId="0"/>
    <xf numFmtId="43" fontId="2"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 fillId="0" borderId="0"/>
    <xf numFmtId="0" fontId="3"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3" fillId="15" borderId="1" applyNumberFormat="0" applyAlignment="0" applyProtection="0"/>
    <xf numFmtId="0" fontId="14" fillId="16" borderId="2" applyNumberFormat="0" applyAlignment="0" applyProtection="0"/>
    <xf numFmtId="0" fontId="15" fillId="0" borderId="0" applyNumberFormat="0" applyFill="0" applyBorder="0" applyAlignment="0" applyProtection="0"/>
    <xf numFmtId="0" fontId="16" fillId="17"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7" borderId="0" applyNumberFormat="0" applyBorder="0" applyAlignment="0" applyProtection="0"/>
    <xf numFmtId="0" fontId="3" fillId="4" borderId="7" applyNumberFormat="0" applyFont="0" applyAlignment="0" applyProtection="0"/>
    <xf numFmtId="0" fontId="24" fillId="15" borderId="8" applyNumberFormat="0" applyAlignment="0" applyProtection="0"/>
    <xf numFmtId="0" fontId="25" fillId="0" borderId="0" applyNumberFormat="0" applyFill="0" applyBorder="0" applyAlignment="0" applyProtection="0"/>
    <xf numFmtId="0" fontId="26" fillId="0" borderId="28" applyNumberFormat="0" applyFill="0" applyAlignment="0" applyProtection="0"/>
    <xf numFmtId="0" fontId="27" fillId="0" borderId="0" applyNumberFormat="0" applyFill="0" applyBorder="0" applyAlignment="0" applyProtection="0"/>
    <xf numFmtId="43" fontId="3" fillId="0" borderId="0" applyFont="0" applyFill="0" applyBorder="0" applyAlignment="0" applyProtection="0"/>
    <xf numFmtId="0" fontId="2" fillId="0" borderId="0"/>
    <xf numFmtId="44" fontId="2" fillId="0" borderId="0" applyFont="0" applyFill="0" applyBorder="0" applyAlignment="0" applyProtection="0"/>
    <xf numFmtId="9" fontId="3" fillId="0" borderId="0" applyFont="0" applyFill="0" applyBorder="0" applyAlignment="0" applyProtection="0"/>
    <xf numFmtId="0" fontId="2" fillId="0" borderId="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0" fontId="49" fillId="0" borderId="0"/>
    <xf numFmtId="0" fontId="49" fillId="0" borderId="0"/>
    <xf numFmtId="0" fontId="2" fillId="0" borderId="0"/>
    <xf numFmtId="0" fontId="49" fillId="0" borderId="0"/>
    <xf numFmtId="0" fontId="2" fillId="0" borderId="0"/>
    <xf numFmtId="9" fontId="49" fillId="0" borderId="0" applyFont="0" applyFill="0" applyBorder="0" applyAlignment="0" applyProtection="0"/>
    <xf numFmtId="9" fontId="49" fillId="0" borderId="0" applyFont="0" applyFill="0" applyBorder="0" applyAlignment="0" applyProtection="0"/>
    <xf numFmtId="0" fontId="6" fillId="0" borderId="0"/>
    <xf numFmtId="0" fontId="2" fillId="0" borderId="0"/>
    <xf numFmtId="44"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6" fillId="0" borderId="0"/>
    <xf numFmtId="0" fontId="2" fillId="0" borderId="0"/>
    <xf numFmtId="0" fontId="2" fillId="0" borderId="0"/>
    <xf numFmtId="0" fontId="2"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55" fillId="0" borderId="0" applyNumberFormat="0" applyFill="0" applyBorder="0" applyAlignment="0" applyProtection="0"/>
  </cellStyleXfs>
  <cellXfs count="377">
    <xf numFmtId="0" fontId="0" fillId="0" borderId="0" xfId="0"/>
    <xf numFmtId="0" fontId="0" fillId="0" borderId="0" xfId="0" applyAlignment="1">
      <alignment horizontal="center"/>
    </xf>
    <xf numFmtId="3" fontId="0" fillId="0" borderId="0" xfId="0" applyNumberFormat="1"/>
    <xf numFmtId="3" fontId="5" fillId="0" borderId="0" xfId="0" applyNumberFormat="1" applyFont="1" applyFill="1" applyBorder="1" applyAlignment="1">
      <alignment horizontal="center"/>
    </xf>
    <xf numFmtId="0" fontId="0" fillId="0" borderId="0" xfId="0" applyBorder="1"/>
    <xf numFmtId="0" fontId="0" fillId="0" borderId="0" xfId="0" applyFill="1"/>
    <xf numFmtId="0" fontId="0" fillId="0" borderId="0" xfId="0" applyAlignment="1"/>
    <xf numFmtId="0" fontId="5" fillId="0" borderId="0" xfId="0" applyFont="1"/>
    <xf numFmtId="0" fontId="5" fillId="0" borderId="0" xfId="0" applyFont="1" applyFill="1" applyBorder="1"/>
    <xf numFmtId="0" fontId="5" fillId="0" borderId="0" xfId="0" applyFont="1" applyFill="1" applyBorder="1" applyAlignment="1">
      <alignment horizontal="center"/>
    </xf>
    <xf numFmtId="0" fontId="5" fillId="0" borderId="0" xfId="0" applyFont="1" applyAlignment="1">
      <alignment horizontal="center"/>
    </xf>
    <xf numFmtId="3" fontId="5" fillId="0" borderId="0" xfId="0" applyNumberFormat="1" applyFont="1" applyAlignment="1">
      <alignment horizontal="center"/>
    </xf>
    <xf numFmtId="0" fontId="5" fillId="0" borderId="0" xfId="0" applyFont="1" applyFill="1"/>
    <xf numFmtId="3" fontId="5" fillId="0" borderId="0" xfId="0" applyNumberFormat="1" applyFont="1" applyFill="1"/>
    <xf numFmtId="3" fontId="0" fillId="0" borderId="0" xfId="0" applyNumberFormat="1" applyFill="1" applyAlignment="1">
      <alignment horizontal="center"/>
    </xf>
    <xf numFmtId="0" fontId="0" fillId="0" borderId="0" xfId="0" applyFill="1" applyBorder="1" applyAlignment="1">
      <alignment horizontal="center"/>
    </xf>
    <xf numFmtId="0" fontId="0" fillId="0" borderId="0" xfId="0" applyAlignment="1">
      <alignment wrapText="1"/>
    </xf>
    <xf numFmtId="3" fontId="0" fillId="0" borderId="0" xfId="0" applyNumberFormat="1" applyFill="1"/>
    <xf numFmtId="0" fontId="0" fillId="0" borderId="0" xfId="0" applyFill="1" applyAlignment="1">
      <alignment horizontal="center"/>
    </xf>
    <xf numFmtId="0" fontId="0" fillId="0" borderId="0" xfId="0" applyAlignment="1">
      <alignment horizontal="center" vertical="center"/>
    </xf>
    <xf numFmtId="4" fontId="0" fillId="0" borderId="0" xfId="0" applyNumberFormat="1" applyFill="1" applyAlignment="1">
      <alignment horizontal="center"/>
    </xf>
    <xf numFmtId="0" fontId="0" fillId="0" borderId="0" xfId="0" applyAlignment="1">
      <alignment horizontal="center" wrapText="1"/>
    </xf>
    <xf numFmtId="0" fontId="7" fillId="0" borderId="0" xfId="0" applyFont="1"/>
    <xf numFmtId="0" fontId="0" fillId="0" borderId="0" xfId="0" applyFill="1" applyAlignment="1">
      <alignment wrapText="1"/>
    </xf>
    <xf numFmtId="0" fontId="29" fillId="0" borderId="0" xfId="0" applyFont="1" applyFill="1"/>
    <xf numFmtId="0" fontId="5" fillId="20" borderId="0" xfId="0" applyFont="1" applyFill="1"/>
    <xf numFmtId="168" fontId="5" fillId="0" borderId="0" xfId="0" applyNumberFormat="1" applyFont="1"/>
    <xf numFmtId="4" fontId="5" fillId="0" borderId="0" xfId="0" applyNumberFormat="1" applyFont="1" applyAlignment="1">
      <alignment horizontal="center"/>
    </xf>
    <xf numFmtId="4" fontId="5" fillId="0" borderId="0" xfId="0" applyNumberFormat="1" applyFont="1"/>
    <xf numFmtId="0" fontId="30" fillId="0" borderId="0" xfId="0" applyFont="1"/>
    <xf numFmtId="3" fontId="31" fillId="0" borderId="0" xfId="0" applyNumberFormat="1" applyFont="1" applyAlignment="1">
      <alignment horizontal="center"/>
    </xf>
    <xf numFmtId="0" fontId="9" fillId="0" borderId="0" xfId="0" applyFont="1" applyAlignment="1">
      <alignment horizontal="center" vertical="center"/>
    </xf>
    <xf numFmtId="0" fontId="29" fillId="0" borderId="0" xfId="0" applyFont="1"/>
    <xf numFmtId="0" fontId="0" fillId="18" borderId="0" xfId="0" applyFill="1" applyAlignment="1">
      <alignment horizontal="center"/>
    </xf>
    <xf numFmtId="3" fontId="0" fillId="0" borderId="0" xfId="0" applyNumberFormat="1" applyBorder="1"/>
    <xf numFmtId="3" fontId="0" fillId="0" borderId="0" xfId="0" applyNumberFormat="1" applyFill="1" applyBorder="1" applyAlignment="1">
      <alignment horizontal="center"/>
    </xf>
    <xf numFmtId="0" fontId="0" fillId="0" borderId="0" xfId="0" applyAlignment="1">
      <alignment horizontal="center"/>
    </xf>
    <xf numFmtId="0" fontId="0" fillId="0" borderId="0" xfId="0" applyAlignment="1">
      <alignment horizontal="left"/>
    </xf>
    <xf numFmtId="3" fontId="5" fillId="0" borderId="0" xfId="0" applyNumberFormat="1" applyFont="1"/>
    <xf numFmtId="0" fontId="0" fillId="0" borderId="0" xfId="0" applyBorder="1" applyAlignment="1">
      <alignment horizontal="center"/>
    </xf>
    <xf numFmtId="0" fontId="0" fillId="19" borderId="0" xfId="0" applyFill="1" applyAlignment="1">
      <alignment horizontal="center"/>
    </xf>
    <xf numFmtId="3" fontId="30" fillId="0" borderId="0" xfId="0" applyNumberFormat="1" applyFont="1"/>
    <xf numFmtId="1" fontId="30" fillId="0" borderId="0" xfId="0" applyNumberFormat="1" applyFont="1"/>
    <xf numFmtId="0" fontId="0" fillId="21" borderId="0" xfId="0" applyFill="1" applyAlignment="1">
      <alignment horizontal="center"/>
    </xf>
    <xf numFmtId="0" fontId="5" fillId="0" borderId="0" xfId="0" applyFont="1" applyBorder="1"/>
    <xf numFmtId="3" fontId="5" fillId="0" borderId="0" xfId="0" applyNumberFormat="1" applyFont="1" applyFill="1" applyAlignment="1">
      <alignment horizontal="center"/>
    </xf>
    <xf numFmtId="0" fontId="5" fillId="0" borderId="0" xfId="0" applyFont="1" applyFill="1" applyAlignment="1">
      <alignment horizontal="center"/>
    </xf>
    <xf numFmtId="0" fontId="5" fillId="18" borderId="0" xfId="0" applyFont="1" applyFill="1"/>
    <xf numFmtId="0" fontId="23" fillId="0" borderId="0" xfId="47"/>
    <xf numFmtId="3" fontId="33" fillId="0" borderId="0" xfId="58" applyBorder="1">
      <alignment horizontal="center"/>
    </xf>
    <xf numFmtId="3" fontId="4" fillId="0" borderId="0" xfId="52" applyNumberFormat="1" applyFont="1" applyFill="1" applyBorder="1" applyAlignment="1">
      <alignment horizontal="center"/>
    </xf>
    <xf numFmtId="0" fontId="5" fillId="0" borderId="0" xfId="0" applyFont="1" applyFill="1" applyAlignment="1">
      <alignment horizontal="left"/>
    </xf>
    <xf numFmtId="0" fontId="5" fillId="0" borderId="0" xfId="0" applyFont="1" applyFill="1" applyBorder="1" applyAlignment="1"/>
    <xf numFmtId="0" fontId="4" fillId="0" borderId="0" xfId="0" applyFont="1" applyFill="1" applyBorder="1" applyAlignment="1">
      <alignment horizontal="center"/>
    </xf>
    <xf numFmtId="167" fontId="5" fillId="0" borderId="0" xfId="0" applyNumberFormat="1" applyFont="1"/>
    <xf numFmtId="165" fontId="5" fillId="0" borderId="0" xfId="0" applyNumberFormat="1" applyFont="1" applyFill="1"/>
    <xf numFmtId="0" fontId="4" fillId="0" borderId="0" xfId="0" applyFont="1" applyBorder="1" applyAlignment="1">
      <alignment horizontal="center"/>
    </xf>
    <xf numFmtId="0" fontId="4" fillId="0" borderId="0" xfId="0" applyFont="1" applyFill="1" applyBorder="1" applyAlignment="1"/>
    <xf numFmtId="0" fontId="5" fillId="0" borderId="0" xfId="0" applyFont="1" applyFill="1" applyBorder="1" applyAlignment="1">
      <alignment horizontal="center" wrapText="1"/>
    </xf>
    <xf numFmtId="167" fontId="5" fillId="0" borderId="0" xfId="0" applyNumberFormat="1" applyFont="1" applyAlignment="1">
      <alignment horizontal="center"/>
    </xf>
    <xf numFmtId="10" fontId="0" fillId="0" borderId="0" xfId="0" applyNumberFormat="1" applyFill="1"/>
    <xf numFmtId="0" fontId="3" fillId="0" borderId="0" xfId="59" applyAlignment="1"/>
    <xf numFmtId="0" fontId="3" fillId="0" borderId="0" xfId="59" applyFill="1"/>
    <xf numFmtId="0" fontId="3" fillId="0" borderId="0" xfId="59"/>
    <xf numFmtId="0" fontId="3" fillId="0" borderId="0" xfId="59" applyFill="1" applyAlignment="1">
      <alignment horizontal="center"/>
    </xf>
    <xf numFmtId="168" fontId="3" fillId="0" borderId="0" xfId="59" applyNumberFormat="1" applyFill="1" applyAlignment="1">
      <alignment horizontal="center"/>
    </xf>
    <xf numFmtId="3" fontId="33" fillId="23" borderId="0" xfId="58" applyFill="1" applyBorder="1">
      <alignment horizontal="center"/>
    </xf>
    <xf numFmtId="0" fontId="0" fillId="0" borderId="0" xfId="0" applyFill="1" applyAlignment="1">
      <alignment horizontal="center" wrapText="1"/>
    </xf>
    <xf numFmtId="0" fontId="23" fillId="0" borderId="0" xfId="47" applyFill="1"/>
    <xf numFmtId="0" fontId="5" fillId="0" borderId="0" xfId="0" applyFont="1" applyAlignment="1">
      <alignment horizontal="center" vertical="center"/>
    </xf>
    <xf numFmtId="3" fontId="33" fillId="0" borderId="0" xfId="58" applyFill="1" applyBorder="1">
      <alignment horizontal="center"/>
    </xf>
    <xf numFmtId="3" fontId="9" fillId="0" borderId="11" xfId="0" applyNumberFormat="1" applyFont="1" applyBorder="1" applyAlignment="1">
      <alignment horizontal="right" vertical="center"/>
    </xf>
    <xf numFmtId="3" fontId="9" fillId="0" borderId="11" xfId="0" applyNumberFormat="1" applyFont="1" applyBorder="1" applyAlignment="1">
      <alignment horizontal="right"/>
    </xf>
    <xf numFmtId="3" fontId="9" fillId="0" borderId="12" xfId="0" applyNumberFormat="1" applyFont="1" applyBorder="1" applyAlignment="1">
      <alignment horizontal="right"/>
    </xf>
    <xf numFmtId="3" fontId="9" fillId="0" borderId="11" xfId="0" applyNumberFormat="1" applyFont="1" applyFill="1" applyBorder="1" applyAlignment="1">
      <alignment horizontal="right"/>
    </xf>
    <xf numFmtId="3" fontId="9" fillId="0" borderId="10" xfId="0" applyNumberFormat="1" applyFont="1" applyBorder="1" applyAlignment="1">
      <alignment horizontal="right"/>
    </xf>
    <xf numFmtId="3" fontId="9" fillId="0" borderId="13" xfId="0" applyNumberFormat="1" applyFont="1" applyBorder="1" applyAlignment="1">
      <alignment horizontal="right"/>
    </xf>
    <xf numFmtId="3" fontId="36" fillId="0" borderId="11" xfId="58" applyFont="1" applyBorder="1" applyAlignment="1">
      <alignment horizontal="right"/>
    </xf>
    <xf numFmtId="3" fontId="36" fillId="0" borderId="11" xfId="58" applyFont="1" applyFill="1" applyBorder="1" applyAlignment="1">
      <alignment horizontal="right"/>
    </xf>
    <xf numFmtId="3" fontId="38" fillId="0" borderId="10" xfId="0" applyNumberFormat="1" applyFont="1" applyFill="1" applyBorder="1" applyAlignment="1">
      <alignment horizontal="left"/>
    </xf>
    <xf numFmtId="3" fontId="38" fillId="0" borderId="13" xfId="0" applyNumberFormat="1" applyFont="1" applyFill="1" applyBorder="1" applyAlignment="1">
      <alignment horizontal="left"/>
    </xf>
    <xf numFmtId="3" fontId="38" fillId="0" borderId="11" xfId="0" applyNumberFormat="1" applyFont="1" applyFill="1" applyBorder="1" applyAlignment="1">
      <alignment horizontal="left"/>
    </xf>
    <xf numFmtId="3" fontId="38" fillId="0" borderId="17" xfId="0" applyNumberFormat="1" applyFont="1" applyBorder="1"/>
    <xf numFmtId="3" fontId="38" fillId="0" borderId="11" xfId="0" applyNumberFormat="1" applyFont="1" applyBorder="1"/>
    <xf numFmtId="3" fontId="38" fillId="0" borderId="10" xfId="0" applyNumberFormat="1" applyFont="1" applyBorder="1" applyAlignment="1">
      <alignment vertical="center"/>
    </xf>
    <xf numFmtId="0" fontId="38" fillId="0" borderId="11" xfId="0" applyFont="1" applyBorder="1" applyAlignment="1">
      <alignment vertical="center"/>
    </xf>
    <xf numFmtId="0" fontId="38" fillId="0" borderId="10" xfId="0" applyFont="1" applyBorder="1"/>
    <xf numFmtId="0" fontId="9" fillId="0" borderId="11" xfId="0" applyFont="1" applyBorder="1" applyAlignment="1">
      <alignment horizontal="right"/>
    </xf>
    <xf numFmtId="3" fontId="9" fillId="0" borderId="10" xfId="0" applyNumberFormat="1" applyFont="1" applyBorder="1" applyAlignment="1">
      <alignment horizontal="right" vertical="center"/>
    </xf>
    <xf numFmtId="0" fontId="38" fillId="0" borderId="10" xfId="0" applyFont="1" applyBorder="1" applyAlignment="1">
      <alignment vertical="center"/>
    </xf>
    <xf numFmtId="0" fontId="38" fillId="0" borderId="11" xfId="0" applyFont="1" applyFill="1" applyBorder="1" applyAlignment="1">
      <alignment vertical="center"/>
    </xf>
    <xf numFmtId="3" fontId="9" fillId="0" borderId="12" xfId="0" applyNumberFormat="1" applyFont="1" applyFill="1" applyBorder="1" applyAlignment="1">
      <alignment horizontal="right"/>
    </xf>
    <xf numFmtId="0" fontId="38" fillId="0" borderId="10" xfId="0" applyFont="1" applyFill="1" applyBorder="1"/>
    <xf numFmtId="10" fontId="9" fillId="0" borderId="11" xfId="0" applyNumberFormat="1" applyFont="1" applyFill="1" applyBorder="1" applyAlignment="1">
      <alignment horizontal="right"/>
    </xf>
    <xf numFmtId="0" fontId="9" fillId="0" borderId="11" xfId="0" applyFont="1" applyFill="1" applyBorder="1" applyAlignment="1">
      <alignment horizontal="right"/>
    </xf>
    <xf numFmtId="0" fontId="5" fillId="23" borderId="0" xfId="0" applyFont="1" applyFill="1"/>
    <xf numFmtId="3" fontId="0" fillId="23" borderId="0" xfId="0" applyNumberFormat="1" applyFill="1" applyAlignment="1">
      <alignment horizontal="center"/>
    </xf>
    <xf numFmtId="0" fontId="0" fillId="23" borderId="0" xfId="0" applyFill="1" applyAlignment="1">
      <alignment horizontal="center"/>
    </xf>
    <xf numFmtId="0" fontId="0" fillId="23" borderId="0" xfId="0" applyFill="1"/>
    <xf numFmtId="3" fontId="36" fillId="0" borderId="11" xfId="58" applyFont="1" applyBorder="1" applyAlignment="1">
      <alignment horizontal="left" vertical="center"/>
    </xf>
    <xf numFmtId="10" fontId="9" fillId="0" borderId="10" xfId="0" applyNumberFormat="1" applyFont="1" applyBorder="1" applyAlignment="1">
      <alignment horizontal="right"/>
    </xf>
    <xf numFmtId="166" fontId="9" fillId="0" borderId="10" xfId="0" applyNumberFormat="1" applyFont="1" applyBorder="1" applyAlignment="1">
      <alignment horizontal="right"/>
    </xf>
    <xf numFmtId="10" fontId="9" fillId="0" borderId="11" xfId="0" applyNumberFormat="1" applyFont="1" applyBorder="1" applyAlignment="1">
      <alignment horizontal="right"/>
    </xf>
    <xf numFmtId="166" fontId="9" fillId="0" borderId="11" xfId="0" applyNumberFormat="1" applyFont="1" applyBorder="1" applyAlignment="1">
      <alignment horizontal="right"/>
    </xf>
    <xf numFmtId="0" fontId="38" fillId="0" borderId="17" xfId="0" applyFont="1" applyBorder="1"/>
    <xf numFmtId="0" fontId="9" fillId="0" borderId="10" xfId="0" applyFont="1" applyFill="1" applyBorder="1" applyAlignment="1">
      <alignment horizontal="right"/>
    </xf>
    <xf numFmtId="3" fontId="36" fillId="0" borderId="11" xfId="58" applyFont="1" applyFill="1" applyBorder="1" applyAlignment="1">
      <alignment horizontal="left"/>
    </xf>
    <xf numFmtId="3" fontId="9" fillId="0" borderId="11" xfId="59" applyNumberFormat="1" applyFont="1" applyFill="1" applyBorder="1" applyAlignment="1">
      <alignment horizontal="right"/>
    </xf>
    <xf numFmtId="0" fontId="9" fillId="0" borderId="11" xfId="59" applyFont="1" applyFill="1" applyBorder="1" applyAlignment="1">
      <alignment horizontal="right"/>
    </xf>
    <xf numFmtId="10" fontId="9" fillId="0" borderId="10" xfId="59" applyNumberFormat="1" applyFont="1" applyFill="1" applyBorder="1" applyAlignment="1">
      <alignment horizontal="right"/>
    </xf>
    <xf numFmtId="3" fontId="9" fillId="0" borderId="10" xfId="59" applyNumberFormat="1" applyFont="1" applyFill="1" applyBorder="1" applyAlignment="1">
      <alignment horizontal="right"/>
    </xf>
    <xf numFmtId="10" fontId="9" fillId="0" borderId="11" xfId="59" applyNumberFormat="1" applyFont="1" applyFill="1" applyBorder="1" applyAlignment="1">
      <alignment horizontal="right"/>
    </xf>
    <xf numFmtId="3" fontId="34" fillId="0" borderId="11" xfId="59" applyNumberFormat="1" applyFont="1" applyFill="1" applyBorder="1" applyAlignment="1">
      <alignment horizontal="right"/>
    </xf>
    <xf numFmtId="0" fontId="38" fillId="0" borderId="17" xfId="59" applyFont="1" applyFill="1" applyBorder="1" applyAlignment="1">
      <alignment horizontal="left"/>
    </xf>
    <xf numFmtId="0" fontId="34" fillId="0" borderId="11" xfId="59" applyFont="1" applyFill="1" applyBorder="1" applyAlignment="1">
      <alignment horizontal="left"/>
    </xf>
    <xf numFmtId="0" fontId="5" fillId="23" borderId="0" xfId="0" applyFont="1" applyFill="1" applyBorder="1" applyAlignment="1"/>
    <xf numFmtId="3" fontId="4" fillId="23" borderId="0" xfId="0" applyNumberFormat="1" applyFont="1" applyFill="1" applyBorder="1" applyAlignment="1">
      <alignment horizontal="center"/>
    </xf>
    <xf numFmtId="0" fontId="9" fillId="0" borderId="10" xfId="0" applyFont="1" applyBorder="1" applyAlignment="1">
      <alignment horizontal="right"/>
    </xf>
    <xf numFmtId="3" fontId="9" fillId="22" borderId="10" xfId="0" applyNumberFormat="1" applyFont="1" applyFill="1" applyBorder="1" applyAlignment="1">
      <alignment horizontal="right"/>
    </xf>
    <xf numFmtId="3" fontId="9" fillId="22" borderId="11" xfId="0" applyNumberFormat="1" applyFont="1" applyFill="1" applyBorder="1" applyAlignment="1">
      <alignment horizontal="right"/>
    </xf>
    <xf numFmtId="3" fontId="38" fillId="0" borderId="11" xfId="58" applyFont="1" applyFill="1" applyBorder="1" applyAlignment="1">
      <alignment horizontal="left"/>
    </xf>
    <xf numFmtId="0" fontId="38" fillId="0" borderId="10" xfId="0" applyFont="1" applyFill="1" applyBorder="1" applyAlignment="1">
      <alignment horizontal="left"/>
    </xf>
    <xf numFmtId="1" fontId="9" fillId="0" borderId="11" xfId="0" applyNumberFormat="1" applyFont="1" applyFill="1" applyBorder="1" applyAlignment="1">
      <alignment horizontal="right"/>
    </xf>
    <xf numFmtId="0" fontId="38" fillId="0" borderId="11" xfId="0" applyFont="1" applyFill="1" applyBorder="1" applyAlignment="1">
      <alignment horizontal="left"/>
    </xf>
    <xf numFmtId="0" fontId="38" fillId="0" borderId="10" xfId="0" applyFont="1" applyFill="1" applyBorder="1" applyAlignment="1">
      <alignment wrapText="1"/>
    </xf>
    <xf numFmtId="10" fontId="9" fillId="0" borderId="10" xfId="0" applyNumberFormat="1" applyFont="1" applyFill="1" applyBorder="1" applyAlignment="1">
      <alignment horizontal="right"/>
    </xf>
    <xf numFmtId="3" fontId="38" fillId="0" borderId="10" xfId="0" applyNumberFormat="1" applyFont="1" applyFill="1" applyBorder="1" applyAlignment="1">
      <alignment horizontal="right"/>
    </xf>
    <xf numFmtId="3" fontId="38" fillId="0" borderId="11" xfId="0" applyNumberFormat="1" applyFont="1" applyFill="1" applyBorder="1" applyAlignment="1">
      <alignment horizontal="right"/>
    </xf>
    <xf numFmtId="3" fontId="36" fillId="0" borderId="11" xfId="58" applyFont="1" applyBorder="1" applyAlignment="1">
      <alignment horizontal="left"/>
    </xf>
    <xf numFmtId="3" fontId="9" fillId="0" borderId="17" xfId="0" applyNumberFormat="1" applyFont="1" applyFill="1" applyBorder="1" applyAlignment="1">
      <alignment horizontal="right"/>
    </xf>
    <xf numFmtId="3" fontId="38" fillId="0" borderId="17" xfId="0" applyNumberFormat="1" applyFont="1" applyFill="1" applyBorder="1" applyAlignment="1">
      <alignment horizontal="left"/>
    </xf>
    <xf numFmtId="3" fontId="36" fillId="23" borderId="11" xfId="58" applyFont="1" applyFill="1" applyBorder="1" applyAlignment="1">
      <alignment horizontal="right"/>
    </xf>
    <xf numFmtId="3" fontId="38" fillId="0" borderId="17" xfId="0" applyNumberFormat="1" applyFont="1" applyBorder="1" applyAlignment="1">
      <alignment horizontal="left"/>
    </xf>
    <xf numFmtId="3" fontId="38" fillId="0" borderId="11" xfId="0" applyNumberFormat="1" applyFont="1" applyFill="1" applyBorder="1"/>
    <xf numFmtId="3" fontId="36" fillId="0" borderId="11" xfId="58" applyFont="1" applyBorder="1" applyAlignment="1"/>
    <xf numFmtId="3" fontId="38" fillId="0" borderId="10" xfId="0" applyNumberFormat="1" applyFont="1" applyFill="1" applyBorder="1" applyAlignment="1"/>
    <xf numFmtId="3" fontId="36" fillId="0" borderId="19" xfId="58" applyFont="1" applyFill="1" applyBorder="1" applyAlignment="1">
      <alignment horizontal="left"/>
    </xf>
    <xf numFmtId="0" fontId="0" fillId="23" borderId="0" xfId="0" applyFill="1" applyAlignment="1">
      <alignment horizontal="center" wrapText="1"/>
    </xf>
    <xf numFmtId="0" fontId="0" fillId="23" borderId="0" xfId="0" applyFill="1" applyBorder="1" applyAlignment="1">
      <alignment horizontal="center"/>
    </xf>
    <xf numFmtId="0" fontId="0" fillId="23" borderId="0" xfId="0" applyFill="1" applyBorder="1" applyAlignment="1">
      <alignment horizontal="right"/>
    </xf>
    <xf numFmtId="0" fontId="4" fillId="23" borderId="0" xfId="0" applyFont="1" applyFill="1" applyAlignment="1">
      <alignment horizontal="center"/>
    </xf>
    <xf numFmtId="3" fontId="28" fillId="23" borderId="0" xfId="0" applyNumberFormat="1" applyFont="1" applyFill="1" applyAlignment="1">
      <alignment horizontal="center"/>
    </xf>
    <xf numFmtId="0" fontId="7" fillId="23" borderId="0" xfId="0" applyFont="1" applyFill="1" applyAlignment="1">
      <alignment horizontal="center"/>
    </xf>
    <xf numFmtId="0" fontId="38" fillId="0" borderId="17" xfId="0" applyFont="1" applyFill="1" applyBorder="1" applyAlignment="1">
      <alignment horizontal="left"/>
    </xf>
    <xf numFmtId="3" fontId="34" fillId="0" borderId="10" xfId="0" applyNumberFormat="1" applyFont="1" applyFill="1" applyBorder="1" applyAlignment="1">
      <alignment horizontal="left"/>
    </xf>
    <xf numFmtId="3" fontId="34" fillId="0" borderId="10" xfId="0" applyNumberFormat="1" applyFont="1" applyFill="1" applyBorder="1" applyAlignment="1">
      <alignment horizontal="right"/>
    </xf>
    <xf numFmtId="170" fontId="9" fillId="0" borderId="11" xfId="61" applyNumberFormat="1" applyFont="1" applyFill="1" applyBorder="1" applyAlignment="1">
      <alignment horizontal="right"/>
    </xf>
    <xf numFmtId="4" fontId="0" fillId="0" borderId="0" xfId="0" applyNumberFormat="1"/>
    <xf numFmtId="2" fontId="5" fillId="0" borderId="0" xfId="0" applyNumberFormat="1" applyFont="1"/>
    <xf numFmtId="167" fontId="5" fillId="0" borderId="0" xfId="0" applyNumberFormat="1" applyFont="1" applyFill="1" applyAlignment="1">
      <alignment horizontal="center"/>
    </xf>
    <xf numFmtId="169" fontId="0" fillId="0" borderId="0" xfId="0" applyNumberFormat="1"/>
    <xf numFmtId="0" fontId="0" fillId="0" borderId="18" xfId="0" applyBorder="1"/>
    <xf numFmtId="3" fontId="34" fillId="0" borderId="11" xfId="0" applyNumberFormat="1" applyFont="1" applyBorder="1" applyAlignment="1">
      <alignment horizontal="right"/>
    </xf>
    <xf numFmtId="0" fontId="41" fillId="0" borderId="0" xfId="0" applyFont="1" applyFill="1" applyAlignment="1">
      <alignment horizontal="center" vertical="center" wrapText="1"/>
    </xf>
    <xf numFmtId="0" fontId="0" fillId="0" borderId="0" xfId="0" applyFill="1" applyAlignment="1">
      <alignment horizontal="center" vertical="center"/>
    </xf>
    <xf numFmtId="0" fontId="31" fillId="0" borderId="0" xfId="0" applyFont="1" applyAlignment="1">
      <alignment horizontal="center" vertical="center"/>
    </xf>
    <xf numFmtId="0" fontId="0" fillId="0" borderId="0" xfId="0" applyAlignment="1">
      <alignment horizontal="center" vertical="center" wrapText="1"/>
    </xf>
    <xf numFmtId="0" fontId="3" fillId="0" borderId="0" xfId="59" applyAlignment="1">
      <alignment horizontal="center" vertical="center" wrapText="1"/>
    </xf>
    <xf numFmtId="0" fontId="0" fillId="0" borderId="0" xfId="0" applyFill="1" applyAlignment="1">
      <alignment horizontal="center" vertical="center" wrapText="1"/>
    </xf>
    <xf numFmtId="0" fontId="32" fillId="0" borderId="0" xfId="0" applyFont="1" applyAlignment="1">
      <alignment horizontal="center" vertical="center"/>
    </xf>
    <xf numFmtId="0" fontId="35" fillId="24" borderId="9" xfId="0" applyFont="1" applyFill="1" applyBorder="1" applyAlignment="1">
      <alignment horizontal="center" vertical="center"/>
    </xf>
    <xf numFmtId="0" fontId="35" fillId="24" borderId="9" xfId="0" applyFont="1" applyFill="1" applyBorder="1" applyAlignment="1">
      <alignment horizontal="center" vertical="center" wrapText="1"/>
    </xf>
    <xf numFmtId="0" fontId="34" fillId="25" borderId="9" xfId="0" applyFont="1" applyFill="1" applyBorder="1" applyAlignment="1">
      <alignment horizontal="center" vertical="center" wrapText="1"/>
    </xf>
    <xf numFmtId="2" fontId="35" fillId="24" borderId="15" xfId="0" applyNumberFormat="1" applyFont="1" applyFill="1" applyBorder="1" applyAlignment="1">
      <alignment horizontal="center" vertical="center" wrapText="1"/>
    </xf>
    <xf numFmtId="10" fontId="35" fillId="24" borderId="15" xfId="0" applyNumberFormat="1" applyFont="1" applyFill="1" applyBorder="1" applyAlignment="1">
      <alignment horizontal="center" vertical="center" wrapText="1"/>
    </xf>
    <xf numFmtId="0" fontId="35" fillId="24" borderId="15" xfId="0" applyFont="1" applyFill="1" applyBorder="1" applyAlignment="1">
      <alignment horizontal="center" vertical="center" wrapText="1"/>
    </xf>
    <xf numFmtId="3" fontId="35" fillId="24" borderId="9" xfId="0" applyNumberFormat="1" applyFont="1" applyFill="1" applyBorder="1" applyAlignment="1">
      <alignment horizontal="center" vertical="center" wrapText="1"/>
    </xf>
    <xf numFmtId="168" fontId="35" fillId="24" borderId="9" xfId="0" applyNumberFormat="1" applyFont="1" applyFill="1" applyBorder="1" applyAlignment="1">
      <alignment horizontal="center" vertical="center" wrapText="1"/>
    </xf>
    <xf numFmtId="3" fontId="35" fillId="24" borderId="15" xfId="0" applyNumberFormat="1" applyFont="1" applyFill="1" applyBorder="1" applyAlignment="1">
      <alignment horizontal="center" vertical="center" wrapText="1"/>
    </xf>
    <xf numFmtId="0" fontId="35" fillId="24" borderId="18" xfId="0" applyFont="1" applyFill="1" applyBorder="1" applyAlignment="1">
      <alignment horizontal="center" vertical="center" wrapText="1"/>
    </xf>
    <xf numFmtId="44" fontId="35" fillId="24" borderId="15" xfId="0" applyNumberFormat="1" applyFont="1" applyFill="1" applyBorder="1" applyAlignment="1">
      <alignment horizontal="center" vertical="center" wrapText="1"/>
    </xf>
    <xf numFmtId="2" fontId="35" fillId="24" borderId="15" xfId="59" applyNumberFormat="1" applyFont="1" applyFill="1" applyBorder="1" applyAlignment="1">
      <alignment horizontal="center" vertical="center" wrapText="1"/>
    </xf>
    <xf numFmtId="0" fontId="35" fillId="24" borderId="15" xfId="59" applyFont="1" applyFill="1" applyBorder="1" applyAlignment="1">
      <alignment horizontal="center" vertical="center" wrapText="1"/>
    </xf>
    <xf numFmtId="0" fontId="35" fillId="24" borderId="16" xfId="59" applyFont="1" applyFill="1" applyBorder="1" applyAlignment="1">
      <alignment horizontal="center" vertical="center" wrapText="1"/>
    </xf>
    <xf numFmtId="168" fontId="35" fillId="24" borderId="15" xfId="59" applyNumberFormat="1" applyFont="1" applyFill="1" applyBorder="1" applyAlignment="1">
      <alignment horizontal="center" vertical="center" wrapText="1"/>
    </xf>
    <xf numFmtId="167" fontId="35" fillId="24" borderId="9" xfId="0" applyNumberFormat="1" applyFont="1" applyFill="1" applyBorder="1" applyAlignment="1">
      <alignment horizontal="center" vertical="center" wrapText="1"/>
    </xf>
    <xf numFmtId="2" fontId="35" fillId="24" borderId="9" xfId="0" applyNumberFormat="1" applyFont="1" applyFill="1" applyBorder="1" applyAlignment="1">
      <alignment horizontal="center" vertical="center" wrapText="1"/>
    </xf>
    <xf numFmtId="4" fontId="35" fillId="24" borderId="9" xfId="0" applyNumberFormat="1" applyFont="1" applyFill="1" applyBorder="1" applyAlignment="1">
      <alignment horizontal="center" vertical="center" wrapText="1"/>
    </xf>
    <xf numFmtId="2" fontId="35" fillId="24" borderId="9" xfId="0" applyNumberFormat="1" applyFont="1" applyFill="1" applyBorder="1" applyAlignment="1">
      <alignment horizontal="left" vertical="top" wrapText="1"/>
    </xf>
    <xf numFmtId="2" fontId="35" fillId="24" borderId="9" xfId="0" applyNumberFormat="1" applyFont="1" applyFill="1" applyBorder="1" applyAlignment="1">
      <alignment horizontal="center" vertical="top" wrapText="1"/>
    </xf>
    <xf numFmtId="3" fontId="35" fillId="24" borderId="9" xfId="0" applyNumberFormat="1" applyFont="1" applyFill="1" applyBorder="1" applyAlignment="1">
      <alignment horizontal="center" vertical="top" wrapText="1"/>
    </xf>
    <xf numFmtId="0" fontId="35" fillId="24" borderId="9" xfId="0" applyFont="1" applyFill="1" applyBorder="1" applyAlignment="1">
      <alignment horizontal="center" vertical="top" wrapText="1"/>
    </xf>
    <xf numFmtId="0" fontId="34" fillId="25" borderId="9" xfId="0" applyFont="1" applyFill="1" applyBorder="1" applyAlignment="1">
      <alignment horizontal="center" vertical="top" wrapText="1"/>
    </xf>
    <xf numFmtId="3" fontId="9" fillId="25" borderId="10" xfId="0" applyNumberFormat="1" applyFont="1" applyFill="1" applyBorder="1" applyAlignment="1">
      <alignment horizontal="right"/>
    </xf>
    <xf numFmtId="2" fontId="34" fillId="25" borderId="9" xfId="0" applyNumberFormat="1" applyFont="1" applyFill="1" applyBorder="1" applyAlignment="1">
      <alignment horizontal="center" vertical="top" wrapText="1"/>
    </xf>
    <xf numFmtId="3" fontId="35" fillId="24" borderId="14" xfId="0" applyNumberFormat="1" applyFont="1" applyFill="1" applyBorder="1" applyAlignment="1">
      <alignment horizontal="center" vertical="center" wrapText="1"/>
    </xf>
    <xf numFmtId="0" fontId="35" fillId="24" borderId="9" xfId="0" quotePrefix="1" applyFont="1" applyFill="1" applyBorder="1" applyAlignment="1">
      <alignment horizontal="center" vertical="center" wrapText="1"/>
    </xf>
    <xf numFmtId="0" fontId="34" fillId="25" borderId="9" xfId="0" quotePrefix="1" applyFont="1" applyFill="1" applyBorder="1" applyAlignment="1">
      <alignment horizontal="center" vertical="center" wrapText="1"/>
    </xf>
    <xf numFmtId="3" fontId="9" fillId="25" borderId="11" xfId="0" applyNumberFormat="1" applyFont="1" applyFill="1" applyBorder="1" applyAlignment="1">
      <alignment horizontal="right"/>
    </xf>
    <xf numFmtId="0" fontId="37" fillId="24" borderId="0" xfId="0" applyFont="1" applyFill="1" applyAlignment="1">
      <alignment vertical="top"/>
    </xf>
    <xf numFmtId="49" fontId="35" fillId="24" borderId="9" xfId="0" applyNumberFormat="1" applyFont="1" applyFill="1" applyBorder="1" applyAlignment="1">
      <alignment horizontal="center" vertical="center" wrapText="1"/>
    </xf>
    <xf numFmtId="49" fontId="35" fillId="24" borderId="14" xfId="0" applyNumberFormat="1" applyFont="1" applyFill="1" applyBorder="1" applyAlignment="1">
      <alignment horizontal="center" vertical="center" wrapText="1"/>
    </xf>
    <xf numFmtId="49" fontId="34" fillId="25" borderId="9" xfId="0" applyNumberFormat="1" applyFont="1" applyFill="1" applyBorder="1" applyAlignment="1">
      <alignment horizontal="center" vertical="center" wrapText="1"/>
    </xf>
    <xf numFmtId="3" fontId="34" fillId="25" borderId="10" xfId="0" applyNumberFormat="1" applyFont="1" applyFill="1" applyBorder="1" applyAlignment="1">
      <alignment horizontal="right"/>
    </xf>
    <xf numFmtId="49" fontId="34" fillId="25" borderId="14" xfId="0" applyNumberFormat="1" applyFont="1" applyFill="1" applyBorder="1" applyAlignment="1">
      <alignment horizontal="center" vertical="center" wrapText="1"/>
    </xf>
    <xf numFmtId="3" fontId="35" fillId="24" borderId="9" xfId="0" applyNumberFormat="1" applyFont="1" applyFill="1" applyBorder="1" applyAlignment="1">
      <alignment horizontal="center" vertical="center"/>
    </xf>
    <xf numFmtId="3" fontId="35" fillId="24" borderId="23" xfId="0" applyNumberFormat="1" applyFont="1" applyFill="1" applyBorder="1" applyAlignment="1">
      <alignment horizontal="center" vertical="center"/>
    </xf>
    <xf numFmtId="0" fontId="35" fillId="24" borderId="9" xfId="51" applyFont="1" applyFill="1" applyBorder="1" applyAlignment="1" applyProtection="1">
      <alignment horizontal="center" vertical="center" wrapText="1"/>
      <protection locked="0"/>
    </xf>
    <xf numFmtId="0" fontId="37" fillId="24" borderId="18" xfId="0" applyFont="1" applyFill="1" applyBorder="1" applyAlignment="1">
      <alignment horizontal="center" vertical="center"/>
    </xf>
    <xf numFmtId="0" fontId="35" fillId="24" borderId="18" xfId="0" applyFont="1" applyFill="1" applyBorder="1" applyAlignment="1">
      <alignment horizontal="left" vertical="center" wrapText="1"/>
    </xf>
    <xf numFmtId="0" fontId="35" fillId="24" borderId="14" xfId="0" applyFont="1" applyFill="1" applyBorder="1" applyAlignment="1">
      <alignment horizontal="center" vertical="center" wrapText="1"/>
    </xf>
    <xf numFmtId="0" fontId="35" fillId="24" borderId="9" xfId="0" applyFont="1" applyFill="1" applyBorder="1" applyAlignment="1">
      <alignment horizontal="left" vertical="center" wrapText="1"/>
    </xf>
    <xf numFmtId="3" fontId="9" fillId="26" borderId="10" xfId="0" applyNumberFormat="1" applyFont="1" applyFill="1" applyBorder="1" applyAlignment="1">
      <alignment horizontal="right"/>
    </xf>
    <xf numFmtId="0" fontId="34" fillId="26" borderId="9" xfId="0" applyFont="1" applyFill="1" applyBorder="1" applyAlignment="1">
      <alignment horizontal="center" vertical="center" wrapText="1"/>
    </xf>
    <xf numFmtId="0" fontId="38" fillId="0" borderId="21" xfId="0" applyFont="1" applyFill="1" applyBorder="1" applyAlignment="1">
      <alignment horizontal="left"/>
    </xf>
    <xf numFmtId="0" fontId="38" fillId="0" borderId="10" xfId="28" applyNumberFormat="1" applyFont="1" applyFill="1" applyBorder="1" applyAlignment="1">
      <alignment horizontal="left" wrapText="1"/>
    </xf>
    <xf numFmtId="170" fontId="9" fillId="22" borderId="10" xfId="61" applyNumberFormat="1" applyFont="1" applyFill="1" applyBorder="1" applyAlignment="1">
      <alignment horizontal="right"/>
    </xf>
    <xf numFmtId="10" fontId="9" fillId="0" borderId="10" xfId="60" applyNumberFormat="1" applyFont="1" applyFill="1" applyBorder="1" applyAlignment="1">
      <alignment horizontal="right"/>
    </xf>
    <xf numFmtId="0" fontId="9" fillId="0" borderId="10" xfId="60" applyNumberFormat="1" applyFont="1" applyFill="1" applyBorder="1" applyAlignment="1">
      <alignment horizontal="right"/>
    </xf>
    <xf numFmtId="0" fontId="9" fillId="0" borderId="11" xfId="60" applyNumberFormat="1" applyFont="1" applyFill="1" applyBorder="1" applyAlignment="1">
      <alignment horizontal="right" wrapText="1"/>
    </xf>
    <xf numFmtId="10" fontId="9" fillId="0" borderId="11" xfId="60" applyNumberFormat="1" applyFont="1" applyFill="1" applyBorder="1" applyAlignment="1">
      <alignment horizontal="right"/>
    </xf>
    <xf numFmtId="170" fontId="9" fillId="22" borderId="11" xfId="61" applyNumberFormat="1" applyFont="1" applyFill="1" applyBorder="1" applyAlignment="1">
      <alignment horizontal="right" wrapText="1"/>
    </xf>
    <xf numFmtId="4" fontId="9" fillId="0" borderId="11" xfId="0" applyNumberFormat="1" applyFont="1" applyFill="1" applyBorder="1" applyAlignment="1">
      <alignment horizontal="right"/>
    </xf>
    <xf numFmtId="3" fontId="9" fillId="0" borderId="11" xfId="28" applyNumberFormat="1" applyFont="1" applyFill="1" applyBorder="1" applyAlignment="1">
      <alignment horizontal="right" wrapText="1"/>
    </xf>
    <xf numFmtId="170" fontId="9" fillId="22" borderId="10" xfId="61" applyNumberFormat="1" applyFont="1" applyFill="1" applyBorder="1" applyAlignment="1">
      <alignment horizontal="right" wrapText="1"/>
    </xf>
    <xf numFmtId="170" fontId="9" fillId="22" borderId="10" xfId="61" quotePrefix="1" applyNumberFormat="1" applyFont="1" applyFill="1" applyBorder="1" applyAlignment="1">
      <alignment horizontal="right" wrapText="1"/>
    </xf>
    <xf numFmtId="0" fontId="38" fillId="0" borderId="17" xfId="0" applyFont="1" applyFill="1" applyBorder="1"/>
    <xf numFmtId="3" fontId="36" fillId="0" borderId="30" xfId="58" applyFont="1" applyFill="1" applyBorder="1" applyAlignment="1">
      <alignment horizontal="left"/>
    </xf>
    <xf numFmtId="3" fontId="36" fillId="0" borderId="30" xfId="58" applyFont="1" applyFill="1" applyBorder="1" applyAlignment="1">
      <alignment horizontal="right"/>
    </xf>
    <xf numFmtId="3" fontId="38" fillId="0" borderId="11" xfId="58" applyFont="1" applyBorder="1" applyAlignment="1">
      <alignment horizontal="left"/>
    </xf>
    <xf numFmtId="3" fontId="5" fillId="0" borderId="10" xfId="0" applyNumberFormat="1" applyFont="1" applyFill="1" applyBorder="1" applyAlignment="1">
      <alignment horizontal="center"/>
    </xf>
    <xf numFmtId="0" fontId="5" fillId="0" borderId="10" xfId="0" applyFont="1" applyFill="1" applyBorder="1"/>
    <xf numFmtId="1" fontId="5" fillId="0" borderId="17" xfId="0" applyNumberFormat="1" applyFont="1" applyFill="1" applyBorder="1" applyAlignment="1">
      <alignment horizontal="center"/>
    </xf>
    <xf numFmtId="1" fontId="5" fillId="0" borderId="19" xfId="0" applyNumberFormat="1" applyFont="1" applyFill="1" applyBorder="1" applyAlignment="1">
      <alignment horizontal="center"/>
    </xf>
    <xf numFmtId="0" fontId="0" fillId="0" borderId="10" xfId="0" applyFill="1" applyBorder="1"/>
    <xf numFmtId="0" fontId="0" fillId="0" borderId="11" xfId="0" applyFill="1" applyBorder="1"/>
    <xf numFmtId="3" fontId="5" fillId="0" borderId="11" xfId="0" quotePrefix="1" applyNumberFormat="1" applyFont="1" applyFill="1" applyBorder="1" applyAlignment="1">
      <alignment horizontal="center"/>
    </xf>
    <xf numFmtId="3" fontId="5" fillId="0" borderId="10" xfId="52" quotePrefix="1" applyNumberFormat="1" applyFont="1" applyFill="1" applyBorder="1" applyAlignment="1">
      <alignment horizontal="center"/>
    </xf>
    <xf numFmtId="9" fontId="5" fillId="0" borderId="10" xfId="148" quotePrefix="1" applyNumberFormat="1" applyFont="1" applyFill="1" applyBorder="1" applyAlignment="1">
      <alignment horizontal="center"/>
    </xf>
    <xf numFmtId="9" fontId="5" fillId="0" borderId="11" xfId="148" quotePrefix="1" applyNumberFormat="1" applyFont="1" applyFill="1" applyBorder="1" applyAlignment="1">
      <alignment horizontal="center"/>
    </xf>
    <xf numFmtId="0" fontId="0" fillId="0" borderId="0" xfId="0" applyFill="1" applyAlignment="1">
      <alignment horizontal="center"/>
    </xf>
    <xf numFmtId="4" fontId="9" fillId="0" borderId="10" xfId="0" applyNumberFormat="1" applyFont="1" applyFill="1" applyBorder="1" applyAlignment="1">
      <alignment horizontal="right"/>
    </xf>
    <xf numFmtId="0" fontId="52" fillId="0" borderId="0" xfId="103" applyFont="1"/>
    <xf numFmtId="3" fontId="9" fillId="25" borderId="10" xfId="0" applyNumberFormat="1" applyFont="1" applyFill="1" applyBorder="1" applyAlignment="1"/>
    <xf numFmtId="3" fontId="34" fillId="25" borderId="11" xfId="58" applyFont="1" applyFill="1" applyBorder="1" applyAlignment="1">
      <alignment horizontal="right"/>
    </xf>
    <xf numFmtId="3" fontId="9" fillId="25" borderId="11" xfId="0" applyNumberFormat="1" applyFont="1" applyFill="1" applyBorder="1" applyAlignment="1"/>
    <xf numFmtId="3" fontId="38" fillId="0" borderId="11" xfId="58" applyFont="1" applyFill="1" applyBorder="1" applyAlignment="1">
      <alignment horizontal="right"/>
    </xf>
    <xf numFmtId="168" fontId="3" fillId="0" borderId="11" xfId="59" applyNumberFormat="1" applyFill="1" applyBorder="1" applyAlignment="1">
      <alignment horizontal="center"/>
    </xf>
    <xf numFmtId="4" fontId="5" fillId="0" borderId="11" xfId="0" quotePrefix="1" applyNumberFormat="1" applyFont="1" applyFill="1" applyBorder="1" applyAlignment="1">
      <alignment horizontal="center"/>
    </xf>
    <xf numFmtId="3" fontId="34" fillId="23" borderId="29" xfId="0" applyNumberFormat="1" applyFont="1" applyFill="1" applyBorder="1" applyAlignment="1">
      <alignment horizontal="right"/>
    </xf>
    <xf numFmtId="3" fontId="5" fillId="23" borderId="0" xfId="0" applyNumberFormat="1" applyFont="1" applyFill="1"/>
    <xf numFmtId="170" fontId="9" fillId="0" borderId="10" xfId="61" applyNumberFormat="1" applyFont="1" applyFill="1" applyBorder="1" applyAlignment="1">
      <alignment horizontal="center"/>
    </xf>
    <xf numFmtId="0" fontId="34" fillId="23" borderId="25" xfId="0" applyFont="1" applyFill="1" applyBorder="1"/>
    <xf numFmtId="167" fontId="9" fillId="23" borderId="10" xfId="0" applyNumberFormat="1" applyFont="1" applyFill="1" applyBorder="1" applyAlignment="1">
      <alignment horizontal="right"/>
    </xf>
    <xf numFmtId="3" fontId="51" fillId="0" borderId="11" xfId="0" applyNumberFormat="1" applyFont="1" applyFill="1" applyBorder="1"/>
    <xf numFmtId="170" fontId="9" fillId="22" borderId="11" xfId="61" applyNumberFormat="1" applyFont="1" applyFill="1" applyBorder="1" applyAlignment="1">
      <alignment horizontal="right"/>
    </xf>
    <xf numFmtId="3" fontId="0" fillId="23" borderId="0" xfId="0" applyNumberFormat="1" applyFill="1" applyAlignment="1">
      <alignment horizontal="center" wrapText="1"/>
    </xf>
    <xf numFmtId="3" fontId="9" fillId="0" borderId="11" xfId="0" applyNumberFormat="1" applyFont="1" applyFill="1" applyBorder="1" applyAlignment="1"/>
    <xf numFmtId="0" fontId="3" fillId="0" borderId="11" xfId="59" applyFill="1" applyBorder="1" applyAlignment="1">
      <alignment horizontal="center"/>
    </xf>
    <xf numFmtId="0" fontId="3" fillId="0" borderId="0" xfId="103"/>
    <xf numFmtId="0" fontId="3" fillId="0" borderId="0" xfId="103" applyFont="1"/>
    <xf numFmtId="3" fontId="9" fillId="0" borderId="10" xfId="0" applyNumberFormat="1" applyFont="1" applyFill="1" applyBorder="1" applyAlignment="1"/>
    <xf numFmtId="0" fontId="34" fillId="0" borderId="11" xfId="0" applyFont="1" applyFill="1" applyBorder="1"/>
    <xf numFmtId="3" fontId="5" fillId="0" borderId="11" xfId="0" applyNumberFormat="1" applyFont="1" applyFill="1" applyBorder="1" applyAlignment="1">
      <alignment horizontal="center"/>
    </xf>
    <xf numFmtId="0" fontId="5" fillId="0" borderId="0" xfId="0" applyFont="1" applyAlignment="1">
      <alignment horizontal="center"/>
    </xf>
    <xf numFmtId="3" fontId="5" fillId="0" borderId="0" xfId="0" applyNumberFormat="1" applyFont="1" applyAlignment="1">
      <alignment horizontal="center"/>
    </xf>
    <xf numFmtId="3" fontId="5" fillId="0" borderId="0" xfId="0" applyNumberFormat="1" applyFont="1" applyFill="1"/>
    <xf numFmtId="3" fontId="0" fillId="0" borderId="0" xfId="0" applyNumberFormat="1" applyFill="1" applyAlignment="1">
      <alignment horizontal="center"/>
    </xf>
    <xf numFmtId="0" fontId="7" fillId="0" borderId="0" xfId="0" applyFont="1"/>
    <xf numFmtId="168" fontId="5" fillId="0" borderId="0" xfId="0" applyNumberFormat="1" applyFont="1"/>
    <xf numFmtId="3" fontId="5" fillId="0" borderId="0" xfId="0" applyNumberFormat="1" applyFont="1"/>
    <xf numFmtId="3" fontId="0" fillId="0" borderId="0" xfId="0" applyNumberFormat="1" applyAlignment="1">
      <alignment horizontal="center"/>
    </xf>
    <xf numFmtId="0" fontId="5" fillId="0" borderId="11" xfId="0" applyFont="1" applyFill="1" applyBorder="1"/>
    <xf numFmtId="168" fontId="5" fillId="0" borderId="11" xfId="0" applyNumberFormat="1" applyFont="1" applyFill="1" applyBorder="1" applyAlignment="1">
      <alignment horizontal="center"/>
    </xf>
    <xf numFmtId="0" fontId="5" fillId="0" borderId="0" xfId="0" applyFont="1" applyFill="1" applyAlignment="1">
      <alignment horizontal="center"/>
    </xf>
    <xf numFmtId="3" fontId="5" fillId="0" borderId="0" xfId="0" applyNumberFormat="1" applyFont="1" applyFill="1" applyBorder="1"/>
    <xf numFmtId="3" fontId="5" fillId="0" borderId="0" xfId="0" applyNumberFormat="1" applyFont="1" applyBorder="1"/>
    <xf numFmtId="3" fontId="33" fillId="0" borderId="11" xfId="58" applyFill="1" applyBorder="1">
      <alignment horizontal="center"/>
    </xf>
    <xf numFmtId="10" fontId="38" fillId="23" borderId="10" xfId="0" applyNumberFormat="1" applyFont="1" applyFill="1" applyBorder="1" applyAlignment="1">
      <alignment horizontal="left"/>
    </xf>
    <xf numFmtId="3" fontId="9" fillId="23" borderId="10" xfId="0" applyNumberFormat="1" applyFont="1" applyFill="1" applyBorder="1" applyAlignment="1">
      <alignment horizontal="right"/>
    </xf>
    <xf numFmtId="3" fontId="9" fillId="23" borderId="11" xfId="0" applyNumberFormat="1" applyFont="1" applyFill="1" applyBorder="1" applyAlignment="1">
      <alignment horizontal="right"/>
    </xf>
    <xf numFmtId="167" fontId="9" fillId="23" borderId="11" xfId="0" applyNumberFormat="1" applyFont="1" applyFill="1" applyBorder="1" applyAlignment="1">
      <alignment horizontal="right"/>
    </xf>
    <xf numFmtId="10" fontId="38" fillId="23" borderId="11" xfId="0" applyNumberFormat="1" applyFont="1" applyFill="1" applyBorder="1" applyAlignment="1">
      <alignment horizontal="left"/>
    </xf>
    <xf numFmtId="1" fontId="5" fillId="0" borderId="11" xfId="0" applyNumberFormat="1" applyFont="1" applyFill="1" applyBorder="1" applyAlignment="1">
      <alignment horizontal="center"/>
    </xf>
    <xf numFmtId="3" fontId="9" fillId="0" borderId="10" xfId="0" applyNumberFormat="1" applyFont="1" applyFill="1" applyBorder="1" applyAlignment="1">
      <alignment horizontal="right"/>
    </xf>
    <xf numFmtId="0" fontId="34" fillId="0" borderId="11" xfId="0" applyFont="1" applyFill="1" applyBorder="1" applyAlignment="1">
      <alignment horizontal="right"/>
    </xf>
    <xf numFmtId="3" fontId="34" fillId="0" borderId="11" xfId="28" applyNumberFormat="1" applyFont="1" applyFill="1" applyBorder="1" applyAlignment="1">
      <alignment horizontal="right" wrapText="1"/>
    </xf>
    <xf numFmtId="0" fontId="0" fillId="24" borderId="0" xfId="0" applyFill="1"/>
    <xf numFmtId="0" fontId="53" fillId="24" borderId="0" xfId="0" applyFont="1" applyFill="1"/>
    <xf numFmtId="0" fontId="54" fillId="24" borderId="0" xfId="0" applyFont="1" applyFill="1"/>
    <xf numFmtId="0" fontId="53" fillId="24" borderId="0" xfId="204" applyFont="1" applyFill="1"/>
    <xf numFmtId="0" fontId="56" fillId="24" borderId="0" xfId="0" applyFont="1" applyFill="1"/>
    <xf numFmtId="0" fontId="33" fillId="0" borderId="11" xfId="61" applyNumberFormat="1" applyFont="1" applyFill="1" applyBorder="1" applyAlignment="1">
      <alignment horizontal="center" vertical="center"/>
    </xf>
    <xf numFmtId="171" fontId="33" fillId="0" borderId="11" xfId="61" applyNumberFormat="1" applyFont="1" applyFill="1" applyBorder="1" applyAlignment="1">
      <alignment horizontal="center" vertical="center"/>
    </xf>
    <xf numFmtId="3" fontId="36" fillId="0" borderId="11" xfId="58" applyFont="1" applyFill="1" applyBorder="1" applyAlignment="1">
      <alignment horizontal="center"/>
    </xf>
    <xf numFmtId="3" fontId="9" fillId="0" borderId="10" xfId="0" applyNumberFormat="1" applyFont="1" applyFill="1" applyBorder="1" applyAlignment="1">
      <alignment horizontal="center"/>
    </xf>
    <xf numFmtId="0" fontId="9" fillId="0" borderId="10" xfId="0" applyFont="1" applyFill="1" applyBorder="1" applyAlignment="1">
      <alignment horizontal="center"/>
    </xf>
    <xf numFmtId="10" fontId="9" fillId="0" borderId="11" xfId="0" applyNumberFormat="1" applyFont="1" applyFill="1" applyBorder="1" applyAlignment="1">
      <alignment horizontal="center"/>
    </xf>
    <xf numFmtId="10" fontId="9" fillId="0" borderId="19" xfId="0" applyNumberFormat="1" applyFont="1" applyFill="1" applyBorder="1" applyAlignment="1">
      <alignment horizontal="center"/>
    </xf>
    <xf numFmtId="2" fontId="9" fillId="0" borderId="17" xfId="0" applyNumberFormat="1" applyFont="1" applyFill="1" applyBorder="1" applyAlignment="1">
      <alignment horizontal="center"/>
    </xf>
    <xf numFmtId="10" fontId="9" fillId="0" borderId="17" xfId="0" applyNumberFormat="1" applyFont="1" applyFill="1" applyBorder="1" applyAlignment="1">
      <alignment horizontal="center"/>
    </xf>
    <xf numFmtId="3" fontId="9" fillId="0" borderId="11" xfId="0" applyNumberFormat="1" applyFont="1" applyFill="1" applyBorder="1" applyAlignment="1">
      <alignment horizontal="center"/>
    </xf>
    <xf numFmtId="0" fontId="9" fillId="0" borderId="11" xfId="0" applyFont="1" applyFill="1" applyBorder="1" applyAlignment="1">
      <alignment horizontal="center"/>
    </xf>
    <xf numFmtId="0" fontId="9" fillId="0" borderId="0" xfId="0" applyFont="1" applyFill="1" applyBorder="1" applyAlignment="1">
      <alignment horizontal="center"/>
    </xf>
    <xf numFmtId="3" fontId="9" fillId="0" borderId="20" xfId="0" applyNumberFormat="1" applyFont="1" applyFill="1" applyBorder="1" applyAlignment="1">
      <alignment horizontal="center"/>
    </xf>
    <xf numFmtId="10" fontId="9" fillId="25" borderId="20" xfId="0" applyNumberFormat="1" applyFont="1" applyFill="1" applyBorder="1" applyAlignment="1">
      <alignment horizontal="center"/>
    </xf>
    <xf numFmtId="3" fontId="9" fillId="0" borderId="21" xfId="0" applyNumberFormat="1" applyFont="1" applyFill="1" applyBorder="1" applyAlignment="1">
      <alignment horizontal="center"/>
    </xf>
    <xf numFmtId="3" fontId="34" fillId="0" borderId="20" xfId="0" applyNumberFormat="1" applyFont="1" applyFill="1" applyBorder="1" applyAlignment="1">
      <alignment horizontal="center"/>
    </xf>
    <xf numFmtId="10" fontId="9" fillId="23" borderId="10" xfId="60" applyNumberFormat="1" applyFont="1" applyFill="1" applyBorder="1" applyAlignment="1">
      <alignment horizontal="right"/>
    </xf>
    <xf numFmtId="1" fontId="4" fillId="0" borderId="0" xfId="0" applyNumberFormat="1" applyFont="1" applyFill="1" applyBorder="1" applyAlignment="1"/>
    <xf numFmtId="1" fontId="5" fillId="0" borderId="0" xfId="0" applyNumberFormat="1" applyFont="1" applyFill="1" applyBorder="1" applyAlignment="1">
      <alignment horizontal="center"/>
    </xf>
    <xf numFmtId="1" fontId="5" fillId="0" borderId="0" xfId="0" applyNumberFormat="1" applyFont="1" applyFill="1" applyBorder="1"/>
    <xf numFmtId="1" fontId="5" fillId="0" borderId="0" xfId="0" applyNumberFormat="1" applyFont="1" applyAlignment="1">
      <alignment horizontal="center"/>
    </xf>
    <xf numFmtId="1" fontId="5" fillId="0" borderId="0" xfId="0" applyNumberFormat="1" applyFont="1"/>
    <xf numFmtId="1" fontId="5" fillId="0" borderId="0" xfId="0" applyNumberFormat="1" applyFont="1" applyFill="1"/>
    <xf numFmtId="1" fontId="4" fillId="0" borderId="0" xfId="0" applyNumberFormat="1" applyFont="1" applyBorder="1" applyAlignment="1">
      <alignment horizontal="center" wrapText="1"/>
    </xf>
    <xf numFmtId="3" fontId="34" fillId="0" borderId="11" xfId="58" applyFont="1" applyFill="1" applyBorder="1" applyAlignment="1">
      <alignment horizontal="right"/>
    </xf>
    <xf numFmtId="0" fontId="0" fillId="0" borderId="24" xfId="0" applyBorder="1"/>
    <xf numFmtId="170" fontId="34" fillId="23" borderId="32" xfId="61" applyNumberFormat="1" applyFont="1" applyFill="1" applyBorder="1"/>
    <xf numFmtId="170" fontId="51" fillId="23" borderId="10" xfId="61" applyNumberFormat="1" applyFont="1" applyFill="1" applyBorder="1" applyAlignment="1">
      <alignment horizontal="left"/>
    </xf>
    <xf numFmtId="170" fontId="51" fillId="23" borderId="11" xfId="61" applyNumberFormat="1" applyFont="1" applyFill="1" applyBorder="1" applyAlignment="1">
      <alignment horizontal="left"/>
    </xf>
    <xf numFmtId="10" fontId="5" fillId="0" borderId="10" xfId="148" quotePrefix="1" applyNumberFormat="1" applyFont="1" applyFill="1" applyBorder="1" applyAlignment="1">
      <alignment horizontal="center"/>
    </xf>
    <xf numFmtId="10" fontId="5" fillId="0" borderId="11" xfId="148" quotePrefix="1" applyNumberFormat="1" applyFont="1" applyFill="1" applyBorder="1" applyAlignment="1">
      <alignment horizontal="center"/>
    </xf>
    <xf numFmtId="0" fontId="38" fillId="0" borderId="11" xfId="0" applyFont="1" applyBorder="1"/>
    <xf numFmtId="10" fontId="5" fillId="0" borderId="11" xfId="60" applyNumberFormat="1" applyFont="1" applyFill="1" applyBorder="1" applyAlignment="1">
      <alignment horizontal="center"/>
    </xf>
    <xf numFmtId="9" fontId="33" fillId="0" borderId="11" xfId="60" applyFont="1" applyFill="1" applyBorder="1" applyAlignment="1">
      <alignment horizontal="center" vertical="center"/>
    </xf>
    <xf numFmtId="10" fontId="35" fillId="24" borderId="15" xfId="60" applyNumberFormat="1" applyFont="1" applyFill="1" applyBorder="1" applyAlignment="1">
      <alignment horizontal="center" vertical="center" wrapText="1"/>
    </xf>
    <xf numFmtId="10" fontId="33" fillId="0" borderId="11" xfId="60" applyNumberFormat="1" applyFont="1" applyFill="1" applyBorder="1" applyAlignment="1">
      <alignment horizontal="center" vertical="center"/>
    </xf>
    <xf numFmtId="10" fontId="0" fillId="0" borderId="0" xfId="60" applyNumberFormat="1" applyFont="1" applyFill="1"/>
    <xf numFmtId="3" fontId="9" fillId="0" borderId="0" xfId="0" applyNumberFormat="1" applyFont="1" applyFill="1" applyBorder="1" applyAlignment="1">
      <alignment horizontal="center"/>
    </xf>
    <xf numFmtId="170" fontId="35" fillId="24" borderId="18" xfId="101" applyNumberFormat="1" applyFont="1" applyFill="1" applyBorder="1" applyAlignment="1">
      <alignment horizontal="center" vertical="center" wrapText="1"/>
    </xf>
    <xf numFmtId="170" fontId="35" fillId="24" borderId="9" xfId="101" applyNumberFormat="1" applyFont="1" applyFill="1" applyBorder="1" applyAlignment="1">
      <alignment horizontal="center" vertical="center" wrapText="1"/>
    </xf>
    <xf numFmtId="0" fontId="34" fillId="0" borderId="33" xfId="0" applyFont="1" applyFill="1" applyBorder="1" applyAlignment="1">
      <alignment vertical="center"/>
    </xf>
    <xf numFmtId="3" fontId="34" fillId="0" borderId="33" xfId="0" applyNumberFormat="1" applyFont="1" applyBorder="1" applyAlignment="1">
      <alignment horizontal="right" vertical="center"/>
    </xf>
    <xf numFmtId="0" fontId="5" fillId="0" borderId="0" xfId="0" applyFont="1" applyBorder="1" applyAlignment="1">
      <alignment horizontal="center" vertical="center"/>
    </xf>
    <xf numFmtId="0" fontId="35" fillId="24" borderId="0" xfId="0" applyFont="1" applyFill="1" applyBorder="1" applyAlignment="1">
      <alignment horizontal="center" vertical="center" wrapText="1"/>
    </xf>
    <xf numFmtId="0" fontId="5" fillId="0" borderId="0" xfId="0" applyFont="1" applyBorder="1" applyAlignment="1">
      <alignment horizontal="center"/>
    </xf>
    <xf numFmtId="3" fontId="9" fillId="0" borderId="0" xfId="0" applyNumberFormat="1" applyFont="1" applyBorder="1" applyAlignment="1">
      <alignment horizontal="right"/>
    </xf>
    <xf numFmtId="3" fontId="34" fillId="0" borderId="0" xfId="0" applyNumberFormat="1" applyFont="1" applyBorder="1" applyAlignment="1">
      <alignment horizontal="right" vertical="center"/>
    </xf>
    <xf numFmtId="0" fontId="57" fillId="0" borderId="0" xfId="0" applyFont="1" applyFill="1"/>
    <xf numFmtId="167" fontId="36" fillId="0" borderId="11" xfId="58" applyNumberFormat="1" applyFont="1" applyFill="1" applyBorder="1" applyAlignment="1">
      <alignment horizontal="right"/>
    </xf>
    <xf numFmtId="0" fontId="40" fillId="23" borderId="24" xfId="0" applyFont="1" applyFill="1" applyBorder="1" applyAlignment="1">
      <alignment horizontal="center" vertical="center" wrapText="1"/>
    </xf>
    <xf numFmtId="172" fontId="9" fillId="0" borderId="10" xfId="0" applyNumberFormat="1" applyFont="1" applyFill="1" applyBorder="1" applyAlignment="1">
      <alignment horizontal="right"/>
    </xf>
    <xf numFmtId="172" fontId="9" fillId="0" borderId="11" xfId="0" applyNumberFormat="1" applyFont="1" applyFill="1" applyBorder="1" applyAlignment="1">
      <alignment horizontal="right"/>
    </xf>
    <xf numFmtId="0" fontId="39" fillId="23" borderId="18" xfId="0" applyFont="1" applyFill="1" applyBorder="1" applyAlignment="1">
      <alignment horizontal="center" vertical="center" wrapText="1"/>
    </xf>
    <xf numFmtId="0" fontId="46" fillId="23" borderId="24" xfId="0" applyFont="1" applyFill="1" applyBorder="1" applyAlignment="1">
      <alignment horizontal="center" vertical="center" wrapText="1"/>
    </xf>
    <xf numFmtId="0" fontId="46" fillId="23" borderId="14" xfId="0" applyFont="1" applyFill="1" applyBorder="1" applyAlignment="1">
      <alignment horizontal="center" vertical="center" wrapText="1"/>
    </xf>
    <xf numFmtId="0" fontId="40" fillId="23" borderId="18" xfId="0" applyFont="1" applyFill="1" applyBorder="1" applyAlignment="1">
      <alignment horizontal="center" vertical="center" wrapText="1"/>
    </xf>
    <xf numFmtId="0" fontId="39" fillId="23" borderId="24" xfId="0" applyFont="1" applyFill="1" applyBorder="1" applyAlignment="1">
      <alignment horizontal="center" vertical="center" wrapText="1"/>
    </xf>
    <xf numFmtId="0" fontId="39" fillId="23" borderId="14" xfId="0" applyFont="1" applyFill="1" applyBorder="1" applyAlignment="1">
      <alignment horizontal="center" vertical="center" wrapText="1"/>
    </xf>
    <xf numFmtId="0" fontId="44" fillId="23" borderId="24" xfId="0" applyFont="1" applyFill="1" applyBorder="1" applyAlignment="1">
      <alignment horizontal="center" vertical="center" wrapText="1"/>
    </xf>
    <xf numFmtId="0" fontId="44" fillId="23" borderId="14" xfId="0" applyFont="1" applyFill="1" applyBorder="1" applyAlignment="1">
      <alignment horizontal="center" vertical="center" wrapText="1"/>
    </xf>
    <xf numFmtId="0" fontId="45" fillId="23" borderId="24" xfId="0" applyFont="1" applyFill="1" applyBorder="1" applyAlignment="1">
      <alignment horizontal="center" vertical="center" wrapText="1"/>
    </xf>
    <xf numFmtId="0" fontId="45" fillId="23" borderId="14" xfId="0" applyFont="1" applyFill="1" applyBorder="1" applyAlignment="1">
      <alignment horizontal="center" vertical="center" wrapText="1"/>
    </xf>
    <xf numFmtId="0" fontId="46" fillId="23" borderId="24" xfId="0" applyFont="1" applyFill="1" applyBorder="1" applyAlignment="1">
      <alignment vertical="center" wrapText="1"/>
    </xf>
    <xf numFmtId="0" fontId="46" fillId="23" borderId="14" xfId="0" applyFont="1" applyFill="1" applyBorder="1" applyAlignment="1">
      <alignment vertical="center" wrapText="1"/>
    </xf>
    <xf numFmtId="0" fontId="39" fillId="23" borderId="18" xfId="59" applyFont="1" applyFill="1" applyBorder="1" applyAlignment="1">
      <alignment horizontal="center" vertical="center" wrapText="1"/>
    </xf>
    <xf numFmtId="0" fontId="46" fillId="23" borderId="24" xfId="59" applyFont="1" applyFill="1" applyBorder="1" applyAlignment="1">
      <alignment horizontal="center" vertical="center" wrapText="1"/>
    </xf>
    <xf numFmtId="0" fontId="46" fillId="23" borderId="14" xfId="59" applyFont="1" applyFill="1" applyBorder="1" applyAlignment="1">
      <alignment horizontal="center" vertical="center" wrapText="1"/>
    </xf>
    <xf numFmtId="0" fontId="39" fillId="23" borderId="18" xfId="0" applyFont="1" applyFill="1" applyBorder="1" applyAlignment="1">
      <alignment horizontal="center" vertical="center"/>
    </xf>
    <xf numFmtId="0" fontId="39" fillId="23" borderId="24" xfId="0" applyFont="1" applyFill="1" applyBorder="1" applyAlignment="1">
      <alignment horizontal="center" vertical="center"/>
    </xf>
    <xf numFmtId="0" fontId="39" fillId="23" borderId="14" xfId="0" applyFont="1" applyFill="1" applyBorder="1" applyAlignment="1">
      <alignment horizontal="center" vertical="center"/>
    </xf>
    <xf numFmtId="0" fontId="39" fillId="23" borderId="22" xfId="0" applyFont="1" applyFill="1" applyBorder="1" applyAlignment="1">
      <alignment horizontal="center" vertical="center" wrapText="1"/>
    </xf>
    <xf numFmtId="0" fontId="39" fillId="23" borderId="23" xfId="0" applyFont="1" applyFill="1" applyBorder="1" applyAlignment="1">
      <alignment horizontal="center" vertical="center" wrapText="1"/>
    </xf>
    <xf numFmtId="0" fontId="39" fillId="23" borderId="31" xfId="0" applyFont="1" applyFill="1" applyBorder="1" applyAlignment="1">
      <alignment horizontal="center" vertical="center" wrapText="1"/>
    </xf>
    <xf numFmtId="0" fontId="40" fillId="23" borderId="18" xfId="0" quotePrefix="1" applyFont="1" applyFill="1" applyBorder="1" applyAlignment="1">
      <alignment horizontal="center" vertical="center"/>
    </xf>
    <xf numFmtId="0" fontId="45" fillId="23" borderId="24" xfId="0" applyFont="1" applyFill="1" applyBorder="1" applyAlignment="1">
      <alignment horizontal="center" vertical="center"/>
    </xf>
    <xf numFmtId="0" fontId="45" fillId="23" borderId="14" xfId="0" applyFont="1" applyFill="1" applyBorder="1" applyAlignment="1">
      <alignment horizontal="center" vertical="center"/>
    </xf>
    <xf numFmtId="0" fontId="35" fillId="24" borderId="25" xfId="0" applyFont="1" applyFill="1" applyBorder="1" applyAlignment="1">
      <alignment horizontal="center" vertical="top" wrapText="1"/>
    </xf>
    <xf numFmtId="0" fontId="35" fillId="24" borderId="26" xfId="0" applyFont="1" applyFill="1" applyBorder="1" applyAlignment="1">
      <alignment horizontal="center" vertical="top" wrapText="1"/>
    </xf>
    <xf numFmtId="0" fontId="34" fillId="25" borderId="25" xfId="0" applyFont="1" applyFill="1" applyBorder="1" applyAlignment="1">
      <alignment horizontal="center" vertical="top" wrapText="1"/>
    </xf>
    <xf numFmtId="0" fontId="34" fillId="25" borderId="26" xfId="0" applyFont="1" applyFill="1" applyBorder="1" applyAlignment="1">
      <alignment horizontal="center" vertical="top" wrapText="1"/>
    </xf>
    <xf numFmtId="0" fontId="40" fillId="23" borderId="24" xfId="0" applyFont="1" applyFill="1" applyBorder="1" applyAlignment="1">
      <alignment horizontal="center" vertical="center"/>
    </xf>
    <xf numFmtId="0" fontId="40" fillId="23" borderId="14" xfId="0" applyFont="1" applyFill="1" applyBorder="1" applyAlignment="1">
      <alignment horizontal="center" vertical="center"/>
    </xf>
    <xf numFmtId="0" fontId="40" fillId="0" borderId="18" xfId="0" quotePrefix="1" applyFont="1" applyFill="1" applyBorder="1" applyAlignment="1">
      <alignment horizontal="center" vertical="center"/>
    </xf>
    <xf numFmtId="0" fontId="47" fillId="0" borderId="24" xfId="0" applyFont="1" applyFill="1" applyBorder="1" applyAlignment="1">
      <alignment horizontal="center" vertical="center"/>
    </xf>
    <xf numFmtId="0" fontId="47" fillId="0" borderId="14" xfId="0" applyFont="1" applyFill="1" applyBorder="1" applyAlignment="1">
      <alignment horizontal="center" vertical="center"/>
    </xf>
    <xf numFmtId="0" fontId="45" fillId="23" borderId="24" xfId="0" quotePrefix="1" applyFont="1" applyFill="1" applyBorder="1" applyAlignment="1">
      <alignment horizontal="center" vertical="center"/>
    </xf>
    <xf numFmtId="0" fontId="45" fillId="23" borderId="14" xfId="0" quotePrefix="1" applyFont="1" applyFill="1" applyBorder="1" applyAlignment="1">
      <alignment horizontal="center" vertical="center"/>
    </xf>
    <xf numFmtId="0" fontId="40" fillId="23" borderId="18" xfId="0" applyFont="1" applyFill="1" applyBorder="1" applyAlignment="1">
      <alignment horizontal="center" vertical="center"/>
    </xf>
    <xf numFmtId="0" fontId="35" fillId="24" borderId="24"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14" xfId="0" applyFont="1" applyFill="1" applyBorder="1" applyAlignment="1">
      <alignment horizontal="center" vertical="center" wrapText="1"/>
    </xf>
    <xf numFmtId="0" fontId="37" fillId="24" borderId="14" xfId="0" applyFont="1" applyFill="1" applyBorder="1" applyAlignment="1">
      <alignment horizontal="center" vertical="center" wrapText="1"/>
    </xf>
    <xf numFmtId="0" fontId="40" fillId="23" borderId="24" xfId="0" applyFont="1" applyFill="1" applyBorder="1" applyAlignment="1">
      <alignment horizontal="center" vertical="center" wrapText="1"/>
    </xf>
    <xf numFmtId="0" fontId="43" fillId="23" borderId="18" xfId="0" applyFont="1" applyFill="1" applyBorder="1" applyAlignment="1">
      <alignment horizontal="center" vertical="center"/>
    </xf>
    <xf numFmtId="0" fontId="43" fillId="23" borderId="24" xfId="0" applyFont="1" applyFill="1" applyBorder="1" applyAlignment="1">
      <alignment horizontal="center" vertical="center"/>
    </xf>
  </cellXfs>
  <cellStyles count="205">
    <cellStyle name="20% - Accent1" xfId="1" builtinId="30" customBuiltin="1"/>
    <cellStyle name="20% - Accent1 2" xfId="104" xr:uid="{00000000-0005-0000-0000-000001000000}"/>
    <cellStyle name="20% - Accent2" xfId="2" builtinId="34" customBuiltin="1"/>
    <cellStyle name="20% - Accent2 2" xfId="105" xr:uid="{00000000-0005-0000-0000-000003000000}"/>
    <cellStyle name="20% - Accent3" xfId="3" builtinId="38" customBuiltin="1"/>
    <cellStyle name="20% - Accent3 2" xfId="106" xr:uid="{00000000-0005-0000-0000-000005000000}"/>
    <cellStyle name="20% - Accent4" xfId="4" builtinId="42" customBuiltin="1"/>
    <cellStyle name="20% - Accent4 2" xfId="107" xr:uid="{00000000-0005-0000-0000-000007000000}"/>
    <cellStyle name="20% - Accent5" xfId="5" builtinId="46" customBuiltin="1"/>
    <cellStyle name="20% - Accent5 2" xfId="108" xr:uid="{00000000-0005-0000-0000-000009000000}"/>
    <cellStyle name="20% - Accent6" xfId="6" builtinId="50" customBuiltin="1"/>
    <cellStyle name="20% - Accent6 2" xfId="109" xr:uid="{00000000-0005-0000-0000-00000B000000}"/>
    <cellStyle name="40% - Accent1" xfId="7" builtinId="31" customBuiltin="1"/>
    <cellStyle name="40% - Accent1 2" xfId="110" xr:uid="{00000000-0005-0000-0000-00000D000000}"/>
    <cellStyle name="40% - Accent2" xfId="8" builtinId="35" customBuiltin="1"/>
    <cellStyle name="40% - Accent2 2" xfId="111" xr:uid="{00000000-0005-0000-0000-00000F000000}"/>
    <cellStyle name="40% - Accent3" xfId="9" builtinId="39" customBuiltin="1"/>
    <cellStyle name="40% - Accent3 2" xfId="112" xr:uid="{00000000-0005-0000-0000-000011000000}"/>
    <cellStyle name="40% - Accent4" xfId="10" builtinId="43" customBuiltin="1"/>
    <cellStyle name="40% - Accent4 2" xfId="113" xr:uid="{00000000-0005-0000-0000-000013000000}"/>
    <cellStyle name="40% - Accent5" xfId="11" builtinId="47" customBuiltin="1"/>
    <cellStyle name="40% - Accent5 2" xfId="114" xr:uid="{00000000-0005-0000-0000-000015000000}"/>
    <cellStyle name="40% - Accent6" xfId="12" builtinId="51" customBuiltin="1"/>
    <cellStyle name="40% - Accent6 2" xfId="115" xr:uid="{00000000-0005-0000-0000-000017000000}"/>
    <cellStyle name="60% - Accent1" xfId="13" builtinId="32" customBuiltin="1"/>
    <cellStyle name="60% - Accent1 2" xfId="116" xr:uid="{00000000-0005-0000-0000-000019000000}"/>
    <cellStyle name="60% - Accent2" xfId="14" builtinId="36" customBuiltin="1"/>
    <cellStyle name="60% - Accent2 2" xfId="117" xr:uid="{00000000-0005-0000-0000-00001B000000}"/>
    <cellStyle name="60% - Accent3" xfId="15" builtinId="40" customBuiltin="1"/>
    <cellStyle name="60% - Accent3 2" xfId="118" xr:uid="{00000000-0005-0000-0000-00001D000000}"/>
    <cellStyle name="60% - Accent4" xfId="16" builtinId="44" customBuiltin="1"/>
    <cellStyle name="60% - Accent4 2" xfId="119" xr:uid="{00000000-0005-0000-0000-00001F000000}"/>
    <cellStyle name="60% - Accent5" xfId="17" builtinId="48" customBuiltin="1"/>
    <cellStyle name="60% - Accent5 2" xfId="120" xr:uid="{00000000-0005-0000-0000-000021000000}"/>
    <cellStyle name="60% - Accent6" xfId="18" builtinId="52" customBuiltin="1"/>
    <cellStyle name="60% - Accent6 2" xfId="121" xr:uid="{00000000-0005-0000-0000-000023000000}"/>
    <cellStyle name="Accent1" xfId="19" builtinId="29" customBuiltin="1"/>
    <cellStyle name="Accent1 2" xfId="122" xr:uid="{00000000-0005-0000-0000-000025000000}"/>
    <cellStyle name="Accent2" xfId="20" builtinId="33" customBuiltin="1"/>
    <cellStyle name="Accent2 2" xfId="123" xr:uid="{00000000-0005-0000-0000-000027000000}"/>
    <cellStyle name="Accent3" xfId="21" builtinId="37" customBuiltin="1"/>
    <cellStyle name="Accent3 2" xfId="124" xr:uid="{00000000-0005-0000-0000-000029000000}"/>
    <cellStyle name="Accent4" xfId="22" builtinId="41" customBuiltin="1"/>
    <cellStyle name="Accent4 2" xfId="125" xr:uid="{00000000-0005-0000-0000-00002B000000}"/>
    <cellStyle name="Accent5" xfId="23" builtinId="45" customBuiltin="1"/>
    <cellStyle name="Accent5 2" xfId="126" xr:uid="{00000000-0005-0000-0000-00002D000000}"/>
    <cellStyle name="Accent6" xfId="24" builtinId="49" customBuiltin="1"/>
    <cellStyle name="Accent6 2" xfId="127" xr:uid="{00000000-0005-0000-0000-00002F000000}"/>
    <cellStyle name="Bad" xfId="25" builtinId="27" customBuiltin="1"/>
    <cellStyle name="Bad 2" xfId="128" xr:uid="{00000000-0005-0000-0000-000031000000}"/>
    <cellStyle name="Calculation" xfId="26" builtinId="22" customBuiltin="1"/>
    <cellStyle name="Calculation 2" xfId="129" xr:uid="{00000000-0005-0000-0000-000033000000}"/>
    <cellStyle name="Check Cell" xfId="27" builtinId="23" customBuiltin="1"/>
    <cellStyle name="Check Cell 2" xfId="130" xr:uid="{00000000-0005-0000-0000-000035000000}"/>
    <cellStyle name="Comma" xfId="61" builtinId="3"/>
    <cellStyle name="Comma 2" xfId="66" xr:uid="{00000000-0005-0000-0000-000037000000}"/>
    <cellStyle name="Comma 2 2" xfId="72" xr:uid="{00000000-0005-0000-0000-000038000000}"/>
    <cellStyle name="Comma 2 2 2" xfId="152" xr:uid="{00000000-0005-0000-0000-000039000000}"/>
    <cellStyle name="Comma 2 3" xfId="73" xr:uid="{00000000-0005-0000-0000-00003A000000}"/>
    <cellStyle name="Comma 2 4" xfId="71" xr:uid="{00000000-0005-0000-0000-00003B000000}"/>
    <cellStyle name="Comma 2 4 2" xfId="151" xr:uid="{00000000-0005-0000-0000-00003C000000}"/>
    <cellStyle name="Comma 2 5" xfId="101" xr:uid="{00000000-0005-0000-0000-00003D000000}"/>
    <cellStyle name="Comma 2 5 2" xfId="174" xr:uid="{00000000-0005-0000-0000-00003E000000}"/>
    <cellStyle name="Comma 3" xfId="74" xr:uid="{00000000-0005-0000-0000-00003F000000}"/>
    <cellStyle name="Comma 3 2" xfId="153" xr:uid="{00000000-0005-0000-0000-000040000000}"/>
    <cellStyle name="Comma 4" xfId="75" xr:uid="{00000000-0005-0000-0000-000041000000}"/>
    <cellStyle name="Comma 5" xfId="70" xr:uid="{00000000-0005-0000-0000-000042000000}"/>
    <cellStyle name="Comma 5 2" xfId="150" xr:uid="{00000000-0005-0000-0000-000043000000}"/>
    <cellStyle name="Comma 6" xfId="93" xr:uid="{00000000-0005-0000-0000-000044000000}"/>
    <cellStyle name="Comma 6 2" xfId="167" xr:uid="{00000000-0005-0000-0000-000045000000}"/>
    <cellStyle name="Comma 6 2 2" xfId="199" xr:uid="{00000000-0005-0000-0000-000046000000}"/>
    <cellStyle name="Comma 6 3" xfId="184" xr:uid="{00000000-0005-0000-0000-000047000000}"/>
    <cellStyle name="Comma 7" xfId="98" xr:uid="{00000000-0005-0000-0000-000048000000}"/>
    <cellStyle name="Comma 7 2" xfId="172" xr:uid="{00000000-0005-0000-0000-000049000000}"/>
    <cellStyle name="Comma 7 2 2" xfId="203" xr:uid="{00000000-0005-0000-0000-00004A000000}"/>
    <cellStyle name="Comma 7 3" xfId="188" xr:uid="{00000000-0005-0000-0000-00004B000000}"/>
    <cellStyle name="Comma 8" xfId="145" xr:uid="{00000000-0005-0000-0000-00004C000000}"/>
    <cellStyle name="Comma 9" xfId="62" xr:uid="{00000000-0005-0000-0000-00004D000000}"/>
    <cellStyle name="Comma_Draft 99-00 FAG Presentation" xfId="28" xr:uid="{00000000-0005-0000-0000-00004E000000}"/>
    <cellStyle name="Currency 2" xfId="64" xr:uid="{00000000-0005-0000-0000-00004F000000}"/>
    <cellStyle name="Currency 2 2" xfId="147" xr:uid="{00000000-0005-0000-0000-000050000000}"/>
    <cellStyle name="Currency 2 2 2" xfId="191" xr:uid="{00000000-0005-0000-0000-000051000000}"/>
    <cellStyle name="Currency 2 3" xfId="176" xr:uid="{00000000-0005-0000-0000-000052000000}"/>
    <cellStyle name="Currency 3" xfId="163" xr:uid="{00000000-0005-0000-0000-000053000000}"/>
    <cellStyle name="Currency 4" xfId="87" xr:uid="{00000000-0005-0000-0000-000054000000}"/>
    <cellStyle name="Explanatory Text" xfId="29" builtinId="53" customBuiltin="1"/>
    <cellStyle name="Explanatory Text 2" xfId="131" xr:uid="{00000000-0005-0000-0000-000056000000}"/>
    <cellStyle name="Good" xfId="30" builtinId="26" customBuiltin="1"/>
    <cellStyle name="Good 2" xfId="132" xr:uid="{00000000-0005-0000-0000-000058000000}"/>
    <cellStyle name="Heading 1" xfId="31" builtinId="16" customBuiltin="1"/>
    <cellStyle name="Heading 1 2" xfId="133" xr:uid="{00000000-0005-0000-0000-00005A000000}"/>
    <cellStyle name="Heading 2" xfId="32" builtinId="17" customBuiltin="1"/>
    <cellStyle name="Heading 2 2" xfId="134" xr:uid="{00000000-0005-0000-0000-00005C000000}"/>
    <cellStyle name="Heading 3" xfId="33" builtinId="18" customBuiltin="1"/>
    <cellStyle name="Heading 3 2" xfId="135" xr:uid="{00000000-0005-0000-0000-00005E000000}"/>
    <cellStyle name="Heading 4" xfId="34" builtinId="19" customBuiltin="1"/>
    <cellStyle name="Heading 4 2" xfId="136" xr:uid="{00000000-0005-0000-0000-000060000000}"/>
    <cellStyle name="Hyperlink" xfId="204" builtinId="8"/>
    <cellStyle name="Input" xfId="35" builtinId="20" customBuiltin="1"/>
    <cellStyle name="Input 2" xfId="137" xr:uid="{00000000-0005-0000-0000-000063000000}"/>
    <cellStyle name="Linked Cell" xfId="36" builtinId="24" customBuiltin="1"/>
    <cellStyle name="Linked Cell 2" xfId="138" xr:uid="{00000000-0005-0000-0000-000065000000}"/>
    <cellStyle name="Neutral" xfId="37" builtinId="28" customBuiltin="1"/>
    <cellStyle name="Neutral 2" xfId="139" xr:uid="{00000000-0005-0000-0000-000067000000}"/>
    <cellStyle name="Normal" xfId="0" builtinId="0"/>
    <cellStyle name="Normal 10" xfId="94" xr:uid="{00000000-0005-0000-0000-000069000000}"/>
    <cellStyle name="Normal 10 2" xfId="168" xr:uid="{00000000-0005-0000-0000-00006A000000}"/>
    <cellStyle name="Normal 11" xfId="97" xr:uid="{00000000-0005-0000-0000-00006B000000}"/>
    <cellStyle name="Normal 11 2" xfId="171" xr:uid="{00000000-0005-0000-0000-00006C000000}"/>
    <cellStyle name="Normal 11 2 2" xfId="202" xr:uid="{00000000-0005-0000-0000-00006D000000}"/>
    <cellStyle name="Normal 11 3" xfId="187" xr:uid="{00000000-0005-0000-0000-00006E000000}"/>
    <cellStyle name="Normal 12" xfId="103" xr:uid="{00000000-0005-0000-0000-00006F000000}"/>
    <cellStyle name="Normal 13" xfId="38" xr:uid="{00000000-0005-0000-0000-000070000000}"/>
    <cellStyle name="Normal 14" xfId="102" xr:uid="{00000000-0005-0000-0000-000071000000}"/>
    <cellStyle name="Normal 14 2" xfId="189" xr:uid="{00000000-0005-0000-0000-000072000000}"/>
    <cellStyle name="Normal 15" xfId="39" xr:uid="{00000000-0005-0000-0000-000073000000}"/>
    <cellStyle name="Normal 16" xfId="40" xr:uid="{00000000-0005-0000-0000-000074000000}"/>
    <cellStyle name="Normal 17" xfId="41" xr:uid="{00000000-0005-0000-0000-000075000000}"/>
    <cellStyle name="Normal 18" xfId="42" xr:uid="{00000000-0005-0000-0000-000076000000}"/>
    <cellStyle name="Normal 19" xfId="43" xr:uid="{00000000-0005-0000-0000-000077000000}"/>
    <cellStyle name="Normal 2" xfId="44" xr:uid="{00000000-0005-0000-0000-000078000000}"/>
    <cellStyle name="Normal 2 2" xfId="65" xr:uid="{00000000-0005-0000-0000-000079000000}"/>
    <cellStyle name="Normal 2 2 2" xfId="78" xr:uid="{00000000-0005-0000-0000-00007A000000}"/>
    <cellStyle name="Normal 2 2 2 2" xfId="156" xr:uid="{00000000-0005-0000-0000-00007B000000}"/>
    <cellStyle name="Normal 2 2 2 2 2" xfId="193" xr:uid="{00000000-0005-0000-0000-00007C000000}"/>
    <cellStyle name="Normal 2 2 2 3" xfId="178" xr:uid="{00000000-0005-0000-0000-00007D000000}"/>
    <cellStyle name="Normal 2 2 3" xfId="77" xr:uid="{00000000-0005-0000-0000-00007E000000}"/>
    <cellStyle name="Normal 2 2 3 2" xfId="155" xr:uid="{00000000-0005-0000-0000-00007F000000}"/>
    <cellStyle name="Normal 2 2 4" xfId="90" xr:uid="{00000000-0005-0000-0000-000080000000}"/>
    <cellStyle name="Normal 2 3" xfId="79" xr:uid="{00000000-0005-0000-0000-000081000000}"/>
    <cellStyle name="Normal 2 4" xfId="76" xr:uid="{00000000-0005-0000-0000-000082000000}"/>
    <cellStyle name="Normal 2 4 2" xfId="154" xr:uid="{00000000-0005-0000-0000-000083000000}"/>
    <cellStyle name="Normal 2 5" xfId="86" xr:uid="{00000000-0005-0000-0000-000084000000}"/>
    <cellStyle name="Normal 2 5 2" xfId="162" xr:uid="{00000000-0005-0000-0000-000085000000}"/>
    <cellStyle name="Normal 2 5 2 2" xfId="195" xr:uid="{00000000-0005-0000-0000-000086000000}"/>
    <cellStyle name="Normal 2 5 3" xfId="180" xr:uid="{00000000-0005-0000-0000-000087000000}"/>
    <cellStyle name="Normal 2 6" xfId="89" xr:uid="{00000000-0005-0000-0000-000088000000}"/>
    <cellStyle name="Normal 2 6 2" xfId="164" xr:uid="{00000000-0005-0000-0000-000089000000}"/>
    <cellStyle name="Normal 2 6 2 2" xfId="196" xr:uid="{00000000-0005-0000-0000-00008A000000}"/>
    <cellStyle name="Normal 2 6 3" xfId="181" xr:uid="{00000000-0005-0000-0000-00008B000000}"/>
    <cellStyle name="Normal 2 7" xfId="95" xr:uid="{00000000-0005-0000-0000-00008C000000}"/>
    <cellStyle name="Normal 2 7 2" xfId="169" xr:uid="{00000000-0005-0000-0000-00008D000000}"/>
    <cellStyle name="Normal 2 7 2 2" xfId="200" xr:uid="{00000000-0005-0000-0000-00008E000000}"/>
    <cellStyle name="Normal 2 7 3" xfId="185" xr:uid="{00000000-0005-0000-0000-00008F000000}"/>
    <cellStyle name="Normal 2 8" xfId="100" xr:uid="{00000000-0005-0000-0000-000090000000}"/>
    <cellStyle name="Normal 20" xfId="45" xr:uid="{00000000-0005-0000-0000-000091000000}"/>
    <cellStyle name="Normal 21" xfId="46" xr:uid="{00000000-0005-0000-0000-000092000000}"/>
    <cellStyle name="Normal 22" xfId="47" xr:uid="{00000000-0005-0000-0000-000093000000}"/>
    <cellStyle name="Normal 23" xfId="48" xr:uid="{00000000-0005-0000-0000-000094000000}"/>
    <cellStyle name="Normal 26" xfId="49" xr:uid="{00000000-0005-0000-0000-000095000000}"/>
    <cellStyle name="Normal 27" xfId="50" xr:uid="{00000000-0005-0000-0000-000096000000}"/>
    <cellStyle name="Normal 3" xfId="59" xr:uid="{00000000-0005-0000-0000-000097000000}"/>
    <cellStyle name="Normal 3 2" xfId="80" xr:uid="{00000000-0005-0000-0000-000098000000}"/>
    <cellStyle name="Normal 3 2 2" xfId="157" xr:uid="{00000000-0005-0000-0000-000099000000}"/>
    <cellStyle name="Normal 3 3" xfId="91" xr:uid="{00000000-0005-0000-0000-00009A000000}"/>
    <cellStyle name="Normal 3 3 2" xfId="165" xr:uid="{00000000-0005-0000-0000-00009B000000}"/>
    <cellStyle name="Normal 3 3 2 2" xfId="197" xr:uid="{00000000-0005-0000-0000-00009C000000}"/>
    <cellStyle name="Normal 3 3 3" xfId="182" xr:uid="{00000000-0005-0000-0000-00009D000000}"/>
    <cellStyle name="Normal 3 4" xfId="96" xr:uid="{00000000-0005-0000-0000-00009E000000}"/>
    <cellStyle name="Normal 3 4 2" xfId="170" xr:uid="{00000000-0005-0000-0000-00009F000000}"/>
    <cellStyle name="Normal 3 4 2 2" xfId="201" xr:uid="{00000000-0005-0000-0000-0000A0000000}"/>
    <cellStyle name="Normal 3 4 3" xfId="186" xr:uid="{00000000-0005-0000-0000-0000A1000000}"/>
    <cellStyle name="Normal 3 5" xfId="99" xr:uid="{00000000-0005-0000-0000-0000A2000000}"/>
    <cellStyle name="Normal 3 5 2" xfId="173" xr:uid="{00000000-0005-0000-0000-0000A3000000}"/>
    <cellStyle name="Normal 4" xfId="63" xr:uid="{00000000-0005-0000-0000-0000A4000000}"/>
    <cellStyle name="Normal 4 2" xfId="81" xr:uid="{00000000-0005-0000-0000-0000A5000000}"/>
    <cellStyle name="Normal 4 2 2" xfId="158" xr:uid="{00000000-0005-0000-0000-0000A6000000}"/>
    <cellStyle name="Normal 4 2 2 2" xfId="194" xr:uid="{00000000-0005-0000-0000-0000A7000000}"/>
    <cellStyle name="Normal 4 2 3" xfId="179" xr:uid="{00000000-0005-0000-0000-0000A8000000}"/>
    <cellStyle name="Normal 4 3" xfId="146" xr:uid="{00000000-0005-0000-0000-0000A9000000}"/>
    <cellStyle name="Normal 4 3 2" xfId="190" xr:uid="{00000000-0005-0000-0000-0000AA000000}"/>
    <cellStyle name="Normal 4 4" xfId="175" xr:uid="{00000000-0005-0000-0000-0000AB000000}"/>
    <cellStyle name="Normal 5" xfId="69" xr:uid="{00000000-0005-0000-0000-0000AC000000}"/>
    <cellStyle name="Normal 6" xfId="68" xr:uid="{00000000-0005-0000-0000-0000AD000000}"/>
    <cellStyle name="Normal 6 2" xfId="149" xr:uid="{00000000-0005-0000-0000-0000AE000000}"/>
    <cellStyle name="Normal 6 2 2" xfId="192" xr:uid="{00000000-0005-0000-0000-0000AF000000}"/>
    <cellStyle name="Normal 6 3" xfId="177" xr:uid="{00000000-0005-0000-0000-0000B0000000}"/>
    <cellStyle name="Normal 7" xfId="85" xr:uid="{00000000-0005-0000-0000-0000B1000000}"/>
    <cellStyle name="Normal 7 2" xfId="161" xr:uid="{00000000-0005-0000-0000-0000B2000000}"/>
    <cellStyle name="Normal 8" xfId="88" xr:uid="{00000000-0005-0000-0000-0000B3000000}"/>
    <cellStyle name="Normal 9" xfId="92" xr:uid="{00000000-0005-0000-0000-0000B4000000}"/>
    <cellStyle name="Normal 9 2" xfId="166" xr:uid="{00000000-0005-0000-0000-0000B5000000}"/>
    <cellStyle name="Normal 9 2 2" xfId="198" xr:uid="{00000000-0005-0000-0000-0000B6000000}"/>
    <cellStyle name="Normal 9 3" xfId="183" xr:uid="{00000000-0005-0000-0000-0000B7000000}"/>
    <cellStyle name="Normal_Section 6 - Finret 978" xfId="51" xr:uid="{00000000-0005-0000-0000-0000B8000000}"/>
    <cellStyle name="Normal_Sheet1" xfId="52" xr:uid="{00000000-0005-0000-0000-0000B9000000}"/>
    <cellStyle name="Note" xfId="53" builtinId="10" customBuiltin="1"/>
    <cellStyle name="Note 2" xfId="140" xr:uid="{00000000-0005-0000-0000-0000BB000000}"/>
    <cellStyle name="Output" xfId="54" builtinId="21" customBuiltin="1"/>
    <cellStyle name="Output 2" xfId="141" xr:uid="{00000000-0005-0000-0000-0000BD000000}"/>
    <cellStyle name="Percent" xfId="60" builtinId="5"/>
    <cellStyle name="Percent 2" xfId="83" xr:uid="{00000000-0005-0000-0000-0000BF000000}"/>
    <cellStyle name="Percent 2 2" xfId="84" xr:uid="{00000000-0005-0000-0000-0000C0000000}"/>
    <cellStyle name="Percent 2 3" xfId="160" xr:uid="{00000000-0005-0000-0000-0000C1000000}"/>
    <cellStyle name="Percent 3" xfId="82" xr:uid="{00000000-0005-0000-0000-0000C2000000}"/>
    <cellStyle name="Percent 3 2" xfId="159" xr:uid="{00000000-0005-0000-0000-0000C3000000}"/>
    <cellStyle name="Percent 4" xfId="148" xr:uid="{00000000-0005-0000-0000-0000C4000000}"/>
    <cellStyle name="Percent 5" xfId="67" xr:uid="{00000000-0005-0000-0000-0000C5000000}"/>
    <cellStyle name="Title" xfId="55" builtinId="15" customBuiltin="1"/>
    <cellStyle name="Title 2" xfId="142" xr:uid="{00000000-0005-0000-0000-0000C7000000}"/>
    <cellStyle name="Total" xfId="56" builtinId="25" customBuiltin="1"/>
    <cellStyle name="Total 2" xfId="58" xr:uid="{00000000-0005-0000-0000-0000C9000000}"/>
    <cellStyle name="Total 3" xfId="143" xr:uid="{00000000-0005-0000-0000-0000CA000000}"/>
    <cellStyle name="Warning Text" xfId="57" builtinId="11" customBuiltin="1"/>
    <cellStyle name="Warning Text 2" xfId="144" xr:uid="{00000000-0005-0000-0000-0000CC000000}"/>
  </cellStyles>
  <dxfs count="0"/>
  <tableStyles count="0" defaultTableStyle="TableStyleMedium2" defaultPivotStyle="PivotStyleLight16"/>
  <colors>
    <mruColors>
      <color rgb="FFD5FFFF"/>
      <color rgb="FF9BFFFF"/>
      <color rgb="FF99FFCC"/>
      <color rgb="FFE1F4FD"/>
      <color rgb="FF005F86"/>
      <color rgb="FFFEE7DC"/>
      <color rgb="FFE4F2E7"/>
      <color rgb="FF965014"/>
      <color rgb="FF007DBA"/>
      <color rgb="FF3C3C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238125</xdr:colOff>
      <xdr:row>55</xdr:row>
      <xdr:rowOff>123825</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0" y="0"/>
          <a:ext cx="12340478" cy="8752354"/>
        </a:xfrm>
        <a:prstGeom prst="rect">
          <a:avLst/>
        </a:prstGeom>
        <a:solidFill>
          <a:srgbClr val="005F86"/>
        </a:solidFill>
      </xdr:spPr>
    </xdr:sp>
    <xdr:clientData/>
  </xdr:twoCellAnchor>
  <xdr:twoCellAnchor>
    <xdr:from>
      <xdr:col>6</xdr:col>
      <xdr:colOff>292142</xdr:colOff>
      <xdr:row>18</xdr:row>
      <xdr:rowOff>45243</xdr:rowOff>
    </xdr:from>
    <xdr:to>
      <xdr:col>10</xdr:col>
      <xdr:colOff>47904</xdr:colOff>
      <xdr:row>34</xdr:row>
      <xdr:rowOff>62082</xdr:rowOff>
    </xdr:to>
    <xdr:sp macro="" textlink="">
      <xdr:nvSpPr>
        <xdr:cNvPr id="3" name="Freeform 2">
          <a:extLst>
            <a:ext uri="{FF2B5EF4-FFF2-40B4-BE49-F238E27FC236}">
              <a16:creationId xmlns:a16="http://schemas.microsoft.com/office/drawing/2014/main" id="{00000000-0008-0000-0000-000003000000}"/>
            </a:ext>
          </a:extLst>
        </xdr:cNvPr>
        <xdr:cNvSpPr/>
      </xdr:nvSpPr>
      <xdr:spPr>
        <a:xfrm>
          <a:off x="3949742" y="2959893"/>
          <a:ext cx="2194162" cy="2607639"/>
        </a:xfrm>
        <a:custGeom>
          <a:avLst/>
          <a:gdLst>
            <a:gd name="connsiteX0" fmla="*/ 0 w 2194162"/>
            <a:gd name="connsiteY0" fmla="*/ 0 h 2607639"/>
            <a:gd name="connsiteX1" fmla="*/ 1097081 w 2194162"/>
            <a:gd name="connsiteY1" fmla="*/ 0 h 2607639"/>
            <a:gd name="connsiteX2" fmla="*/ 1097081 w 2194162"/>
            <a:gd name="connsiteY2" fmla="*/ 2607639 h 2607639"/>
            <a:gd name="connsiteX3" fmla="*/ 2194162 w 2194162"/>
            <a:gd name="connsiteY3" fmla="*/ 2607639 h 2607639"/>
          </a:gdLst>
          <a:ahLst/>
          <a:cxnLst>
            <a:cxn ang="0">
              <a:pos x="connsiteX0" y="connsiteY0"/>
            </a:cxn>
            <a:cxn ang="0">
              <a:pos x="connsiteX1" y="connsiteY1"/>
            </a:cxn>
            <a:cxn ang="0">
              <a:pos x="connsiteX2" y="connsiteY2"/>
            </a:cxn>
            <a:cxn ang="0">
              <a:pos x="connsiteX3" y="connsiteY3"/>
            </a:cxn>
          </a:cxnLst>
          <a:rect l="l" t="t" r="r" b="b"/>
          <a:pathLst>
            <a:path w="2194162" h="2607639">
              <a:moveTo>
                <a:pt x="0" y="0"/>
              </a:moveTo>
              <a:lnTo>
                <a:pt x="1097081" y="0"/>
              </a:lnTo>
              <a:lnTo>
                <a:pt x="1097081" y="2607639"/>
              </a:lnTo>
              <a:lnTo>
                <a:pt x="2194162" y="2607639"/>
              </a:lnTo>
            </a:path>
          </a:pathLst>
        </a:custGeom>
        <a:noFill/>
        <a:ln>
          <a:solidFill>
            <a:schemeClr val="bg1"/>
          </a:solidFill>
        </a:ln>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spcFirstLastPara="0" vert="horz" wrap="square" lIns="1024582" tIns="1218621" rIns="1024583" bIns="1218621" numCol="1" spcCol="1270" anchor="ctr" anchorCtr="0">
          <a:noAutofit/>
        </a:bodyPr>
        <a:lstStyle/>
        <a:p>
          <a:pPr lvl="0" algn="ctr" defTabSz="533400">
            <a:lnSpc>
              <a:spcPct val="90000"/>
            </a:lnSpc>
            <a:spcBef>
              <a:spcPct val="0"/>
            </a:spcBef>
            <a:spcAft>
              <a:spcPct val="35000"/>
            </a:spcAft>
          </a:pPr>
          <a:endParaRPr lang="en-AU" sz="1200" kern="1200"/>
        </a:p>
      </xdr:txBody>
    </xdr:sp>
    <xdr:clientData/>
  </xdr:twoCellAnchor>
  <xdr:twoCellAnchor>
    <xdr:from>
      <xdr:col>6</xdr:col>
      <xdr:colOff>320717</xdr:colOff>
      <xdr:row>8</xdr:row>
      <xdr:rowOff>142699</xdr:rowOff>
    </xdr:from>
    <xdr:to>
      <xdr:col>10</xdr:col>
      <xdr:colOff>28866</xdr:colOff>
      <xdr:row>19</xdr:row>
      <xdr:rowOff>150017</xdr:rowOff>
    </xdr:to>
    <xdr:sp macro="" textlink="">
      <xdr:nvSpPr>
        <xdr:cNvPr id="4" name="Freeform 3">
          <a:extLst>
            <a:ext uri="{FF2B5EF4-FFF2-40B4-BE49-F238E27FC236}">
              <a16:creationId xmlns:a16="http://schemas.microsoft.com/office/drawing/2014/main" id="{00000000-0008-0000-0000-000004000000}"/>
            </a:ext>
          </a:extLst>
        </xdr:cNvPr>
        <xdr:cNvSpPr/>
      </xdr:nvSpPr>
      <xdr:spPr>
        <a:xfrm>
          <a:off x="3978317" y="1438099"/>
          <a:ext cx="2146549" cy="1788493"/>
        </a:xfrm>
        <a:custGeom>
          <a:avLst/>
          <a:gdLst>
            <a:gd name="connsiteX0" fmla="*/ 0 w 2146549"/>
            <a:gd name="connsiteY0" fmla="*/ 1788493 h 1788493"/>
            <a:gd name="connsiteX1" fmla="*/ 1073274 w 2146549"/>
            <a:gd name="connsiteY1" fmla="*/ 1788493 h 1788493"/>
            <a:gd name="connsiteX2" fmla="*/ 1073274 w 2146549"/>
            <a:gd name="connsiteY2" fmla="*/ 0 h 1788493"/>
            <a:gd name="connsiteX3" fmla="*/ 2146549 w 2146549"/>
            <a:gd name="connsiteY3" fmla="*/ 0 h 1788493"/>
          </a:gdLst>
          <a:ahLst/>
          <a:cxnLst>
            <a:cxn ang="0">
              <a:pos x="connsiteX0" y="connsiteY0"/>
            </a:cxn>
            <a:cxn ang="0">
              <a:pos x="connsiteX1" y="connsiteY1"/>
            </a:cxn>
            <a:cxn ang="0">
              <a:pos x="connsiteX2" y="connsiteY2"/>
            </a:cxn>
            <a:cxn ang="0">
              <a:pos x="connsiteX3" y="connsiteY3"/>
            </a:cxn>
          </a:cxnLst>
          <a:rect l="l" t="t" r="r" b="b"/>
          <a:pathLst>
            <a:path w="2146549" h="1788493">
              <a:moveTo>
                <a:pt x="0" y="1788493"/>
              </a:moveTo>
              <a:lnTo>
                <a:pt x="1073274" y="1788493"/>
              </a:lnTo>
              <a:lnTo>
                <a:pt x="1073274" y="0"/>
              </a:lnTo>
              <a:lnTo>
                <a:pt x="2146549" y="0"/>
              </a:lnTo>
            </a:path>
          </a:pathLst>
        </a:custGeom>
        <a:noFill/>
        <a:ln>
          <a:solidFill>
            <a:schemeClr val="bg1"/>
          </a:solidFill>
        </a:ln>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spcFirstLastPara="0" vert="horz" wrap="square" lIns="1016124" tIns="824397" rIns="1016126" bIns="824397" numCol="1" spcCol="1270" anchor="ctr" anchorCtr="0">
          <a:noAutofit/>
        </a:bodyPr>
        <a:lstStyle/>
        <a:p>
          <a:pPr lvl="0" algn="ctr" defTabSz="444500">
            <a:lnSpc>
              <a:spcPct val="90000"/>
            </a:lnSpc>
            <a:spcBef>
              <a:spcPct val="0"/>
            </a:spcBef>
            <a:spcAft>
              <a:spcPct val="35000"/>
            </a:spcAft>
          </a:pPr>
          <a:endParaRPr lang="en-AU" sz="1000" kern="1200"/>
        </a:p>
      </xdr:txBody>
    </xdr:sp>
    <xdr:clientData/>
  </xdr:twoCellAnchor>
  <xdr:twoCellAnchor>
    <xdr:from>
      <xdr:col>1</xdr:col>
      <xdr:colOff>149064</xdr:colOff>
      <xdr:row>17</xdr:row>
      <xdr:rowOff>14285</xdr:rowOff>
    </xdr:from>
    <xdr:to>
      <xdr:col>10</xdr:col>
      <xdr:colOff>430453</xdr:colOff>
      <xdr:row>26</xdr:row>
      <xdr:rowOff>66675</xdr:rowOff>
    </xdr:to>
    <xdr:sp macro="" textlink="">
      <xdr:nvSpPr>
        <xdr:cNvPr id="5" name="Freeform 4">
          <a:extLst>
            <a:ext uri="{FF2B5EF4-FFF2-40B4-BE49-F238E27FC236}">
              <a16:creationId xmlns:a16="http://schemas.microsoft.com/office/drawing/2014/main" id="{00000000-0008-0000-0000-000005000000}"/>
            </a:ext>
          </a:extLst>
        </xdr:cNvPr>
        <xdr:cNvSpPr/>
      </xdr:nvSpPr>
      <xdr:spPr>
        <a:xfrm>
          <a:off x="758664" y="2767010"/>
          <a:ext cx="5767789" cy="1509715"/>
        </a:xfrm>
        <a:custGeom>
          <a:avLst/>
          <a:gdLst>
            <a:gd name="connsiteX0" fmla="*/ 0 w 5767789"/>
            <a:gd name="connsiteY0" fmla="*/ 251624 h 1509715"/>
            <a:gd name="connsiteX1" fmla="*/ 251624 w 5767789"/>
            <a:gd name="connsiteY1" fmla="*/ 0 h 1509715"/>
            <a:gd name="connsiteX2" fmla="*/ 5516165 w 5767789"/>
            <a:gd name="connsiteY2" fmla="*/ 0 h 1509715"/>
            <a:gd name="connsiteX3" fmla="*/ 5767789 w 5767789"/>
            <a:gd name="connsiteY3" fmla="*/ 251624 h 1509715"/>
            <a:gd name="connsiteX4" fmla="*/ 5767789 w 5767789"/>
            <a:gd name="connsiteY4" fmla="*/ 1258091 h 1509715"/>
            <a:gd name="connsiteX5" fmla="*/ 5516165 w 5767789"/>
            <a:gd name="connsiteY5" fmla="*/ 1509715 h 1509715"/>
            <a:gd name="connsiteX6" fmla="*/ 251624 w 5767789"/>
            <a:gd name="connsiteY6" fmla="*/ 1509715 h 1509715"/>
            <a:gd name="connsiteX7" fmla="*/ 0 w 5767789"/>
            <a:gd name="connsiteY7" fmla="*/ 1258091 h 1509715"/>
            <a:gd name="connsiteX8" fmla="*/ 0 w 5767789"/>
            <a:gd name="connsiteY8" fmla="*/ 251624 h 15097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767789" h="1509715">
              <a:moveTo>
                <a:pt x="0" y="251624"/>
              </a:moveTo>
              <a:cubicBezTo>
                <a:pt x="0" y="112656"/>
                <a:pt x="112656" y="0"/>
                <a:pt x="251624" y="0"/>
              </a:cubicBezTo>
              <a:lnTo>
                <a:pt x="5516165" y="0"/>
              </a:lnTo>
              <a:cubicBezTo>
                <a:pt x="5655133" y="0"/>
                <a:pt x="5767789" y="112656"/>
                <a:pt x="5767789" y="251624"/>
              </a:cubicBezTo>
              <a:lnTo>
                <a:pt x="5767789" y="1258091"/>
              </a:lnTo>
              <a:cubicBezTo>
                <a:pt x="5767789" y="1397059"/>
                <a:pt x="5655133" y="1509715"/>
                <a:pt x="5516165" y="1509715"/>
              </a:cubicBezTo>
              <a:lnTo>
                <a:pt x="251624" y="1509715"/>
              </a:lnTo>
              <a:cubicBezTo>
                <a:pt x="112656" y="1509715"/>
                <a:pt x="0" y="1397059"/>
                <a:pt x="0" y="1258091"/>
              </a:cubicBezTo>
              <a:lnTo>
                <a:pt x="0" y="251624"/>
              </a:lnTo>
              <a:close/>
            </a:path>
          </a:pathLst>
        </a:custGeom>
        <a:solidFill>
          <a:schemeClr val="bg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96558" tIns="96558" rIns="96558" bIns="96558" numCol="1" spcCol="1270" anchor="ctr" anchorCtr="0">
          <a:noAutofit/>
        </a:bodyPr>
        <a:lstStyle/>
        <a:p>
          <a:pPr lvl="0" algn="ctr" defTabSz="1600200">
            <a:lnSpc>
              <a:spcPct val="90000"/>
            </a:lnSpc>
            <a:spcBef>
              <a:spcPct val="0"/>
            </a:spcBef>
            <a:spcAft>
              <a:spcPct val="35000"/>
            </a:spcAft>
          </a:pPr>
          <a:r>
            <a:rPr lang="en-AU" sz="3600" kern="1200" cap="none" baseline="0">
              <a:solidFill>
                <a:srgbClr val="007DBA"/>
              </a:solidFill>
            </a:rPr>
            <a:t>Financial Assistance Grants </a:t>
          </a:r>
          <a:r>
            <a:rPr lang="en-AU" sz="3600" kern="1200" cap="none">
              <a:solidFill>
                <a:srgbClr val="007DBA"/>
              </a:solidFill>
            </a:rPr>
            <a:t>2020-21</a:t>
          </a:r>
          <a:endParaRPr lang="en-AU" sz="3600" kern="1200" cap="none" baseline="0">
            <a:solidFill>
              <a:srgbClr val="007DBA"/>
            </a:solidFill>
          </a:endParaRPr>
        </a:p>
      </xdr:txBody>
    </xdr:sp>
    <xdr:clientData/>
  </xdr:twoCellAnchor>
  <xdr:twoCellAnchor>
    <xdr:from>
      <xdr:col>9</xdr:col>
      <xdr:colOff>290</xdr:colOff>
      <xdr:row>5</xdr:row>
      <xdr:rowOff>34137</xdr:rowOff>
    </xdr:from>
    <xdr:to>
      <xdr:col>15</xdr:col>
      <xdr:colOff>104775</xdr:colOff>
      <xdr:row>12</xdr:row>
      <xdr:rowOff>95250</xdr:rowOff>
    </xdr:to>
    <xdr:sp macro="" textlink="">
      <xdr:nvSpPr>
        <xdr:cNvPr id="6" name="Freeform 5">
          <a:extLst>
            <a:ext uri="{FF2B5EF4-FFF2-40B4-BE49-F238E27FC236}">
              <a16:creationId xmlns:a16="http://schemas.microsoft.com/office/drawing/2014/main" id="{00000000-0008-0000-0000-000006000000}"/>
            </a:ext>
          </a:extLst>
        </xdr:cNvPr>
        <xdr:cNvSpPr/>
      </xdr:nvSpPr>
      <xdr:spPr>
        <a:xfrm>
          <a:off x="5486690" y="843762"/>
          <a:ext cx="3762085" cy="1194588"/>
        </a:xfrm>
        <a:custGeom>
          <a:avLst/>
          <a:gdLst>
            <a:gd name="connsiteX0" fmla="*/ 0 w 2522330"/>
            <a:gd name="connsiteY0" fmla="*/ 194941 h 1169623"/>
            <a:gd name="connsiteX1" fmla="*/ 194941 w 2522330"/>
            <a:gd name="connsiteY1" fmla="*/ 0 h 1169623"/>
            <a:gd name="connsiteX2" fmla="*/ 2327389 w 2522330"/>
            <a:gd name="connsiteY2" fmla="*/ 0 h 1169623"/>
            <a:gd name="connsiteX3" fmla="*/ 2522330 w 2522330"/>
            <a:gd name="connsiteY3" fmla="*/ 194941 h 1169623"/>
            <a:gd name="connsiteX4" fmla="*/ 2522330 w 2522330"/>
            <a:gd name="connsiteY4" fmla="*/ 974682 h 1169623"/>
            <a:gd name="connsiteX5" fmla="*/ 2327389 w 2522330"/>
            <a:gd name="connsiteY5" fmla="*/ 1169623 h 1169623"/>
            <a:gd name="connsiteX6" fmla="*/ 194941 w 2522330"/>
            <a:gd name="connsiteY6" fmla="*/ 1169623 h 1169623"/>
            <a:gd name="connsiteX7" fmla="*/ 0 w 2522330"/>
            <a:gd name="connsiteY7" fmla="*/ 974682 h 1169623"/>
            <a:gd name="connsiteX8" fmla="*/ 0 w 2522330"/>
            <a:gd name="connsiteY8" fmla="*/ 194941 h 11696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522330" h="1169623">
              <a:moveTo>
                <a:pt x="0" y="194941"/>
              </a:moveTo>
              <a:cubicBezTo>
                <a:pt x="0" y="87278"/>
                <a:pt x="87278" y="0"/>
                <a:pt x="194941" y="0"/>
              </a:cubicBezTo>
              <a:lnTo>
                <a:pt x="2327389" y="0"/>
              </a:lnTo>
              <a:cubicBezTo>
                <a:pt x="2435052" y="0"/>
                <a:pt x="2522330" y="87278"/>
                <a:pt x="2522330" y="194941"/>
              </a:cubicBezTo>
              <a:lnTo>
                <a:pt x="2522330" y="974682"/>
              </a:lnTo>
              <a:cubicBezTo>
                <a:pt x="2522330" y="1082345"/>
                <a:pt x="2435052" y="1169623"/>
                <a:pt x="2327389" y="1169623"/>
              </a:cubicBezTo>
              <a:lnTo>
                <a:pt x="194941" y="1169623"/>
              </a:lnTo>
              <a:cubicBezTo>
                <a:pt x="87278" y="1169623"/>
                <a:pt x="0" y="1082345"/>
                <a:pt x="0" y="974682"/>
              </a:cubicBezTo>
              <a:lnTo>
                <a:pt x="0" y="194941"/>
              </a:lnTo>
              <a:close/>
            </a:path>
          </a:pathLst>
        </a:custGeom>
        <a:solidFill>
          <a:schemeClr val="bg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68526" tIns="68526" rIns="68526" bIns="68526" numCol="1" spcCol="1270" anchor="ctr" anchorCtr="0">
          <a:noAutofit/>
        </a:bodyPr>
        <a:lstStyle/>
        <a:p>
          <a:pPr lvl="0" algn="ctr" defTabSz="800100">
            <a:lnSpc>
              <a:spcPct val="90000"/>
            </a:lnSpc>
            <a:spcBef>
              <a:spcPct val="0"/>
            </a:spcBef>
            <a:spcAft>
              <a:spcPct val="35000"/>
            </a:spcAft>
          </a:pPr>
          <a:r>
            <a:rPr lang="en-AU" sz="2400" kern="1200">
              <a:solidFill>
                <a:srgbClr val="007DBA"/>
              </a:solidFill>
            </a:rPr>
            <a:t>General Purpose Grants</a:t>
          </a:r>
        </a:p>
        <a:p>
          <a:pPr lvl="0" algn="ctr" defTabSz="800100">
            <a:lnSpc>
              <a:spcPct val="90000"/>
            </a:lnSpc>
            <a:spcBef>
              <a:spcPct val="0"/>
            </a:spcBef>
            <a:spcAft>
              <a:spcPct val="35000"/>
            </a:spcAft>
          </a:pPr>
          <a:r>
            <a:rPr lang="en-AU" sz="2400" kern="1200">
              <a:solidFill>
                <a:srgbClr val="007DBA"/>
              </a:solidFill>
            </a:rPr>
            <a:t>Balanced Budget</a:t>
          </a:r>
        </a:p>
      </xdr:txBody>
    </xdr:sp>
    <xdr:clientData/>
  </xdr:twoCellAnchor>
  <xdr:twoCellAnchor>
    <xdr:from>
      <xdr:col>9</xdr:col>
      <xdr:colOff>47904</xdr:colOff>
      <xdr:row>31</xdr:row>
      <xdr:rowOff>96395</xdr:rowOff>
    </xdr:from>
    <xdr:to>
      <xdr:col>15</xdr:col>
      <xdr:colOff>133350</xdr:colOff>
      <xdr:row>38</xdr:row>
      <xdr:rowOff>132543</xdr:rowOff>
    </xdr:to>
    <xdr:sp macro="" textlink="">
      <xdr:nvSpPr>
        <xdr:cNvPr id="7" name="Freeform 6">
          <a:extLst>
            <a:ext uri="{FF2B5EF4-FFF2-40B4-BE49-F238E27FC236}">
              <a16:creationId xmlns:a16="http://schemas.microsoft.com/office/drawing/2014/main" id="{00000000-0008-0000-0000-000007000000}"/>
            </a:ext>
          </a:extLst>
        </xdr:cNvPr>
        <xdr:cNvSpPr/>
      </xdr:nvSpPr>
      <xdr:spPr>
        <a:xfrm>
          <a:off x="5534304" y="5116070"/>
          <a:ext cx="3743046" cy="1169623"/>
        </a:xfrm>
        <a:custGeom>
          <a:avLst/>
          <a:gdLst>
            <a:gd name="connsiteX0" fmla="*/ 0 w 2517417"/>
            <a:gd name="connsiteY0" fmla="*/ 194941 h 1169623"/>
            <a:gd name="connsiteX1" fmla="*/ 194941 w 2517417"/>
            <a:gd name="connsiteY1" fmla="*/ 0 h 1169623"/>
            <a:gd name="connsiteX2" fmla="*/ 2322476 w 2517417"/>
            <a:gd name="connsiteY2" fmla="*/ 0 h 1169623"/>
            <a:gd name="connsiteX3" fmla="*/ 2517417 w 2517417"/>
            <a:gd name="connsiteY3" fmla="*/ 194941 h 1169623"/>
            <a:gd name="connsiteX4" fmla="*/ 2517417 w 2517417"/>
            <a:gd name="connsiteY4" fmla="*/ 974682 h 1169623"/>
            <a:gd name="connsiteX5" fmla="*/ 2322476 w 2517417"/>
            <a:gd name="connsiteY5" fmla="*/ 1169623 h 1169623"/>
            <a:gd name="connsiteX6" fmla="*/ 194941 w 2517417"/>
            <a:gd name="connsiteY6" fmla="*/ 1169623 h 1169623"/>
            <a:gd name="connsiteX7" fmla="*/ 0 w 2517417"/>
            <a:gd name="connsiteY7" fmla="*/ 974682 h 1169623"/>
            <a:gd name="connsiteX8" fmla="*/ 0 w 2517417"/>
            <a:gd name="connsiteY8" fmla="*/ 194941 h 11696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517417" h="1169623">
              <a:moveTo>
                <a:pt x="0" y="194941"/>
              </a:moveTo>
              <a:cubicBezTo>
                <a:pt x="0" y="87278"/>
                <a:pt x="87278" y="0"/>
                <a:pt x="194941" y="0"/>
              </a:cubicBezTo>
              <a:lnTo>
                <a:pt x="2322476" y="0"/>
              </a:lnTo>
              <a:cubicBezTo>
                <a:pt x="2430139" y="0"/>
                <a:pt x="2517417" y="87278"/>
                <a:pt x="2517417" y="194941"/>
              </a:cubicBezTo>
              <a:lnTo>
                <a:pt x="2517417" y="974682"/>
              </a:lnTo>
              <a:cubicBezTo>
                <a:pt x="2517417" y="1082345"/>
                <a:pt x="2430139" y="1169623"/>
                <a:pt x="2322476" y="1169623"/>
              </a:cubicBezTo>
              <a:lnTo>
                <a:pt x="194941" y="1169623"/>
              </a:lnTo>
              <a:cubicBezTo>
                <a:pt x="87278" y="1169623"/>
                <a:pt x="0" y="1082345"/>
                <a:pt x="0" y="974682"/>
              </a:cubicBezTo>
              <a:lnTo>
                <a:pt x="0" y="194941"/>
              </a:lnTo>
              <a:close/>
            </a:path>
          </a:pathLst>
        </a:custGeom>
        <a:solidFill>
          <a:schemeClr val="bg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68526" tIns="68526" rIns="68526" bIns="68526" numCol="1" spcCol="1270" anchor="ctr" anchorCtr="0">
          <a:noAutofit/>
        </a:bodyPr>
        <a:lstStyle/>
        <a:p>
          <a:pPr lvl="0" algn="ctr" defTabSz="800100">
            <a:lnSpc>
              <a:spcPct val="90000"/>
            </a:lnSpc>
            <a:spcBef>
              <a:spcPct val="0"/>
            </a:spcBef>
            <a:spcAft>
              <a:spcPct val="35000"/>
            </a:spcAft>
          </a:pPr>
          <a:r>
            <a:rPr lang="en-AU" sz="2400" kern="1200">
              <a:solidFill>
                <a:srgbClr val="005F86"/>
              </a:solidFill>
            </a:rPr>
            <a:t>Road Grants</a:t>
          </a:r>
        </a:p>
      </xdr:txBody>
    </xdr:sp>
    <xdr:clientData/>
  </xdr:twoCellAnchor>
  <xdr:twoCellAnchor editAs="oneCell">
    <xdr:from>
      <xdr:col>0</xdr:col>
      <xdr:colOff>419100</xdr:colOff>
      <xdr:row>1</xdr:row>
      <xdr:rowOff>157162</xdr:rowOff>
    </xdr:from>
    <xdr:to>
      <xdr:col>6</xdr:col>
      <xdr:colOff>371475</xdr:colOff>
      <xdr:row>5</xdr:row>
      <xdr:rowOff>73343</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319087"/>
          <a:ext cx="3609975" cy="563881"/>
        </a:xfrm>
        <a:prstGeom prst="rect">
          <a:avLst/>
        </a:prstGeom>
      </xdr:spPr>
    </xdr:pic>
    <xdr:clientData/>
  </xdr:twoCellAnchor>
  <xdr:oneCellAnchor>
    <xdr:from>
      <xdr:col>20</xdr:col>
      <xdr:colOff>419100</xdr:colOff>
      <xdr:row>12</xdr:row>
      <xdr:rowOff>95249</xdr:rowOff>
    </xdr:from>
    <xdr:ext cx="3600000" cy="2812308"/>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2521453" y="1977837"/>
          <a:ext cx="3600000" cy="2812308"/>
        </a:xfrm>
        <a:prstGeom prst="rect">
          <a:avLst/>
        </a:prstGeom>
        <a:solidFill>
          <a:srgbClr val="E7EFF9"/>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algn="ctr"/>
          <a:r>
            <a:rPr lang="en-AU" sz="1400">
              <a:solidFill>
                <a:schemeClr val="tx2"/>
              </a:solidFill>
              <a:latin typeface="Arial" pitchFamily="34" charset="0"/>
              <a:cs typeface="Arial" pitchFamily="34" charset="0"/>
            </a:rPr>
            <a:t>Welcome to the </a:t>
          </a:r>
        </a:p>
        <a:p>
          <a:pPr algn="ctr"/>
          <a:r>
            <a:rPr lang="en-AU" sz="1400" baseline="0">
              <a:solidFill>
                <a:schemeClr val="tx2"/>
              </a:solidFill>
              <a:latin typeface="Arial" pitchFamily="34" charset="0"/>
              <a:cs typeface="Arial" pitchFamily="34" charset="0"/>
            </a:rPr>
            <a:t>Financial Assistance Grants (FAGs) Calculations 2020-21</a:t>
          </a:r>
        </a:p>
        <a:p>
          <a:endParaRPr lang="en-AU" sz="1100" baseline="0">
            <a:solidFill>
              <a:schemeClr val="tx2"/>
            </a:solidFill>
            <a:latin typeface="Arial" pitchFamily="34" charset="0"/>
            <a:cs typeface="Arial" pitchFamily="34" charset="0"/>
          </a:endParaRPr>
        </a:p>
        <a:p>
          <a:pPr>
            <a:spcAft>
              <a:spcPts val="600"/>
            </a:spcAft>
          </a:pPr>
          <a:r>
            <a:rPr lang="en-AU" sz="1100" baseline="0">
              <a:solidFill>
                <a:schemeClr val="tx2"/>
              </a:solidFill>
              <a:latin typeface="Arial" pitchFamily="34" charset="0"/>
              <a:cs typeface="Arial" pitchFamily="34" charset="0"/>
            </a:rPr>
            <a:t>The FAGs are made up of two separate components -</a:t>
          </a:r>
        </a:p>
        <a:p>
          <a:pPr>
            <a:spcAft>
              <a:spcPts val="600"/>
            </a:spcAft>
          </a:pPr>
          <a:r>
            <a:rPr lang="en-AU" sz="1100" baseline="0">
              <a:solidFill>
                <a:schemeClr val="tx2"/>
              </a:solidFill>
              <a:latin typeface="Arial" pitchFamily="34" charset="0"/>
              <a:cs typeface="Arial" pitchFamily="34" charset="0"/>
            </a:rPr>
            <a:t>1) General Purpose Grants (Cost Adjustors, Expenditure Standards and Revenue Standards)</a:t>
          </a:r>
        </a:p>
        <a:p>
          <a:r>
            <a:rPr lang="en-AU" sz="1100" baseline="0">
              <a:solidFill>
                <a:schemeClr val="tx2"/>
              </a:solidFill>
              <a:latin typeface="Arial" pitchFamily="34" charset="0"/>
              <a:cs typeface="Arial" pitchFamily="34" charset="0"/>
            </a:rPr>
            <a:t>2) Road Grants</a:t>
          </a:r>
        </a:p>
        <a:p>
          <a:endParaRPr lang="en-AU" sz="1100" baseline="0">
            <a:solidFill>
              <a:schemeClr val="tx2"/>
            </a:solidFill>
            <a:latin typeface="Arial" pitchFamily="34" charset="0"/>
            <a:cs typeface="Arial" pitchFamily="34" charset="0"/>
          </a:endParaRPr>
        </a:p>
        <a:p>
          <a:r>
            <a:rPr lang="en-AU" sz="1100" baseline="0">
              <a:solidFill>
                <a:schemeClr val="tx2"/>
              </a:solidFill>
              <a:latin typeface="Arial" pitchFamily="34" charset="0"/>
              <a:cs typeface="Arial" pitchFamily="34" charset="0"/>
            </a:rPr>
            <a:t>The Balanced Budget is a term used to describe the methodology used to calculate the General Purpose Grants.</a:t>
          </a:r>
        </a:p>
        <a:p>
          <a:endParaRPr lang="en-AU" sz="1100" baseline="0">
            <a:solidFill>
              <a:schemeClr val="tx2"/>
            </a:solidFill>
            <a:latin typeface="Arial" pitchFamily="34" charset="0"/>
            <a:cs typeface="Arial" pitchFamily="34" charset="0"/>
          </a:endParaRPr>
        </a:p>
        <a:p>
          <a:r>
            <a:rPr lang="en-AU" sz="1100" baseline="0">
              <a:solidFill>
                <a:schemeClr val="tx2"/>
              </a:solidFill>
              <a:latin typeface="Arial" pitchFamily="34" charset="0"/>
              <a:cs typeface="Arial" pitchFamily="34" charset="0"/>
            </a:rPr>
            <a:t>The Road Grants are calculated using the Asset Preservation Model.</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210714</xdr:colOff>
      <xdr:row>2</xdr:row>
      <xdr:rowOff>113911</xdr:rowOff>
    </xdr:from>
    <xdr:ext cx="3600000" cy="7763824"/>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8671155" y="999176"/>
          <a:ext cx="3600000" cy="7763824"/>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Commission has allocated $18,135,073 for the fire mitigation (formerly terrain) cost adjustor for the </a:t>
          </a:r>
        </a:p>
        <a:p>
          <a:pPr algn="l"/>
          <a:r>
            <a:rPr lang="en-AU" sz="1100" baseline="0">
              <a:solidFill>
                <a:schemeClr val="tx2"/>
              </a:solidFill>
              <a:latin typeface="Arial" pitchFamily="34" charset="0"/>
              <a:cs typeface="Arial" pitchFamily="34" charset="0"/>
            </a:rPr>
            <a:t>2020-21 grant determinations.</a:t>
          </a:r>
        </a:p>
        <a:p>
          <a:pPr algn="l"/>
          <a:endParaRPr lang="en-AU" sz="1100" baseline="0">
            <a:solidFill>
              <a:schemeClr val="tx2"/>
            </a:solidFill>
            <a:effectLst/>
            <a:latin typeface="Arial" pitchFamily="34" charset="0"/>
            <a:ea typeface="+mn-ea"/>
            <a:cs typeface="Arial" pitchFamily="34" charset="0"/>
          </a:endParaRPr>
        </a:p>
        <a:p>
          <a:r>
            <a:rPr lang="en-AU" sz="1100" baseline="0">
              <a:solidFill>
                <a:schemeClr val="tx2"/>
              </a:solidFill>
              <a:effectLst/>
              <a:latin typeface="Arial" pitchFamily="34" charset="0"/>
              <a:ea typeface="+mn-ea"/>
              <a:cs typeface="Arial" pitchFamily="34" charset="0"/>
            </a:rPr>
            <a:t>Data is sourced from the "</a:t>
          </a:r>
          <a:r>
            <a:rPr lang="en-AU" sz="1100" b="0" i="0" u="none" strike="noStrike" baseline="0">
              <a:solidFill>
                <a:schemeClr val="tx2"/>
              </a:solidFill>
              <a:latin typeface="Arial" pitchFamily="34" charset="0"/>
              <a:ea typeface="+mn-ea"/>
              <a:cs typeface="Arial" pitchFamily="34" charset="0"/>
            </a:rPr>
            <a:t>Biophysical Attributes of Local Government" produced by the Department of Home Affairs and Environment</a:t>
          </a:r>
        </a:p>
        <a:p>
          <a:endParaRPr lang="en-AU" sz="1100" b="0" i="0" u="none" strike="noStrike" baseline="0">
            <a:solidFill>
              <a:schemeClr val="tx2"/>
            </a:solidFill>
            <a:latin typeface="Arial" pitchFamily="34" charset="0"/>
            <a:ea typeface="+mn-ea"/>
            <a:cs typeface="Arial" pitchFamily="34" charset="0"/>
          </a:endParaRPr>
        </a:p>
        <a:p>
          <a:r>
            <a:rPr lang="en-AU" sz="1100" b="0" i="0" u="none" strike="noStrike" baseline="0">
              <a:solidFill>
                <a:schemeClr val="tx2"/>
              </a:solidFill>
              <a:latin typeface="Arial" pitchFamily="34" charset="0"/>
              <a:ea typeface="+mn-ea"/>
              <a:cs typeface="Arial" pitchFamily="34" charset="0"/>
            </a:rPr>
            <a:t>Each local government is profiled and categorised as follows:</a:t>
          </a:r>
        </a:p>
        <a:p>
          <a:pPr marL="171450" indent="-171450">
            <a:spcBef>
              <a:spcPts val="600"/>
            </a:spcBef>
            <a:buFont typeface="Arial" pitchFamily="34" charset="0"/>
            <a:buChar char="•"/>
          </a:pPr>
          <a:r>
            <a:rPr lang="en-AU" sz="1100" b="0" i="0" u="none" strike="noStrike" baseline="0">
              <a:solidFill>
                <a:schemeClr val="tx2"/>
              </a:solidFill>
              <a:latin typeface="Arial" pitchFamily="34" charset="0"/>
              <a:ea typeface="+mn-ea"/>
              <a:cs typeface="Arial" pitchFamily="34" charset="0"/>
            </a:rPr>
            <a:t>Undulating terrain - relief in 1km² less than 50m </a:t>
          </a:r>
        </a:p>
        <a:p>
          <a:pPr marL="171450" indent="-171450">
            <a:spcBef>
              <a:spcPts val="600"/>
            </a:spcBef>
            <a:buFont typeface="Arial" pitchFamily="34" charset="0"/>
            <a:buChar char="•"/>
          </a:pPr>
          <a:r>
            <a:rPr lang="en-AU" sz="1100" b="0" i="0" u="none" strike="noStrike" baseline="0">
              <a:solidFill>
                <a:schemeClr val="tx2"/>
              </a:solidFill>
              <a:latin typeface="Arial" pitchFamily="34" charset="0"/>
              <a:ea typeface="+mn-ea"/>
              <a:cs typeface="Arial" pitchFamily="34" charset="0"/>
            </a:rPr>
            <a:t>Rolling terrain - relief in 1km² greater than 50m, less than 100m </a:t>
          </a:r>
        </a:p>
        <a:p>
          <a:pPr marL="171450" indent="-171450">
            <a:spcBef>
              <a:spcPts val="600"/>
            </a:spcBef>
            <a:buFont typeface="Arial" pitchFamily="34" charset="0"/>
            <a:buChar char="•"/>
          </a:pPr>
          <a:r>
            <a:rPr lang="en-AU" sz="1100" b="0" i="0" u="none" strike="noStrike" baseline="0">
              <a:solidFill>
                <a:schemeClr val="tx2"/>
              </a:solidFill>
              <a:latin typeface="Arial" pitchFamily="34" charset="0"/>
              <a:ea typeface="+mn-ea"/>
              <a:cs typeface="Arial" pitchFamily="34" charset="0"/>
            </a:rPr>
            <a:t>Hills terrain - relief in 1km² greater than 100m, less than 200m 	</a:t>
          </a:r>
        </a:p>
        <a:p>
          <a:pPr marL="171450" indent="-171450">
            <a:spcBef>
              <a:spcPts val="600"/>
            </a:spcBef>
            <a:buFont typeface="Arial" pitchFamily="34" charset="0"/>
            <a:buChar char="•"/>
          </a:pPr>
          <a:r>
            <a:rPr lang="en-AU" sz="1100" b="0" i="0" u="none" strike="noStrike" baseline="0">
              <a:solidFill>
                <a:schemeClr val="tx2"/>
              </a:solidFill>
              <a:latin typeface="Arial" pitchFamily="34" charset="0"/>
              <a:ea typeface="+mn-ea"/>
              <a:cs typeface="Arial" pitchFamily="34" charset="0"/>
            </a:rPr>
            <a:t>Mountainous terrain - relief in 1km² greater than 200m</a:t>
          </a:r>
        </a:p>
        <a:p>
          <a:endParaRPr lang="en-AU" sz="1100" b="0" i="0" u="none" strike="noStrike" baseline="0">
            <a:solidFill>
              <a:schemeClr val="tx2"/>
            </a:solidFill>
            <a:latin typeface="Arial" pitchFamily="34" charset="0"/>
            <a:ea typeface="+mn-ea"/>
            <a:cs typeface="Arial" pitchFamily="34" charset="0"/>
          </a:endParaRPr>
        </a:p>
        <a:p>
          <a:r>
            <a:rPr lang="en-AU" sz="1100" b="0" i="0" u="none" strike="noStrike" baseline="0">
              <a:solidFill>
                <a:schemeClr val="tx2"/>
              </a:solidFill>
              <a:latin typeface="Arial" pitchFamily="34" charset="0"/>
              <a:ea typeface="+mn-ea"/>
              <a:cs typeface="Arial" pitchFamily="34" charset="0"/>
            </a:rPr>
            <a:t>This data is converted to create the Terrain Relativity (Column B) and then this is converted in to a percentage share.</a:t>
          </a:r>
        </a:p>
        <a:p>
          <a:endParaRPr lang="en-AU" sz="1100" b="0" i="0" u="none" strike="noStrike" baseline="0">
            <a:solidFill>
              <a:schemeClr val="tx2"/>
            </a:solidFill>
            <a:latin typeface="Arial" pitchFamily="34" charset="0"/>
            <a:ea typeface="+mn-ea"/>
            <a:cs typeface="Arial" pitchFamily="34" charset="0"/>
          </a:endParaRPr>
        </a:p>
        <a:p>
          <a:r>
            <a:rPr lang="en-AU" sz="1100" b="0" i="0" u="none" strike="noStrike" baseline="0">
              <a:solidFill>
                <a:schemeClr val="tx2"/>
              </a:solidFill>
              <a:latin typeface="Arial" pitchFamily="34" charset="0"/>
              <a:ea typeface="+mn-ea"/>
              <a:cs typeface="Arial" pitchFamily="34" charset="0"/>
            </a:rPr>
            <a:t>Population is also converted into a percentage share relative to all other local governments in the State. Local governments that do not attract any terrain relativity do not qualify for the cost adjustor.</a:t>
          </a:r>
        </a:p>
        <a:p>
          <a:endParaRPr lang="en-AU" sz="1100" b="0" i="0" u="none" strike="noStrike" baseline="0">
            <a:solidFill>
              <a:schemeClr val="tx2"/>
            </a:solidFill>
            <a:latin typeface="Arial" pitchFamily="34" charset="0"/>
            <a:ea typeface="+mn-ea"/>
            <a:cs typeface="Arial" pitchFamily="34" charset="0"/>
          </a:endParaRPr>
        </a:p>
        <a:p>
          <a:r>
            <a:rPr lang="en-AU" sz="1100" b="0" i="0" u="none" strike="noStrike" baseline="0">
              <a:solidFill>
                <a:schemeClr val="tx2"/>
              </a:solidFill>
              <a:latin typeface="Arial" pitchFamily="34" charset="0"/>
              <a:ea typeface="+mn-ea"/>
              <a:cs typeface="Arial" pitchFamily="34" charset="0"/>
            </a:rPr>
            <a:t>The Commission allocates 70% based on population and 30% based on the terrain. A higher percentage is provided for population which recognises the greater risk faced by local governments with greater populations.</a:t>
          </a:r>
        </a:p>
        <a:p>
          <a:endParaRPr lang="en-AU" sz="1100" b="0" i="0" u="none" strike="noStrike" baseline="0">
            <a:solidFill>
              <a:schemeClr val="tx2"/>
            </a:solidFill>
            <a:latin typeface="Arial" pitchFamily="34" charset="0"/>
            <a:ea typeface="+mn-ea"/>
            <a:cs typeface="Arial" pitchFamily="34" charset="0"/>
          </a:endParaRPr>
        </a:p>
        <a:p>
          <a:r>
            <a:rPr lang="en-AU" sz="1100" b="0" i="0" u="none" strike="noStrike" baseline="0">
              <a:solidFill>
                <a:schemeClr val="tx2"/>
              </a:solidFill>
              <a:latin typeface="Arial" pitchFamily="34" charset="0"/>
              <a:ea typeface="+mn-ea"/>
              <a:cs typeface="Arial" pitchFamily="34" charset="0"/>
            </a:rPr>
            <a:t>92 local governments receive the fire mitigation cost adjustor with Swan receiving the largest allowance.</a:t>
          </a:r>
        </a:p>
        <a:p>
          <a:endParaRPr lang="en-AU" sz="1100" b="0" i="0" u="none" strike="noStrike" baseline="0">
            <a:solidFill>
              <a:schemeClr val="tx2"/>
            </a:solidFill>
            <a:latin typeface="Arial" pitchFamily="34" charset="0"/>
            <a:ea typeface="+mn-ea"/>
            <a:cs typeface="Arial" pitchFamily="34" charset="0"/>
          </a:endParaRPr>
        </a:p>
        <a:p>
          <a:r>
            <a:rPr lang="en-AU" sz="1100" b="1" i="0" u="none" strike="noStrike" baseline="0">
              <a:solidFill>
                <a:schemeClr val="tx2"/>
              </a:solidFill>
              <a:latin typeface="Arial" pitchFamily="34" charset="0"/>
              <a:ea typeface="+mn-ea"/>
              <a:cs typeface="Arial" pitchFamily="34" charset="0"/>
            </a:rPr>
            <a:t>Example:</a:t>
          </a:r>
        </a:p>
        <a:p>
          <a:endParaRPr lang="en-AU" sz="1100" b="0" i="0" u="none" strike="noStrike" baseline="0">
            <a:solidFill>
              <a:schemeClr val="tx2"/>
            </a:solidFill>
            <a:latin typeface="+mn-lt"/>
            <a:ea typeface="+mn-ea"/>
            <a:cs typeface="+mn-cs"/>
          </a:endParaRPr>
        </a:p>
        <a:p>
          <a:pPr algn="l"/>
          <a:r>
            <a:rPr lang="en-AU" sz="1100" baseline="0">
              <a:solidFill>
                <a:schemeClr val="tx2"/>
              </a:solidFill>
              <a:effectLst/>
              <a:latin typeface="Arial" pitchFamily="34" charset="0"/>
              <a:ea typeface="+mn-ea"/>
              <a:cs typeface="Arial" pitchFamily="34" charset="0"/>
            </a:rPr>
            <a:t>The City of Albany (see spreadsheet)</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[(0.32% Terrain Share x 30% of $18,135,073) + (4.79% Population Share x 70% of $18,135,073)] = $625,299</a:t>
          </a:r>
        </a:p>
      </xdr:txBody>
    </xdr:sp>
    <xdr:clientData/>
  </xdr:oneCellAnchor>
  <xdr:twoCellAnchor>
    <xdr:from>
      <xdr:col>6</xdr:col>
      <xdr:colOff>302559</xdr:colOff>
      <xdr:row>0</xdr:row>
      <xdr:rowOff>112059</xdr:rowOff>
    </xdr:from>
    <xdr:to>
      <xdr:col>10</xdr:col>
      <xdr:colOff>22412</xdr:colOff>
      <xdr:row>2</xdr:row>
      <xdr:rowOff>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763000" y="112059"/>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2</xdr:col>
      <xdr:colOff>212380</xdr:colOff>
      <xdr:row>2</xdr:row>
      <xdr:rowOff>117133</xdr:rowOff>
    </xdr:from>
    <xdr:ext cx="4045855" cy="3468750"/>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3506909" y="834309"/>
          <a:ext cx="4045855" cy="3468750"/>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r>
            <a:rPr lang="en-AU" sz="1100" b="0" i="0" u="none" strike="noStrike" baseline="0">
              <a:solidFill>
                <a:schemeClr val="tx2"/>
              </a:solidFill>
              <a:effectLst/>
              <a:latin typeface="Arial" pitchFamily="34" charset="0"/>
              <a:ea typeface="+mn-ea"/>
              <a:cs typeface="Arial" pitchFamily="34" charset="0"/>
            </a:rPr>
            <a:t>The Commission’s model assesses the cost of maintenance for off-road drainage based on existing infrastructure. Adjustments are made to the data periodically to ensure costs are accurately reflected. This cost adjustor remains unchanged from the former methodology. </a:t>
          </a:r>
        </a:p>
        <a:p>
          <a:pPr marL="0" indent="0"/>
          <a:endParaRPr lang="en-AU" sz="1100" b="0" i="0" u="none" strike="noStrike" baseline="0">
            <a:solidFill>
              <a:schemeClr val="tx2"/>
            </a:solidFill>
            <a:effectLst/>
            <a:latin typeface="Arial" pitchFamily="34" charset="0"/>
            <a:ea typeface="+mn-ea"/>
            <a:cs typeface="Arial" pitchFamily="34" charset="0"/>
          </a:endParaRPr>
        </a:p>
        <a:p>
          <a:pPr marL="0" indent="0"/>
          <a:r>
            <a:rPr lang="en-AU" sz="1100" b="0" i="0" u="none" strike="noStrike" baseline="0">
              <a:solidFill>
                <a:schemeClr val="tx2"/>
              </a:solidFill>
              <a:effectLst/>
              <a:latin typeface="Arial" pitchFamily="34" charset="0"/>
              <a:ea typeface="+mn-ea"/>
              <a:cs typeface="Arial" pitchFamily="34" charset="0"/>
            </a:rPr>
            <a:t>The costs are assessed as follows: </a:t>
          </a:r>
        </a:p>
        <a:p>
          <a:pPr marL="0" indent="0"/>
          <a:r>
            <a:rPr lang="en-AU" sz="1100" b="0" i="0" u="none" strike="noStrike" baseline="0">
              <a:solidFill>
                <a:schemeClr val="tx2"/>
              </a:solidFill>
              <a:effectLst/>
              <a:latin typeface="Arial" pitchFamily="34" charset="0"/>
              <a:ea typeface="+mn-ea"/>
              <a:cs typeface="Arial" pitchFamily="34" charset="0"/>
            </a:rPr>
            <a:t>Storm water drains - $2,438 - $3,657 per km</a:t>
          </a:r>
        </a:p>
        <a:p>
          <a:pPr marL="0" indent="0"/>
          <a:r>
            <a:rPr lang="en-AU" sz="1100" b="0" i="0" u="none" strike="noStrike" baseline="0">
              <a:solidFill>
                <a:schemeClr val="tx2"/>
              </a:solidFill>
              <a:effectLst/>
              <a:latin typeface="Arial" pitchFamily="34" charset="0"/>
              <a:ea typeface="+mn-ea"/>
              <a:cs typeface="Arial" pitchFamily="34" charset="0"/>
            </a:rPr>
            <a:t>Open drains and channels - $2,650 - $3,975 per km           </a:t>
          </a:r>
        </a:p>
        <a:p>
          <a:pPr marL="0" indent="0"/>
          <a:r>
            <a:rPr lang="en-AU" sz="1100" b="0" i="0" u="none" strike="noStrike" baseline="0">
              <a:solidFill>
                <a:schemeClr val="tx2"/>
              </a:solidFill>
              <a:effectLst/>
              <a:latin typeface="Arial" pitchFamily="34" charset="0"/>
              <a:ea typeface="+mn-ea"/>
              <a:cs typeface="Arial" pitchFamily="34" charset="0"/>
            </a:rPr>
            <a:t>Creeks that require maintenance - $1,855 - $2,783 per km</a:t>
          </a:r>
        </a:p>
        <a:p>
          <a:pPr marL="0" indent="0"/>
          <a:r>
            <a:rPr lang="en-AU" sz="1100" b="0" i="0" u="none" strike="noStrike" baseline="0">
              <a:solidFill>
                <a:schemeClr val="tx2"/>
              </a:solidFill>
              <a:effectLst/>
              <a:latin typeface="Arial" pitchFamily="34" charset="0"/>
              <a:ea typeface="+mn-ea"/>
              <a:cs typeface="Arial" pitchFamily="34" charset="0"/>
            </a:rPr>
            <a:t>Basins - $0.32 - $0.54 m2</a:t>
          </a:r>
        </a:p>
        <a:p>
          <a:pPr marL="0" indent="0"/>
          <a:r>
            <a:rPr lang="en-AU" sz="1100" b="0" i="0" u="none" strike="noStrike" baseline="0">
              <a:solidFill>
                <a:schemeClr val="tx2"/>
              </a:solidFill>
              <a:effectLst/>
              <a:latin typeface="Arial" pitchFamily="34" charset="0"/>
              <a:ea typeface="+mn-ea"/>
              <a:cs typeface="Arial" pitchFamily="34" charset="0"/>
            </a:rPr>
            <a:t>Sumps - $0.64 - $1.11 per m2 </a:t>
          </a:r>
        </a:p>
        <a:p>
          <a:pPr marL="0" indent="0"/>
          <a:r>
            <a:rPr lang="en-AU" sz="1100" b="0" i="0" u="none" strike="noStrike" baseline="0">
              <a:solidFill>
                <a:schemeClr val="tx2"/>
              </a:solidFill>
              <a:effectLst/>
              <a:latin typeface="Arial" pitchFamily="34" charset="0"/>
              <a:ea typeface="+mn-ea"/>
              <a:cs typeface="Arial" pitchFamily="34" charset="0"/>
            </a:rPr>
            <a:t>Levee banks - $1,484 - $3,339 per km       </a:t>
          </a:r>
        </a:p>
        <a:p>
          <a:pPr marL="0" indent="0"/>
          <a:r>
            <a:rPr lang="en-AU" sz="1100" b="0" i="0" u="none" strike="noStrike" baseline="0">
              <a:solidFill>
                <a:schemeClr val="tx2"/>
              </a:solidFill>
              <a:effectLst/>
              <a:latin typeface="Arial" pitchFamily="34" charset="0"/>
              <a:ea typeface="+mn-ea"/>
              <a:cs typeface="Arial" pitchFamily="34" charset="0"/>
            </a:rPr>
            <a:t>Pumping stations - $212 - $318 per kw            </a:t>
          </a:r>
        </a:p>
        <a:p>
          <a:pPr marL="0" indent="0"/>
          <a:endParaRPr lang="en-AU" sz="1100" b="0" i="0" u="none" strike="noStrike" baseline="0">
            <a:solidFill>
              <a:schemeClr val="tx2"/>
            </a:solidFill>
            <a:effectLst/>
            <a:latin typeface="Arial" pitchFamily="34" charset="0"/>
            <a:ea typeface="+mn-ea"/>
            <a:cs typeface="Arial" pitchFamily="34" charset="0"/>
          </a:endParaRPr>
        </a:p>
        <a:p>
          <a:pPr marL="0" indent="0"/>
          <a:r>
            <a:rPr lang="en-AU" sz="1100" b="0" i="0" u="none" strike="noStrike" baseline="0">
              <a:solidFill>
                <a:schemeClr val="tx2"/>
              </a:solidFill>
              <a:effectLst/>
              <a:latin typeface="Arial" pitchFamily="34" charset="0"/>
              <a:ea typeface="+mn-ea"/>
              <a:cs typeface="Arial" pitchFamily="34" charset="0"/>
            </a:rPr>
            <a:t>126 local governments receive the Off Road Drainage cost adjustor with Mandurah receiving the largest allowance.</a:t>
          </a:r>
        </a:p>
        <a:p>
          <a:endParaRPr lang="en-AU" sz="1100" b="0" i="0" u="none" strike="noStrike" baseline="0">
            <a:solidFill>
              <a:schemeClr val="tx1"/>
            </a:solidFill>
            <a:effectLst/>
            <a:latin typeface="+mn-lt"/>
            <a:ea typeface="+mn-ea"/>
            <a:cs typeface="+mn-cs"/>
          </a:endParaRPr>
        </a:p>
        <a:p>
          <a:endParaRPr lang="en-AU">
            <a:effectLst/>
            <a:latin typeface="Arial" pitchFamily="34" charset="0"/>
            <a:cs typeface="Arial" pitchFamily="34" charset="0"/>
          </a:endParaRPr>
        </a:p>
      </xdr:txBody>
    </xdr:sp>
    <xdr:clientData/>
  </xdr:oneCellAnchor>
  <xdr:twoCellAnchor>
    <xdr:from>
      <xdr:col>2</xdr:col>
      <xdr:colOff>268941</xdr:colOff>
      <xdr:row>0</xdr:row>
      <xdr:rowOff>0</xdr:rowOff>
    </xdr:from>
    <xdr:to>
      <xdr:col>6</xdr:col>
      <xdr:colOff>56029</xdr:colOff>
      <xdr:row>2</xdr:row>
      <xdr:rowOff>56030</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a:off x="8617323" y="0"/>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3</xdr:col>
      <xdr:colOff>209550</xdr:colOff>
      <xdr:row>2</xdr:row>
      <xdr:rowOff>114298</xdr:rowOff>
    </xdr:from>
    <xdr:ext cx="3600000" cy="2418231"/>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5801285" y="865092"/>
          <a:ext cx="3600000" cy="2418231"/>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r>
            <a:rPr lang="en-AU" sz="1100" b="0" i="0" u="none" strike="noStrike" baseline="0">
              <a:solidFill>
                <a:schemeClr val="tx2"/>
              </a:solidFill>
              <a:latin typeface="Arial" pitchFamily="34" charset="0"/>
              <a:ea typeface="+mn-ea"/>
              <a:cs typeface="Arial" pitchFamily="34" charset="0"/>
            </a:rPr>
            <a:t>The Commission allocates $2,617,707 for the Medical Facilities cost adjustor to acknowledge the costs that some regional local governments have to contribute to employ a doctor.</a:t>
          </a:r>
        </a:p>
        <a:p>
          <a:endParaRPr lang="en-AU" sz="1100" b="0" i="0" u="none" strike="noStrike" baseline="0">
            <a:solidFill>
              <a:schemeClr val="tx2"/>
            </a:solidFill>
            <a:effectLst/>
            <a:latin typeface="Arial" pitchFamily="34" charset="0"/>
            <a:ea typeface="+mn-ea"/>
            <a:cs typeface="Arial" pitchFamily="34" charset="0"/>
          </a:endParaRPr>
        </a:p>
        <a:p>
          <a:r>
            <a:rPr lang="en-AU" sz="1100" b="0" i="0" u="none" strike="noStrike" baseline="0">
              <a:solidFill>
                <a:schemeClr val="tx2"/>
              </a:solidFill>
              <a:effectLst/>
              <a:latin typeface="Arial" pitchFamily="34" charset="0"/>
              <a:ea typeface="+mn-ea"/>
              <a:cs typeface="Arial" pitchFamily="34" charset="0"/>
            </a:rPr>
            <a:t>In 2020-21 local governments received 79.87% of their medical facilities expenditure back. The amount was capped at $85,000.</a:t>
          </a:r>
        </a:p>
        <a:p>
          <a:endParaRPr lang="en-AU" sz="1100" b="0" i="0" u="none" strike="noStrike" baseline="0">
            <a:solidFill>
              <a:schemeClr val="tx2"/>
            </a:solidFill>
            <a:effectLst/>
            <a:latin typeface="Arial" pitchFamily="34" charset="0"/>
            <a:ea typeface="+mn-ea"/>
            <a:cs typeface="Arial" pitchFamily="34" charset="0"/>
          </a:endParaRPr>
        </a:p>
        <a:p>
          <a:r>
            <a:rPr lang="en-AU" sz="1100" b="0" i="0" u="none" strike="noStrike" baseline="0">
              <a:solidFill>
                <a:schemeClr val="tx2"/>
              </a:solidFill>
              <a:effectLst/>
              <a:latin typeface="Arial" pitchFamily="34" charset="0"/>
              <a:ea typeface="+mn-ea"/>
              <a:cs typeface="Arial" pitchFamily="34" charset="0"/>
            </a:rPr>
            <a:t>60 local governments received the Medical Facilities Allowance. 14 of these local governments received the maximum allowance of $85,000.</a:t>
          </a:r>
          <a:endParaRPr lang="en-AU">
            <a:solidFill>
              <a:schemeClr val="tx2"/>
            </a:solidFill>
            <a:latin typeface="Arial" pitchFamily="34" charset="0"/>
            <a:cs typeface="Arial" pitchFamily="34" charset="0"/>
          </a:endParaRPr>
        </a:p>
      </xdr:txBody>
    </xdr:sp>
    <xdr:clientData/>
  </xdr:oneCellAnchor>
  <xdr:twoCellAnchor>
    <xdr:from>
      <xdr:col>3</xdr:col>
      <xdr:colOff>179295</xdr:colOff>
      <xdr:row>0</xdr:row>
      <xdr:rowOff>11205</xdr:rowOff>
    </xdr:from>
    <xdr:to>
      <xdr:col>6</xdr:col>
      <xdr:colOff>504266</xdr:colOff>
      <xdr:row>2</xdr:row>
      <xdr:rowOff>33617</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5771030" y="11205"/>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6</xdr:col>
      <xdr:colOff>209550</xdr:colOff>
      <xdr:row>2</xdr:row>
      <xdr:rowOff>114299</xdr:rowOff>
    </xdr:from>
    <xdr:ext cx="3600000" cy="5735171"/>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8468285" y="988358"/>
          <a:ext cx="3600000" cy="5735171"/>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r>
            <a:rPr lang="en-AU" sz="1100" b="0" i="0" u="none" strike="noStrike" baseline="0">
              <a:solidFill>
                <a:schemeClr val="tx2"/>
              </a:solidFill>
              <a:latin typeface="Arial" pitchFamily="34" charset="0"/>
              <a:ea typeface="+mn-ea"/>
              <a:cs typeface="Arial" pitchFamily="34" charset="0"/>
            </a:rPr>
            <a:t>The Commission allocated $1,877,214 for the Cyclone cost adjustor for the 2020-21 grant determinations.</a:t>
          </a:r>
        </a:p>
        <a:p>
          <a:endParaRPr lang="en-AU" sz="1100" b="0" i="0" u="none" strike="noStrike" baseline="0">
            <a:solidFill>
              <a:schemeClr val="tx2"/>
            </a:solidFill>
            <a:latin typeface="Arial" pitchFamily="34" charset="0"/>
            <a:ea typeface="+mn-ea"/>
            <a:cs typeface="Arial" pitchFamily="34" charset="0"/>
          </a:endParaRPr>
        </a:p>
        <a:p>
          <a:r>
            <a:rPr lang="en-AU" sz="1100" b="0" i="0" u="none" strike="noStrike" baseline="0">
              <a:solidFill>
                <a:schemeClr val="tx2"/>
              </a:solidFill>
              <a:latin typeface="Arial" pitchFamily="34" charset="0"/>
              <a:ea typeface="+mn-ea"/>
              <a:cs typeface="Arial" pitchFamily="34" charset="0"/>
            </a:rPr>
            <a:t>Local governments that were within a cyclone category (Australian Building Standards) were eligible for the disability.</a:t>
          </a:r>
        </a:p>
        <a:p>
          <a:endParaRPr lang="en-AU" sz="1100" b="0" i="0" u="none" strike="noStrike" baseline="0">
            <a:solidFill>
              <a:schemeClr val="tx2"/>
            </a:solidFill>
            <a:latin typeface="Arial" pitchFamily="34" charset="0"/>
            <a:ea typeface="+mn-ea"/>
            <a:cs typeface="Arial" pitchFamily="34" charset="0"/>
          </a:endParaRPr>
        </a:p>
        <a:p>
          <a:r>
            <a:rPr lang="en-AU" sz="1100" b="1" i="0" u="none" strike="noStrike" baseline="0">
              <a:solidFill>
                <a:schemeClr val="tx2"/>
              </a:solidFill>
              <a:latin typeface="Arial" pitchFamily="34" charset="0"/>
              <a:ea typeface="+mn-ea"/>
              <a:cs typeface="Arial" pitchFamily="34" charset="0"/>
            </a:rPr>
            <a:t>Category 3 (Severe Cyclones): </a:t>
          </a:r>
          <a:endParaRPr lang="en-AU" sz="1100" b="0" i="0" u="none" strike="noStrike" baseline="0">
            <a:solidFill>
              <a:schemeClr val="tx2"/>
            </a:solidFill>
            <a:latin typeface="Arial" pitchFamily="34" charset="0"/>
            <a:ea typeface="+mn-ea"/>
            <a:cs typeface="Arial" pitchFamily="34" charset="0"/>
          </a:endParaRPr>
        </a:p>
        <a:p>
          <a:r>
            <a:rPr lang="en-AU" sz="1100" b="0" i="0" u="none" strike="noStrike" baseline="0">
              <a:solidFill>
                <a:schemeClr val="tx2"/>
              </a:solidFill>
              <a:latin typeface="Arial" pitchFamily="34" charset="0"/>
              <a:ea typeface="+mn-ea"/>
              <a:cs typeface="Arial" pitchFamily="34" charset="0"/>
            </a:rPr>
            <a:t>Applies to: Ashburton, Carnarvon, Exmouth, Port Hedland, Roebourne </a:t>
          </a:r>
        </a:p>
        <a:p>
          <a:endParaRPr lang="en-AU" sz="1100" b="1" i="0" u="none" strike="noStrike" baseline="0">
            <a:solidFill>
              <a:schemeClr val="tx2"/>
            </a:solidFill>
            <a:latin typeface="Arial" pitchFamily="34" charset="0"/>
            <a:ea typeface="+mn-ea"/>
            <a:cs typeface="Arial" pitchFamily="34" charset="0"/>
          </a:endParaRPr>
        </a:p>
        <a:p>
          <a:r>
            <a:rPr lang="en-AU" sz="1100" b="1" i="0" u="none" strike="noStrike" baseline="0">
              <a:solidFill>
                <a:schemeClr val="tx2"/>
              </a:solidFill>
              <a:latin typeface="Arial" pitchFamily="34" charset="0"/>
              <a:ea typeface="+mn-ea"/>
              <a:cs typeface="Arial" pitchFamily="34" charset="0"/>
            </a:rPr>
            <a:t>Category 2 (Tropical Cyclones): </a:t>
          </a:r>
          <a:endParaRPr lang="en-AU" sz="1100" b="0" i="0" u="none" strike="noStrike" baseline="0">
            <a:solidFill>
              <a:schemeClr val="tx2"/>
            </a:solidFill>
            <a:latin typeface="Arial" pitchFamily="34" charset="0"/>
            <a:ea typeface="+mn-ea"/>
            <a:cs typeface="Arial" pitchFamily="34" charset="0"/>
          </a:endParaRPr>
        </a:p>
        <a:p>
          <a:r>
            <a:rPr lang="en-AU" sz="1100" b="0" i="0" u="none" strike="noStrike" baseline="0">
              <a:solidFill>
                <a:schemeClr val="tx2"/>
              </a:solidFill>
              <a:latin typeface="Arial" pitchFamily="34" charset="0"/>
              <a:ea typeface="+mn-ea"/>
              <a:cs typeface="Arial" pitchFamily="34" charset="0"/>
            </a:rPr>
            <a:t>Applies to:  Broome, Derby/West Kimberley, Wyndham-East Kimberley </a:t>
          </a:r>
        </a:p>
        <a:p>
          <a:endParaRPr lang="en-AU" sz="1100" b="1" i="0" u="none" strike="noStrike" baseline="0">
            <a:solidFill>
              <a:schemeClr val="tx2"/>
            </a:solidFill>
            <a:latin typeface="Arial" pitchFamily="34" charset="0"/>
            <a:ea typeface="+mn-ea"/>
            <a:cs typeface="Arial" pitchFamily="34" charset="0"/>
          </a:endParaRPr>
        </a:p>
        <a:p>
          <a:r>
            <a:rPr lang="en-AU" sz="1100" b="1" i="0" u="none" strike="noStrike" baseline="0">
              <a:solidFill>
                <a:schemeClr val="tx2"/>
              </a:solidFill>
              <a:latin typeface="Arial" pitchFamily="34" charset="0"/>
              <a:ea typeface="+mn-ea"/>
              <a:cs typeface="Arial" pitchFamily="34" charset="0"/>
            </a:rPr>
            <a:t>Category 1 </a:t>
          </a:r>
        </a:p>
        <a:p>
          <a:r>
            <a:rPr lang="en-AU" sz="1100" b="0" i="0" u="none" strike="noStrike" baseline="0">
              <a:solidFill>
                <a:schemeClr val="tx2"/>
              </a:solidFill>
              <a:latin typeface="Arial" pitchFamily="34" charset="0"/>
              <a:ea typeface="+mn-ea"/>
              <a:cs typeface="Arial" pitchFamily="34" charset="0"/>
            </a:rPr>
            <a:t>Applies to:  East Pilbara, Shark Bay and Halls Creek </a:t>
          </a:r>
        </a:p>
        <a:p>
          <a:endParaRPr lang="en-AU" sz="1100" b="0" i="0" u="none" strike="noStrike" baseline="0">
            <a:solidFill>
              <a:schemeClr val="tx2"/>
            </a:solidFill>
            <a:latin typeface="Arial" pitchFamily="34" charset="0"/>
            <a:ea typeface="+mn-ea"/>
            <a:cs typeface="Arial" pitchFamily="34" charset="0"/>
          </a:endParaRPr>
        </a:p>
        <a:p>
          <a:r>
            <a:rPr lang="en-AU" b="0" baseline="0">
              <a:solidFill>
                <a:schemeClr val="tx2"/>
              </a:solidFill>
              <a:latin typeface="Arial" pitchFamily="34" charset="0"/>
              <a:cs typeface="Arial" pitchFamily="34" charset="0"/>
            </a:rPr>
            <a:t>The calculation recognises 80% of the Cyclone component and 20% of the population component.</a:t>
          </a:r>
        </a:p>
        <a:p>
          <a:endParaRPr lang="en-AU" b="0" baseline="0">
            <a:solidFill>
              <a:schemeClr val="tx2"/>
            </a:solidFill>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chemeClr val="tx2"/>
              </a:solidFill>
              <a:effectLst/>
              <a:uLnTx/>
              <a:uFillTx/>
              <a:latin typeface="Arial" pitchFamily="34" charset="0"/>
              <a:ea typeface="+mn-ea"/>
              <a:cs typeface="Arial" pitchFamily="34" charset="0"/>
            </a:rPr>
            <a:t>11 local governments receive the Cyclone cost adjustor with Karratha receiving the largest allowance.</a:t>
          </a:r>
        </a:p>
        <a:p>
          <a:endParaRPr lang="en-AU" b="0" baseline="0">
            <a:solidFill>
              <a:schemeClr val="tx2"/>
            </a:solidFill>
            <a:latin typeface="Arial" pitchFamily="34" charset="0"/>
            <a:cs typeface="Arial" pitchFamily="34" charset="0"/>
          </a:endParaRPr>
        </a:p>
        <a:p>
          <a:r>
            <a:rPr lang="en-AU" b="1" baseline="0">
              <a:solidFill>
                <a:schemeClr val="tx2"/>
              </a:solidFill>
              <a:latin typeface="Arial" pitchFamily="34" charset="0"/>
              <a:cs typeface="Arial" pitchFamily="34" charset="0"/>
            </a:rPr>
            <a:t>Example:</a:t>
          </a:r>
        </a:p>
        <a:p>
          <a:endParaRPr lang="en-AU" b="0" baseline="0">
            <a:solidFill>
              <a:schemeClr val="tx2"/>
            </a:solidFill>
            <a:latin typeface="Arial" pitchFamily="34" charset="0"/>
            <a:cs typeface="Arial" pitchFamily="34" charset="0"/>
          </a:endParaRPr>
        </a:p>
        <a:p>
          <a:r>
            <a:rPr lang="en-AU" b="0" baseline="0">
              <a:solidFill>
                <a:schemeClr val="tx2"/>
              </a:solidFill>
              <a:latin typeface="Arial" pitchFamily="34" charset="0"/>
              <a:cs typeface="Arial" pitchFamily="34" charset="0"/>
            </a:rPr>
            <a:t>Shire of Ashburton (see spreadsheet)</a:t>
          </a:r>
        </a:p>
        <a:p>
          <a:endParaRPr lang="en-AU" b="0" baseline="0">
            <a:solidFill>
              <a:schemeClr val="tx2"/>
            </a:solidFill>
            <a:latin typeface="Arial" pitchFamily="34" charset="0"/>
            <a:cs typeface="Arial" pitchFamily="34" charset="0"/>
          </a:endParaRPr>
        </a:p>
        <a:p>
          <a:r>
            <a:rPr lang="en-AU" b="0" baseline="0">
              <a:solidFill>
                <a:schemeClr val="tx2"/>
              </a:solidFill>
              <a:latin typeface="Arial" pitchFamily="34" charset="0"/>
              <a:cs typeface="Arial" pitchFamily="34" charset="0"/>
            </a:rPr>
            <a:t>[(12.5% Cyclone Percentage Share x 80% of $1,877,214) + (12.39% Population Share x 20% of $1,877,214)] = $234,412</a:t>
          </a:r>
          <a:endParaRPr lang="en-AU" b="0">
            <a:solidFill>
              <a:schemeClr val="tx2"/>
            </a:solidFill>
            <a:latin typeface="Arial" pitchFamily="34" charset="0"/>
            <a:cs typeface="Arial" pitchFamily="34" charset="0"/>
          </a:endParaRPr>
        </a:p>
      </xdr:txBody>
    </xdr:sp>
    <xdr:clientData/>
  </xdr:oneCellAnchor>
  <xdr:twoCellAnchor>
    <xdr:from>
      <xdr:col>6</xdr:col>
      <xdr:colOff>369794</xdr:colOff>
      <xdr:row>0</xdr:row>
      <xdr:rowOff>123265</xdr:rowOff>
    </xdr:from>
    <xdr:to>
      <xdr:col>10</xdr:col>
      <xdr:colOff>89647</xdr:colOff>
      <xdr:row>2</xdr:row>
      <xdr:rowOff>22412</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8628529" y="123265"/>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2</xdr:col>
      <xdr:colOff>209550</xdr:colOff>
      <xdr:row>2</xdr:row>
      <xdr:rowOff>114299</xdr:rowOff>
    </xdr:from>
    <xdr:ext cx="3600000" cy="2014819"/>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4635874" y="965946"/>
          <a:ext cx="3600000" cy="2014819"/>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Special Needs cost adjustor recognises that a local government may experience special circumstances which result in extraordinary costs that are not recognised in the existing cost adjustors. The application and calculation of this cost adjustor relies on the discretion of the Commission.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Gingin and Murchison are the only local governments currently in receipt of this cost adjustor.</a:t>
          </a:r>
          <a:endParaRPr lang="en-AU" sz="1100" baseline="0">
            <a:solidFill>
              <a:schemeClr val="tx2"/>
            </a:solidFill>
            <a:latin typeface="Arial" pitchFamily="34" charset="0"/>
            <a:cs typeface="Arial" pitchFamily="34" charset="0"/>
          </a:endParaRPr>
        </a:p>
      </xdr:txBody>
    </xdr:sp>
    <xdr:clientData/>
  </xdr:oneCellAnchor>
  <xdr:twoCellAnchor>
    <xdr:from>
      <xdr:col>2</xdr:col>
      <xdr:colOff>257734</xdr:colOff>
      <xdr:row>0</xdr:row>
      <xdr:rowOff>44824</xdr:rowOff>
    </xdr:from>
    <xdr:to>
      <xdr:col>5</xdr:col>
      <xdr:colOff>582706</xdr:colOff>
      <xdr:row>1</xdr:row>
      <xdr:rowOff>549089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4684058" y="44824"/>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224118</xdr:colOff>
      <xdr:row>1</xdr:row>
      <xdr:rowOff>0</xdr:rowOff>
    </xdr:from>
    <xdr:to>
      <xdr:col>18</xdr:col>
      <xdr:colOff>549089</xdr:colOff>
      <xdr:row>3</xdr:row>
      <xdr:rowOff>56029</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20977412" y="268941"/>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13</xdr:col>
      <xdr:colOff>236786</xdr:colOff>
      <xdr:row>2</xdr:row>
      <xdr:rowOff>196834</xdr:rowOff>
    </xdr:from>
    <xdr:ext cx="3600000" cy="8374545"/>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16339639" y="1048481"/>
          <a:ext cx="3600000" cy="8374545"/>
        </a:xfrm>
        <a:prstGeom prst="rect">
          <a:avLst/>
        </a:prstGeom>
        <a:solidFill>
          <a:srgbClr val="E1F4FD"/>
        </a:solidFill>
        <a:ln>
          <a:solidFill>
            <a:schemeClr val="accent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Recreation and Culture (RC) Standard is calculated using information from the Information Return provided to the Commission by local governments. The information is averaged over three years; 2016-17, 2017-18 and 2018-19.</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RC Standard generates a higher level of expenditure than revenue.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3 year average is calculated as follows:</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2016-17 (Expenditure - Revenue) = x</a:t>
          </a:r>
        </a:p>
        <a:p>
          <a:pPr algn="l"/>
          <a:r>
            <a:rPr lang="en-AU" sz="1100" b="0" i="0" u="none" strike="noStrike" baseline="0">
              <a:solidFill>
                <a:schemeClr val="tx2"/>
              </a:solidFill>
              <a:latin typeface="Arial" pitchFamily="34" charset="0"/>
              <a:ea typeface="+mn-ea"/>
              <a:cs typeface="Arial" pitchFamily="34" charset="0"/>
            </a:rPr>
            <a:t>2017-18 (Expenditure - Revenue) = y</a:t>
          </a:r>
        </a:p>
        <a:p>
          <a:pPr algn="l"/>
          <a:r>
            <a:rPr lang="en-AU" sz="1100" b="0" i="0" u="none" strike="noStrike" baseline="0">
              <a:solidFill>
                <a:schemeClr val="tx2"/>
              </a:solidFill>
              <a:latin typeface="Arial" pitchFamily="34" charset="0"/>
              <a:ea typeface="+mn-ea"/>
              <a:cs typeface="Arial" pitchFamily="34" charset="0"/>
            </a:rPr>
            <a:t>2018-19 (Expenditure - Revenue) = z</a:t>
          </a:r>
        </a:p>
        <a:p>
          <a:pPr marL="0" marR="0" indent="0" algn="l" defTabSz="914400" eaLnBrk="1" fontAlgn="auto" latinLnBrk="0" hangingPunct="1">
            <a:lnSpc>
              <a:spcPct val="100000"/>
            </a:lnSpc>
            <a:spcBef>
              <a:spcPts val="0"/>
            </a:spcBef>
            <a:spcAft>
              <a:spcPts val="0"/>
            </a:spcAft>
            <a:buClrTx/>
            <a:buSzTx/>
            <a:buFontTx/>
            <a:buNone/>
            <a:tabLst/>
            <a:defRPr/>
          </a:pPr>
          <a:endParaRPr lang="en-AU" sz="1100" b="0" i="0" baseline="0">
            <a:solidFill>
              <a:schemeClr val="tx2"/>
            </a:solidFill>
            <a:effectLst/>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AU">
              <a:solidFill>
                <a:schemeClr val="tx2"/>
              </a:solidFill>
              <a:effectLst/>
              <a:latin typeface="Arial" pitchFamily="34" charset="0"/>
              <a:cs typeface="Arial" pitchFamily="34" charset="0"/>
            </a:rPr>
            <a:t>(x+y+z)/3</a:t>
          </a:r>
          <a:r>
            <a:rPr lang="en-AU" baseline="0">
              <a:solidFill>
                <a:schemeClr val="tx2"/>
              </a:solidFill>
              <a:effectLst/>
              <a:latin typeface="Arial" pitchFamily="34" charset="0"/>
              <a:cs typeface="Arial" pitchFamily="34" charset="0"/>
            </a:rPr>
            <a:t> = 3 year average</a:t>
          </a:r>
          <a:endParaRPr lang="en-AU">
            <a:solidFill>
              <a:schemeClr val="tx2"/>
            </a:solidFill>
            <a:effectLst/>
            <a:latin typeface="Arial" pitchFamily="34" charset="0"/>
            <a:cs typeface="Arial" pitchFamily="34" charset="0"/>
          </a:endParaRP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RC Standard average net expenditure recognised in 2020-21 is $903,642,829. A total of $138,894,960 of cost adjustors has been applied to the RC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To apply natural weighting i.e. Actual Expenditure = Assessed Expenditure, the following assessment is made: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noProof="0">
              <a:solidFill>
                <a:schemeClr val="tx2"/>
              </a:solidFill>
              <a:latin typeface="Arial" pitchFamily="34" charset="0"/>
              <a:ea typeface="+mn-ea"/>
              <a:cs typeface="Arial" pitchFamily="34" charset="0"/>
            </a:rPr>
            <a:t>$903,642,829 </a:t>
          </a:r>
          <a:r>
            <a:rPr lang="en-AU" sz="1100" b="0" i="0" u="none" strike="noStrike" baseline="0">
              <a:solidFill>
                <a:schemeClr val="tx2"/>
              </a:solidFill>
              <a:latin typeface="Arial" pitchFamily="34" charset="0"/>
              <a:ea typeface="+mn-ea"/>
              <a:cs typeface="Arial" pitchFamily="34" charset="0"/>
            </a:rPr>
            <a:t>- $138,894,960  = $764,747,869 - this is referred to as the Preliminary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Preliminary Standard + cost adjustors therefore equals the actual or assessed expenditure.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Commission calculates the Preliminary Standard using the following formula:</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$291.72 x Population</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Cost adjustors are then added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$291.72 x Population + Cost adjustors = Assessed Expenditure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Example: </a:t>
          </a:r>
        </a:p>
        <a:p>
          <a:pPr algn="l"/>
          <a:br>
            <a:rPr lang="en-AU" sz="1100" b="0" i="0" u="none" strike="noStrike" baseline="0">
              <a:solidFill>
                <a:schemeClr val="tx2"/>
              </a:solidFill>
              <a:latin typeface="Arial" pitchFamily="34" charset="0"/>
              <a:ea typeface="+mn-ea"/>
              <a:cs typeface="Arial" pitchFamily="34" charset="0"/>
            </a:rPr>
          </a:br>
          <a:r>
            <a:rPr lang="en-AU" sz="1100" b="0" i="0" u="none" strike="noStrike" baseline="0">
              <a:solidFill>
                <a:schemeClr val="tx2"/>
              </a:solidFill>
              <a:latin typeface="Arial" pitchFamily="34" charset="0"/>
              <a:ea typeface="+mn-ea"/>
              <a:cs typeface="Arial" pitchFamily="34" charset="0"/>
            </a:rPr>
            <a:t>The City of Albany (see spreadsheet)</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$291.72 x 38,053</a:t>
          </a:r>
          <a:r>
            <a:rPr lang="en-AU" sz="1100" b="0" i="0" u="none" strike="noStrike" baseline="0">
              <a:solidFill>
                <a:srgbClr val="FF0000"/>
              </a:solidFill>
              <a:latin typeface="Arial" pitchFamily="34" charset="0"/>
              <a:ea typeface="+mn-ea"/>
              <a:cs typeface="Arial" pitchFamily="34" charset="0"/>
            </a:rPr>
            <a:t> </a:t>
          </a:r>
          <a:r>
            <a:rPr lang="en-AU" sz="1100" b="0" i="0" u="none" strike="noStrike" baseline="0">
              <a:solidFill>
                <a:schemeClr val="tx2"/>
              </a:solidFill>
              <a:latin typeface="Arial" pitchFamily="34" charset="0"/>
              <a:ea typeface="+mn-ea"/>
              <a:cs typeface="Arial" pitchFamily="34" charset="0"/>
            </a:rPr>
            <a:t>+ $2,766,611 Cost adjustors = $13,867,450 assessed RC net expenditure</a:t>
          </a:r>
        </a:p>
      </xdr:txBody>
    </xdr:sp>
    <xdr:clientData/>
  </xdr:oneCellAnchor>
  <xdr:twoCellAnchor>
    <xdr:from>
      <xdr:col>13</xdr:col>
      <xdr:colOff>224118</xdr:colOff>
      <xdr:row>0</xdr:row>
      <xdr:rowOff>224118</xdr:rowOff>
    </xdr:from>
    <xdr:to>
      <xdr:col>16</xdr:col>
      <xdr:colOff>549089</xdr:colOff>
      <xdr:row>2</xdr:row>
      <xdr:rowOff>145677</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16326971" y="224118"/>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14</xdr:col>
      <xdr:colOff>209551</xdr:colOff>
      <xdr:row>2</xdr:row>
      <xdr:rowOff>114299</xdr:rowOff>
    </xdr:from>
    <xdr:ext cx="3600000" cy="8262658"/>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15278101" y="1247774"/>
          <a:ext cx="3600000" cy="8262658"/>
        </a:xfrm>
        <a:prstGeom prst="rect">
          <a:avLst/>
        </a:prstGeom>
        <a:solidFill>
          <a:srgbClr val="E1F4FD"/>
        </a:solidFill>
        <a:ln>
          <a:solidFill>
            <a:schemeClr val="accent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Community Amenities (CA) Standard is calculated using information from the Information Return provided to the Commission by local governments. The information is averaged over three years; 2016-17,  2017-18 and 2018-19 for the CA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CA Standard generates a higher level of expenditure than revenue.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3 year average is calculated as follows:</a:t>
          </a:r>
        </a:p>
        <a:p>
          <a:pPr algn="l"/>
          <a:endParaRPr lang="en-AU" sz="1100" b="0" i="0" u="none" strike="noStrike" baseline="0">
            <a:solidFill>
              <a:schemeClr val="tx2"/>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AU" sz="1100" b="0" i="0" baseline="0">
              <a:solidFill>
                <a:schemeClr val="tx2"/>
              </a:solidFill>
              <a:effectLst/>
              <a:latin typeface="Arial" pitchFamily="34" charset="0"/>
              <a:ea typeface="+mn-ea"/>
              <a:cs typeface="Arial" pitchFamily="34" charset="0"/>
            </a:rPr>
            <a:t>2016-17 (Expenditure - Revenue) = x</a:t>
          </a:r>
        </a:p>
        <a:p>
          <a:pPr marL="0" marR="0" indent="0" algn="l" defTabSz="914400" eaLnBrk="1" fontAlgn="auto" latinLnBrk="0" hangingPunct="1">
            <a:lnSpc>
              <a:spcPct val="100000"/>
            </a:lnSpc>
            <a:spcBef>
              <a:spcPts val="0"/>
            </a:spcBef>
            <a:spcAft>
              <a:spcPts val="0"/>
            </a:spcAft>
            <a:buClrTx/>
            <a:buSzTx/>
            <a:buFontTx/>
            <a:buNone/>
            <a:tabLst/>
            <a:defRPr/>
          </a:pPr>
          <a:r>
            <a:rPr lang="en-AU" sz="1100" b="0" i="0" baseline="0">
              <a:solidFill>
                <a:schemeClr val="tx2"/>
              </a:solidFill>
              <a:effectLst/>
              <a:latin typeface="Arial" pitchFamily="34" charset="0"/>
              <a:ea typeface="+mn-ea"/>
              <a:cs typeface="Arial" pitchFamily="34" charset="0"/>
            </a:rPr>
            <a:t>2017-18 (Expenditure - Revenue) = y</a:t>
          </a:r>
        </a:p>
        <a:p>
          <a:pPr marL="0" marR="0" indent="0" algn="l" defTabSz="914400" eaLnBrk="1" fontAlgn="auto" latinLnBrk="0" hangingPunct="1">
            <a:lnSpc>
              <a:spcPct val="100000"/>
            </a:lnSpc>
            <a:spcBef>
              <a:spcPts val="0"/>
            </a:spcBef>
            <a:spcAft>
              <a:spcPts val="0"/>
            </a:spcAft>
            <a:buClrTx/>
            <a:buSzTx/>
            <a:buFontTx/>
            <a:buNone/>
            <a:tabLst/>
            <a:defRPr/>
          </a:pPr>
          <a:r>
            <a:rPr lang="en-AU" sz="1100" b="0" i="0" baseline="0">
              <a:solidFill>
                <a:schemeClr val="tx2"/>
              </a:solidFill>
              <a:effectLst/>
              <a:latin typeface="Arial" pitchFamily="34" charset="0"/>
              <a:ea typeface="+mn-ea"/>
              <a:cs typeface="Arial" pitchFamily="34" charset="0"/>
            </a:rPr>
            <a:t>2018-19 (Expenditure - Revenue) = z</a:t>
          </a:r>
        </a:p>
        <a:p>
          <a:pPr marL="0" marR="0" indent="0" algn="l" defTabSz="914400" eaLnBrk="1" fontAlgn="auto" latinLnBrk="0" hangingPunct="1">
            <a:lnSpc>
              <a:spcPct val="100000"/>
            </a:lnSpc>
            <a:spcBef>
              <a:spcPts val="0"/>
            </a:spcBef>
            <a:spcAft>
              <a:spcPts val="0"/>
            </a:spcAft>
            <a:buClrTx/>
            <a:buSzTx/>
            <a:buFontTx/>
            <a:buNone/>
            <a:tabLst/>
            <a:defRPr/>
          </a:pPr>
          <a:endParaRPr lang="en-AU" sz="1100" b="0" i="0" baseline="0">
            <a:solidFill>
              <a:schemeClr val="tx2"/>
            </a:solidFill>
            <a:effectLst/>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AU">
              <a:solidFill>
                <a:schemeClr val="tx2"/>
              </a:solidFill>
              <a:effectLst/>
              <a:latin typeface="Arial" pitchFamily="34" charset="0"/>
              <a:cs typeface="Arial" pitchFamily="34" charset="0"/>
            </a:rPr>
            <a:t>(x+y+z)/3</a:t>
          </a:r>
          <a:r>
            <a:rPr lang="en-AU" baseline="0">
              <a:solidFill>
                <a:schemeClr val="tx2"/>
              </a:solidFill>
              <a:effectLst/>
              <a:latin typeface="Arial" pitchFamily="34" charset="0"/>
              <a:cs typeface="Arial" pitchFamily="34" charset="0"/>
            </a:rPr>
            <a:t> = 3 year average</a:t>
          </a:r>
          <a:endParaRPr lang="en-AU">
            <a:solidFill>
              <a:schemeClr val="tx2"/>
            </a:solidFill>
            <a:effectLst/>
            <a:latin typeface="Arial" pitchFamily="34" charset="0"/>
            <a:cs typeface="Arial" pitchFamily="34" charset="0"/>
          </a:endParaRP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CA Standard average net expenditure recognised for 2020-21 is $212,636,092. A total of $36,451,175 of cost adjustors have been applied to the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To apply natural weighting i.e. Actual Expenditure = Assessed Expenditure, the following calculation is made -</a:t>
          </a:r>
        </a:p>
        <a:p>
          <a:pPr algn="l"/>
          <a:endParaRPr lang="en-AU" sz="1100" b="0" i="0" u="none" strike="noStrike" baseline="0">
            <a:solidFill>
              <a:schemeClr val="tx2"/>
            </a:solidFill>
            <a:latin typeface="Arial" pitchFamily="34" charset="0"/>
            <a:ea typeface="+mn-ea"/>
            <a:cs typeface="Arial" pitchFamily="34" charset="0"/>
          </a:endParaRPr>
        </a:p>
        <a:p>
          <a:pPr algn="l"/>
          <a:r>
            <a:rPr kumimoji="0" lang="en-AU" sz="1100" b="0" i="0" u="none" strike="noStrike" kern="0" cap="none" spc="0" normalizeH="0" baseline="0" noProof="0">
              <a:ln>
                <a:noFill/>
              </a:ln>
              <a:solidFill>
                <a:schemeClr val="tx2"/>
              </a:solidFill>
              <a:effectLst/>
              <a:uLnTx/>
              <a:uFillTx/>
              <a:latin typeface="Arial" pitchFamily="34" charset="0"/>
              <a:ea typeface="+mn-ea"/>
              <a:cs typeface="Arial" pitchFamily="34" charset="0"/>
            </a:rPr>
            <a:t>$212,636,092 </a:t>
          </a:r>
          <a:r>
            <a:rPr lang="en-AU" sz="1100" b="0" i="0" u="none" strike="noStrike" baseline="0">
              <a:solidFill>
                <a:schemeClr val="tx2"/>
              </a:solidFill>
              <a:latin typeface="Arial" pitchFamily="34" charset="0"/>
              <a:ea typeface="+mn-ea"/>
              <a:cs typeface="Arial" pitchFamily="34" charset="0"/>
            </a:rPr>
            <a:t>- $36,451,175</a:t>
          </a:r>
          <a:r>
            <a:rPr kumimoji="0" lang="en-US" sz="1100" b="0" i="0" u="none" strike="noStrike" kern="0" cap="none" spc="0" normalizeH="0" baseline="0">
              <a:ln>
                <a:noFill/>
              </a:ln>
              <a:solidFill>
                <a:schemeClr val="tx2"/>
              </a:solidFill>
              <a:effectLst/>
              <a:uLnTx/>
              <a:uFillTx/>
              <a:latin typeface="Arial" pitchFamily="34" charset="0"/>
              <a:ea typeface="+mn-ea"/>
              <a:cs typeface="Arial" pitchFamily="34" charset="0"/>
            </a:rPr>
            <a:t> </a:t>
          </a:r>
          <a:r>
            <a:rPr lang="en-AU" sz="1100" b="0" i="0" u="none" strike="noStrike" baseline="0">
              <a:solidFill>
                <a:schemeClr val="tx2"/>
              </a:solidFill>
              <a:latin typeface="Arial" pitchFamily="34" charset="0"/>
              <a:ea typeface="+mn-ea"/>
              <a:cs typeface="Arial" pitchFamily="34" charset="0"/>
            </a:rPr>
            <a:t>= $176,184,917 </a:t>
          </a:r>
          <a:r>
            <a:rPr kumimoji="0" lang="en-US" sz="1100" b="0" i="0" u="none" strike="noStrike" kern="0" cap="none" spc="0" normalizeH="0" baseline="0">
              <a:ln>
                <a:noFill/>
              </a:ln>
              <a:solidFill>
                <a:schemeClr val="tx2"/>
              </a:solidFill>
              <a:effectLst/>
              <a:uLnTx/>
              <a:uFillTx/>
              <a:latin typeface="Arial" pitchFamily="34" charset="0"/>
              <a:ea typeface="+mn-ea"/>
              <a:cs typeface="Arial" pitchFamily="34" charset="0"/>
            </a:rPr>
            <a:t>[</a:t>
          </a:r>
          <a:r>
            <a:rPr lang="en-AU" sz="1100" b="0" i="0" u="none" strike="noStrike" baseline="0">
              <a:solidFill>
                <a:schemeClr val="tx2"/>
              </a:solidFill>
              <a:latin typeface="Arial" pitchFamily="34" charset="0"/>
              <a:ea typeface="+mn-ea"/>
              <a:cs typeface="Arial" pitchFamily="34" charset="0"/>
            </a:rPr>
            <a:t>this is referred to as the Preliminary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Preliminary Standard + cost adjustors therefore equals the actual or assessed expenditure.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Commission calculates the Preliminary Standard using the following formula:</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$148.16 x Total Assessments</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Therefore: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$148.16 x Total Assessments + Cost Adjustors = Assessed Expenditure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Example: </a:t>
          </a:r>
        </a:p>
        <a:p>
          <a:pPr algn="l"/>
          <a:br>
            <a:rPr lang="en-AU" sz="1100" b="0" i="0" u="none" strike="noStrike" baseline="0">
              <a:solidFill>
                <a:schemeClr val="tx2"/>
              </a:solidFill>
              <a:latin typeface="Arial" pitchFamily="34" charset="0"/>
              <a:ea typeface="+mn-ea"/>
              <a:cs typeface="Arial" pitchFamily="34" charset="0"/>
            </a:rPr>
          </a:br>
          <a:r>
            <a:rPr lang="en-AU" sz="1100" b="0" i="0" u="none" strike="noStrike" baseline="0">
              <a:solidFill>
                <a:schemeClr val="tx2"/>
              </a:solidFill>
              <a:latin typeface="Arial" pitchFamily="34" charset="0"/>
              <a:ea typeface="+mn-ea"/>
              <a:cs typeface="Arial" pitchFamily="34" charset="0"/>
            </a:rPr>
            <a:t>The City of Albany (see table)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$148.16 x 18,735 assessments + $836,975 in Cost adjustors = $3,612,624 assessed CA Standard net expenditure</a:t>
          </a:r>
        </a:p>
      </xdr:txBody>
    </xdr:sp>
    <xdr:clientData/>
  </xdr:oneCellAnchor>
  <xdr:twoCellAnchor editAs="oneCell">
    <xdr:from>
      <xdr:col>14</xdr:col>
      <xdr:colOff>134471</xdr:colOff>
      <xdr:row>0</xdr:row>
      <xdr:rowOff>168088</xdr:rowOff>
    </xdr:from>
    <xdr:to>
      <xdr:col>17</xdr:col>
      <xdr:colOff>501675</xdr:colOff>
      <xdr:row>1</xdr:row>
      <xdr:rowOff>709985</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15228795" y="168088"/>
          <a:ext cx="2182557" cy="8108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10</xdr:col>
      <xdr:colOff>171450</xdr:colOff>
      <xdr:row>2</xdr:row>
      <xdr:rowOff>123825</xdr:rowOff>
    </xdr:from>
    <xdr:ext cx="3600000" cy="8538322"/>
    <xdr:sp macro="" textlink="">
      <xdr:nvSpPr>
        <xdr:cNvPr id="4" name="TextBox 3">
          <a:extLst>
            <a:ext uri="{FF2B5EF4-FFF2-40B4-BE49-F238E27FC236}">
              <a16:creationId xmlns:a16="http://schemas.microsoft.com/office/drawing/2014/main" id="{00000000-0008-0000-1200-000004000000}"/>
            </a:ext>
          </a:extLst>
        </xdr:cNvPr>
        <xdr:cNvSpPr txBox="1"/>
      </xdr:nvSpPr>
      <xdr:spPr>
        <a:xfrm>
          <a:off x="13181479" y="941854"/>
          <a:ext cx="3600000" cy="8538322"/>
        </a:xfrm>
        <a:prstGeom prst="rect">
          <a:avLst/>
        </a:prstGeom>
        <a:solidFill>
          <a:srgbClr val="E1F4FD"/>
        </a:solidFill>
        <a:ln>
          <a:solidFill>
            <a:schemeClr val="accent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Governance Standard is calculated using information from the Information Return provided to the Commission by local governments. The information is averaged over three years; 2016-17, 2017-18 and 2018-19 for the Governance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Governance Standard generates a higher level of expenditure than revenue.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3 year average is calculated as follows:</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2016-17 (Expenditure - Revenue) = x</a:t>
          </a:r>
        </a:p>
        <a:p>
          <a:pPr algn="l"/>
          <a:r>
            <a:rPr lang="en-AU" sz="1100" b="0" i="0" u="none" strike="noStrike" baseline="0">
              <a:solidFill>
                <a:schemeClr val="tx2"/>
              </a:solidFill>
              <a:latin typeface="Arial" pitchFamily="34" charset="0"/>
              <a:ea typeface="+mn-ea"/>
              <a:cs typeface="Arial" pitchFamily="34" charset="0"/>
            </a:rPr>
            <a:t>2017-18 (Expenditure - Revenue) = y</a:t>
          </a:r>
        </a:p>
        <a:p>
          <a:pPr algn="l"/>
          <a:r>
            <a:rPr lang="en-AU" sz="1100" b="0" i="0" u="none" strike="noStrike" baseline="0">
              <a:solidFill>
                <a:schemeClr val="tx2"/>
              </a:solidFill>
              <a:latin typeface="Arial" pitchFamily="34" charset="0"/>
              <a:ea typeface="+mn-ea"/>
              <a:cs typeface="Arial" pitchFamily="34" charset="0"/>
            </a:rPr>
            <a:t>2018-19 (Expenditure - Revenue) = z</a:t>
          </a:r>
        </a:p>
        <a:p>
          <a:pPr marL="0" marR="0" indent="0" algn="l" defTabSz="914400" eaLnBrk="1" fontAlgn="auto" latinLnBrk="0" hangingPunct="1">
            <a:lnSpc>
              <a:spcPct val="100000"/>
            </a:lnSpc>
            <a:spcBef>
              <a:spcPts val="0"/>
            </a:spcBef>
            <a:spcAft>
              <a:spcPts val="0"/>
            </a:spcAft>
            <a:buClrTx/>
            <a:buSzTx/>
            <a:buFontTx/>
            <a:buNone/>
            <a:tabLst/>
            <a:defRPr/>
          </a:pPr>
          <a:endParaRPr lang="en-AU" sz="1100" b="0" i="0" baseline="0">
            <a:solidFill>
              <a:schemeClr val="tx2"/>
            </a:solidFill>
            <a:effectLst/>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AU">
              <a:solidFill>
                <a:schemeClr val="tx2"/>
              </a:solidFill>
              <a:effectLst/>
              <a:latin typeface="Arial" pitchFamily="34" charset="0"/>
              <a:cs typeface="Arial" pitchFamily="34" charset="0"/>
            </a:rPr>
            <a:t>(x+y+z)/3</a:t>
          </a:r>
          <a:r>
            <a:rPr lang="en-AU" baseline="0">
              <a:solidFill>
                <a:schemeClr val="tx2"/>
              </a:solidFill>
              <a:effectLst/>
              <a:latin typeface="Arial" pitchFamily="34" charset="0"/>
              <a:cs typeface="Arial" pitchFamily="34" charset="0"/>
            </a:rPr>
            <a:t> = 3 year average</a:t>
          </a:r>
          <a:endParaRPr lang="en-AU">
            <a:solidFill>
              <a:schemeClr val="tx2"/>
            </a:solidFill>
            <a:effectLst/>
            <a:latin typeface="Arial" pitchFamily="34" charset="0"/>
            <a:cs typeface="Arial" pitchFamily="34" charset="0"/>
          </a:endParaRP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Governance Standard average net expenditure recognised for 2020-21 is $243,624,579. A total of $22,378,715 of cost adjustors have been applied to the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To apply natural weighting ie Actual Expenditure = Assessed Expenditure, the following calculation is made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$243,624,579 - $22,378,715 = $221,245,864 [this is referred to as the Preliminary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Preliminary Standard + Cost Adjustors therefore equals the actual or assessed expenditure.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Commission calculates the Preliminary Standard using the following formula:</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$186.04 x Total Assessments</a:t>
          </a:r>
          <a:endParaRPr lang="en-AU" sz="1100" b="0" i="0" u="none" strike="noStrike" baseline="0">
            <a:solidFill>
              <a:schemeClr val="tx2"/>
            </a:solidFill>
            <a:latin typeface="Arial" pitchFamily="34" charset="0"/>
            <a:ea typeface="+mn-ea"/>
            <a:cs typeface="Arial" pitchFamily="34" charset="0"/>
          </a:endParaRP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Therefore: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$186.04 x Total Assessments + Cost Adjustors = Assessed Expenditure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Example: </a:t>
          </a:r>
        </a:p>
        <a:p>
          <a:pPr algn="l"/>
          <a:br>
            <a:rPr lang="en-AU" sz="1100" b="0" i="0" u="none" strike="noStrike" baseline="0">
              <a:solidFill>
                <a:schemeClr val="tx2"/>
              </a:solidFill>
              <a:latin typeface="Arial" pitchFamily="34" charset="0"/>
              <a:ea typeface="+mn-ea"/>
              <a:cs typeface="Arial" pitchFamily="34" charset="0"/>
            </a:rPr>
          </a:br>
          <a:r>
            <a:rPr lang="en-AU" sz="1100" b="0" i="0" u="none" strike="noStrike" baseline="0">
              <a:solidFill>
                <a:schemeClr val="tx2"/>
              </a:solidFill>
              <a:latin typeface="Arial" pitchFamily="34" charset="0"/>
              <a:ea typeface="+mn-ea"/>
              <a:cs typeface="Arial" pitchFamily="34" charset="0"/>
            </a:rPr>
            <a:t>The City of Albany (see spreadsheet)</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$186.04 x 18,735 assessments + $592,335 in Cost adjustors = $4,077,882 assessed Governance Standard net expenditure.</a:t>
          </a:r>
        </a:p>
        <a:p>
          <a:pPr algn="l"/>
          <a:endParaRPr lang="en-AU" sz="1100" b="0" i="0" u="none" strike="noStrike" baseline="0">
            <a:solidFill>
              <a:schemeClr val="tx1"/>
            </a:solidFill>
            <a:latin typeface="Arial" pitchFamily="34" charset="0"/>
            <a:ea typeface="+mn-ea"/>
            <a:cs typeface="Arial" pitchFamily="34" charset="0"/>
          </a:endParaRPr>
        </a:p>
      </xdr:txBody>
    </xdr:sp>
    <xdr:clientData/>
  </xdr:oneCellAnchor>
  <xdr:twoCellAnchor>
    <xdr:from>
      <xdr:col>10</xdr:col>
      <xdr:colOff>100853</xdr:colOff>
      <xdr:row>0</xdr:row>
      <xdr:rowOff>179294</xdr:rowOff>
    </xdr:from>
    <xdr:to>
      <xdr:col>13</xdr:col>
      <xdr:colOff>425824</xdr:colOff>
      <xdr:row>2</xdr:row>
      <xdr:rowOff>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3110882" y="179294"/>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14</xdr:col>
      <xdr:colOff>133350</xdr:colOff>
      <xdr:row>2</xdr:row>
      <xdr:rowOff>161925</xdr:rowOff>
    </xdr:from>
    <xdr:ext cx="4648200" cy="7878948"/>
    <xdr:sp macro="" textlink="">
      <xdr:nvSpPr>
        <xdr:cNvPr id="4" name="TextBox 3">
          <a:extLst>
            <a:ext uri="{FF2B5EF4-FFF2-40B4-BE49-F238E27FC236}">
              <a16:creationId xmlns:a16="http://schemas.microsoft.com/office/drawing/2014/main" id="{00000000-0008-0000-1300-000004000000}"/>
            </a:ext>
          </a:extLst>
        </xdr:cNvPr>
        <xdr:cNvSpPr txBox="1"/>
      </xdr:nvSpPr>
      <xdr:spPr>
        <a:xfrm>
          <a:off x="14675588" y="981518"/>
          <a:ext cx="4648200" cy="7878948"/>
        </a:xfrm>
        <a:prstGeom prst="rect">
          <a:avLst/>
        </a:prstGeom>
        <a:solidFill>
          <a:srgbClr val="E1F4FD"/>
        </a:solidFill>
        <a:ln w="38100">
          <a:solidFill>
            <a:schemeClr val="accent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Law, Order and Public Safety (LOPS) Standard  is calculated using information from the Information Return provided to the Commission by local governments. The information is averaged over three years; </a:t>
          </a:r>
        </a:p>
        <a:p>
          <a:pPr algn="l"/>
          <a:r>
            <a:rPr lang="en-AU" sz="1100" b="0" i="0" u="none" strike="noStrike" baseline="0">
              <a:solidFill>
                <a:schemeClr val="tx2"/>
              </a:solidFill>
              <a:latin typeface="Arial" pitchFamily="34" charset="0"/>
              <a:ea typeface="+mn-ea"/>
              <a:cs typeface="Arial" pitchFamily="34" charset="0"/>
            </a:rPr>
            <a:t>2016-17, 2017-18 and 2018-19 for the LOPS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effectLst/>
              <a:latin typeface="Arial" pitchFamily="34" charset="0"/>
              <a:ea typeface="+mn-ea"/>
              <a:cs typeface="Arial" pitchFamily="34" charset="0"/>
            </a:rPr>
            <a:t>The </a:t>
          </a:r>
          <a:r>
            <a:rPr lang="en-AU" sz="1100" b="0" i="0" baseline="0">
              <a:solidFill>
                <a:schemeClr val="tx2"/>
              </a:solidFill>
              <a:effectLst/>
              <a:latin typeface="Arial" pitchFamily="34" charset="0"/>
              <a:ea typeface="+mn-ea"/>
              <a:cs typeface="Arial" pitchFamily="34" charset="0"/>
            </a:rPr>
            <a:t>LOPS Standard </a:t>
          </a:r>
          <a:r>
            <a:rPr lang="en-AU" sz="1100" b="0" i="0" u="none" strike="noStrike" baseline="0">
              <a:solidFill>
                <a:schemeClr val="tx2"/>
              </a:solidFill>
              <a:effectLst/>
              <a:latin typeface="Arial" pitchFamily="34" charset="0"/>
              <a:ea typeface="+mn-ea"/>
              <a:cs typeface="Arial" pitchFamily="34" charset="0"/>
            </a:rPr>
            <a:t>generates a higher level of e</a:t>
          </a:r>
          <a:r>
            <a:rPr lang="en-AU" sz="1100" b="0" i="0" u="none" strike="noStrike" baseline="0">
              <a:solidFill>
                <a:schemeClr val="tx2"/>
              </a:solidFill>
              <a:latin typeface="Arial" pitchFamily="34" charset="0"/>
              <a:ea typeface="+mn-ea"/>
              <a:cs typeface="Arial" pitchFamily="34" charset="0"/>
            </a:rPr>
            <a:t>xpenditure than Revenue.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3 year average is calculated as follows:</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2016-17 (Expenditure - Revenue) = x</a:t>
          </a:r>
        </a:p>
        <a:p>
          <a:pPr algn="l"/>
          <a:r>
            <a:rPr lang="en-AU" sz="1100" b="0" i="0" u="none" strike="noStrike" baseline="0">
              <a:solidFill>
                <a:schemeClr val="tx2"/>
              </a:solidFill>
              <a:latin typeface="Arial" pitchFamily="34" charset="0"/>
              <a:ea typeface="+mn-ea"/>
              <a:cs typeface="Arial" pitchFamily="34" charset="0"/>
            </a:rPr>
            <a:t>2017-18 (Expenditure - Revenue) = y</a:t>
          </a:r>
        </a:p>
        <a:p>
          <a:pPr algn="l"/>
          <a:r>
            <a:rPr lang="en-AU" sz="1100" b="0" i="0" u="none" strike="noStrike" baseline="0">
              <a:solidFill>
                <a:schemeClr val="tx2"/>
              </a:solidFill>
              <a:latin typeface="Arial" pitchFamily="34" charset="0"/>
              <a:ea typeface="+mn-ea"/>
              <a:cs typeface="Arial" pitchFamily="34" charset="0"/>
            </a:rPr>
            <a:t>2018-19 (Expenditure - Revenue) = z</a:t>
          </a:r>
        </a:p>
        <a:p>
          <a:pPr marL="0" marR="0" indent="0" algn="l" defTabSz="914400" eaLnBrk="1" fontAlgn="auto" latinLnBrk="0" hangingPunct="1">
            <a:lnSpc>
              <a:spcPct val="100000"/>
            </a:lnSpc>
            <a:spcBef>
              <a:spcPts val="0"/>
            </a:spcBef>
            <a:spcAft>
              <a:spcPts val="0"/>
            </a:spcAft>
            <a:buClrTx/>
            <a:buSzTx/>
            <a:buFontTx/>
            <a:buNone/>
            <a:tabLst/>
            <a:defRPr/>
          </a:pPr>
          <a:endParaRPr lang="en-AU" sz="1100" b="0" i="0" baseline="0">
            <a:solidFill>
              <a:schemeClr val="tx2"/>
            </a:solidFill>
            <a:effectLst/>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AU">
              <a:solidFill>
                <a:schemeClr val="tx2"/>
              </a:solidFill>
              <a:effectLst/>
              <a:latin typeface="Arial" pitchFamily="34" charset="0"/>
              <a:cs typeface="Arial" pitchFamily="34" charset="0"/>
            </a:rPr>
            <a:t>(x+y+z)/3</a:t>
          </a:r>
          <a:r>
            <a:rPr lang="en-AU" baseline="0">
              <a:solidFill>
                <a:schemeClr val="tx2"/>
              </a:solidFill>
              <a:effectLst/>
              <a:latin typeface="Arial" pitchFamily="34" charset="0"/>
              <a:cs typeface="Arial" pitchFamily="34" charset="0"/>
            </a:rPr>
            <a:t> = 3 year average</a:t>
          </a:r>
          <a:endParaRPr lang="en-AU">
            <a:solidFill>
              <a:schemeClr val="tx2"/>
            </a:solidFill>
            <a:effectLst/>
            <a:latin typeface="Arial" pitchFamily="34" charset="0"/>
            <a:cs typeface="Arial" pitchFamily="34" charset="0"/>
          </a:endParaRP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a:t>
          </a:r>
          <a:r>
            <a:rPr lang="en-AU" sz="1100" b="0" i="0" baseline="0">
              <a:solidFill>
                <a:schemeClr val="tx2"/>
              </a:solidFill>
              <a:effectLst/>
              <a:latin typeface="Arial" pitchFamily="34" charset="0"/>
              <a:ea typeface="+mn-ea"/>
              <a:cs typeface="Arial" pitchFamily="34" charset="0"/>
            </a:rPr>
            <a:t>LOPS Standard </a:t>
          </a:r>
          <a:r>
            <a:rPr lang="en-AU" sz="1100" b="0" i="0" u="none" strike="noStrike" baseline="0">
              <a:solidFill>
                <a:schemeClr val="tx2"/>
              </a:solidFill>
              <a:latin typeface="Arial" pitchFamily="34" charset="0"/>
              <a:ea typeface="+mn-ea"/>
              <a:cs typeface="Arial" pitchFamily="34" charset="0"/>
            </a:rPr>
            <a:t>average net expenditure recognised for 2020-21 is $110,550,021. A total of $32,653,106 of Cost adjustors has been applied to the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To apply natural weighting i.e.  Actual Expenditure = Assessed Expenditure, the following calculation is made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$110,550,021 - $32,653,106</a:t>
          </a:r>
          <a:r>
            <a:rPr kumimoji="0" lang="en-AU" sz="1100" b="0" i="0" u="none" strike="noStrike" kern="0" cap="none" spc="0" normalizeH="0" baseline="0">
              <a:ln>
                <a:noFill/>
              </a:ln>
              <a:solidFill>
                <a:schemeClr val="tx2"/>
              </a:solidFill>
              <a:effectLst/>
              <a:uLnTx/>
              <a:uFillTx/>
              <a:latin typeface="Arial" pitchFamily="34" charset="0"/>
              <a:ea typeface="+mn-ea"/>
              <a:cs typeface="Arial" pitchFamily="34" charset="0"/>
            </a:rPr>
            <a:t> </a:t>
          </a:r>
          <a:r>
            <a:rPr lang="en-AU" sz="1100" b="0" i="0" u="none" strike="noStrike" baseline="0">
              <a:solidFill>
                <a:schemeClr val="tx2"/>
              </a:solidFill>
              <a:latin typeface="Arial" pitchFamily="34" charset="0"/>
              <a:ea typeface="+mn-ea"/>
              <a:cs typeface="Arial" pitchFamily="34" charset="0"/>
            </a:rPr>
            <a:t>= $77,896,915 - this is referred to as the Preliminary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Preliminary Standard + cost adjustors therefore equals the actual or assessed expenditure.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Commission calculates the Preliminary Standard using the following formula:</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$65.50 x Total Assessments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Cost adjustors are then added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$65.50 x Total Assessments + Cost Adjustors = Assessed Expenditure</a:t>
          </a:r>
        </a:p>
        <a:p>
          <a:pPr algn="l"/>
          <a:endParaRPr lang="en-AU" sz="1100" b="0" i="0" u="none" strike="noStrike" baseline="0">
            <a:solidFill>
              <a:schemeClr val="tx2"/>
            </a:solidFill>
            <a:latin typeface="Arial" pitchFamily="34" charset="0"/>
            <a:ea typeface="+mn-ea"/>
            <a:cs typeface="Arial" pitchFamily="34" charset="0"/>
          </a:endParaRP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Example: </a:t>
          </a:r>
        </a:p>
        <a:p>
          <a:pPr algn="l"/>
          <a:br>
            <a:rPr lang="en-AU" sz="1100" b="0" i="0" u="none" strike="noStrike" baseline="0">
              <a:solidFill>
                <a:schemeClr val="tx2"/>
              </a:solidFill>
              <a:latin typeface="Arial" pitchFamily="34" charset="0"/>
              <a:ea typeface="+mn-ea"/>
              <a:cs typeface="Arial" pitchFamily="34" charset="0"/>
            </a:rPr>
          </a:br>
          <a:r>
            <a:rPr lang="en-AU" sz="1100" b="0" i="0" u="none" strike="noStrike" baseline="0">
              <a:solidFill>
                <a:schemeClr val="tx2"/>
              </a:solidFill>
              <a:latin typeface="Arial" pitchFamily="34" charset="0"/>
              <a:ea typeface="+mn-ea"/>
              <a:cs typeface="Arial" pitchFamily="34" charset="0"/>
            </a:rPr>
            <a:t>The City of Albany</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$65.50 x 18,735 assessments + Cost adjustors ($945,384) = $2,172,586 assessed expenditure for LOPS</a:t>
          </a:r>
        </a:p>
      </xdr:txBody>
    </xdr:sp>
    <xdr:clientData/>
  </xdr:oneCellAnchor>
  <xdr:twoCellAnchor>
    <xdr:from>
      <xdr:col>14</xdr:col>
      <xdr:colOff>190501</xdr:colOff>
      <xdr:row>0</xdr:row>
      <xdr:rowOff>89647</xdr:rowOff>
    </xdr:from>
    <xdr:to>
      <xdr:col>17</xdr:col>
      <xdr:colOff>515472</xdr:colOff>
      <xdr:row>2</xdr:row>
      <xdr:rowOff>11206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14724530" y="89647"/>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145676</xdr:colOff>
      <xdr:row>2</xdr:row>
      <xdr:rowOff>100852</xdr:rowOff>
    </xdr:from>
    <xdr:to>
      <xdr:col>17</xdr:col>
      <xdr:colOff>470647</xdr:colOff>
      <xdr:row>5</xdr:row>
      <xdr:rowOff>201705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6943294" y="974911"/>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12</xdr:col>
      <xdr:colOff>221315</xdr:colOff>
      <xdr:row>3</xdr:row>
      <xdr:rowOff>49864</xdr:rowOff>
    </xdr:from>
    <xdr:ext cx="3600000" cy="9155207"/>
    <xdr:sp macro="" textlink="">
      <xdr:nvSpPr>
        <xdr:cNvPr id="4" name="TextBox 3">
          <a:extLst>
            <a:ext uri="{FF2B5EF4-FFF2-40B4-BE49-F238E27FC236}">
              <a16:creationId xmlns:a16="http://schemas.microsoft.com/office/drawing/2014/main" id="{00000000-0008-0000-1400-000004000000}"/>
            </a:ext>
          </a:extLst>
        </xdr:cNvPr>
        <xdr:cNvSpPr txBox="1"/>
      </xdr:nvSpPr>
      <xdr:spPr>
        <a:xfrm>
          <a:off x="12805521" y="935129"/>
          <a:ext cx="3600000" cy="9155207"/>
        </a:xfrm>
        <a:prstGeom prst="rect">
          <a:avLst/>
        </a:prstGeom>
        <a:solidFill>
          <a:srgbClr val="E1F4FD"/>
        </a:solidFill>
        <a:ln>
          <a:solidFill>
            <a:schemeClr val="accent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Education, Health and Welfare (EHW) Standard is calculated using  information from the Information Return provided to the Commission by local governments. The information is averaged over three years; 2016-17, 2017-18 and 2018-19 for the EHW Standard.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Education, Health and Welfare Standard uses two program classifications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1) Education &amp; Welfare</a:t>
          </a:r>
        </a:p>
        <a:p>
          <a:pPr algn="l"/>
          <a:r>
            <a:rPr lang="en-AU" sz="1100" b="0" i="0" u="none" strike="noStrike" baseline="0">
              <a:solidFill>
                <a:schemeClr val="tx2"/>
              </a:solidFill>
              <a:latin typeface="Arial" pitchFamily="34" charset="0"/>
              <a:ea typeface="+mn-ea"/>
              <a:cs typeface="Arial" pitchFamily="34" charset="0"/>
            </a:rPr>
            <a:t>2) Health</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a:t>
          </a:r>
          <a:r>
            <a:rPr lang="en-AU" sz="1100" b="0" i="0" baseline="0">
              <a:solidFill>
                <a:schemeClr val="tx2"/>
              </a:solidFill>
              <a:effectLst/>
              <a:latin typeface="Arial" pitchFamily="34" charset="0"/>
              <a:ea typeface="+mn-ea"/>
              <a:cs typeface="Arial" pitchFamily="34" charset="0"/>
            </a:rPr>
            <a:t>EHW Standard generates a higher level of expenditure than revenue</a:t>
          </a:r>
          <a:r>
            <a:rPr lang="en-AU" sz="1100" b="0" i="0" u="none" strike="noStrike" baseline="0">
              <a:solidFill>
                <a:schemeClr val="tx2"/>
              </a:solidFill>
              <a:latin typeface="Arial" pitchFamily="34" charset="0"/>
              <a:ea typeface="+mn-ea"/>
              <a:cs typeface="Arial" pitchFamily="34" charset="0"/>
            </a:rPr>
            <a:t>.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3 year average is calculated as follows:</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2016-17 (Expenditure - Revenue) = x</a:t>
          </a:r>
        </a:p>
        <a:p>
          <a:pPr algn="l"/>
          <a:r>
            <a:rPr lang="en-AU" sz="1100" b="0" i="0" u="none" strike="noStrike" baseline="0">
              <a:solidFill>
                <a:schemeClr val="tx2"/>
              </a:solidFill>
              <a:latin typeface="Arial" pitchFamily="34" charset="0"/>
              <a:ea typeface="+mn-ea"/>
              <a:cs typeface="Arial" pitchFamily="34" charset="0"/>
            </a:rPr>
            <a:t>2017-18 (Expenditure - Revenue) = y</a:t>
          </a:r>
        </a:p>
        <a:p>
          <a:pPr algn="l"/>
          <a:r>
            <a:rPr lang="en-AU" sz="1100" b="0" i="0" u="none" strike="noStrike" baseline="0">
              <a:solidFill>
                <a:schemeClr val="tx2"/>
              </a:solidFill>
              <a:latin typeface="Arial" pitchFamily="34" charset="0"/>
              <a:ea typeface="+mn-ea"/>
              <a:cs typeface="Arial" pitchFamily="34" charset="0"/>
            </a:rPr>
            <a:t>2018-19 (Expenditure - Revenue) = z</a:t>
          </a:r>
        </a:p>
        <a:p>
          <a:pPr marL="0" marR="0" indent="0" algn="l" defTabSz="914400" eaLnBrk="1" fontAlgn="auto" latinLnBrk="0" hangingPunct="1">
            <a:lnSpc>
              <a:spcPct val="100000"/>
            </a:lnSpc>
            <a:spcBef>
              <a:spcPts val="0"/>
            </a:spcBef>
            <a:spcAft>
              <a:spcPts val="0"/>
            </a:spcAft>
            <a:buClrTx/>
            <a:buSzTx/>
            <a:buFontTx/>
            <a:buNone/>
            <a:tabLst/>
            <a:defRPr/>
          </a:pPr>
          <a:endParaRPr lang="en-AU" sz="1100" b="0" i="0" baseline="0">
            <a:solidFill>
              <a:schemeClr val="tx2"/>
            </a:solidFill>
            <a:effectLst/>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AU">
              <a:solidFill>
                <a:schemeClr val="tx2"/>
              </a:solidFill>
              <a:effectLst/>
              <a:latin typeface="Arial" pitchFamily="34" charset="0"/>
              <a:cs typeface="Arial" pitchFamily="34" charset="0"/>
            </a:rPr>
            <a:t>(x+y+z)/3</a:t>
          </a:r>
          <a:r>
            <a:rPr lang="en-AU" baseline="0">
              <a:solidFill>
                <a:schemeClr val="tx2"/>
              </a:solidFill>
              <a:effectLst/>
              <a:latin typeface="Arial" pitchFamily="34" charset="0"/>
              <a:cs typeface="Arial" pitchFamily="34" charset="0"/>
            </a:rPr>
            <a:t> = 3 year average</a:t>
          </a:r>
          <a:endParaRPr lang="en-AU">
            <a:solidFill>
              <a:schemeClr val="tx2"/>
            </a:solidFill>
            <a:effectLst/>
            <a:latin typeface="Arial" pitchFamily="34" charset="0"/>
            <a:cs typeface="Arial" pitchFamily="34" charset="0"/>
          </a:endParaRP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a:t>
          </a:r>
          <a:r>
            <a:rPr lang="en-AU" sz="1100" b="0" i="0" baseline="0">
              <a:solidFill>
                <a:schemeClr val="tx2"/>
              </a:solidFill>
              <a:effectLst/>
              <a:latin typeface="Arial" pitchFamily="34" charset="0"/>
              <a:ea typeface="+mn-ea"/>
              <a:cs typeface="Arial" pitchFamily="34" charset="0"/>
            </a:rPr>
            <a:t>EHW Standard </a:t>
          </a:r>
          <a:r>
            <a:rPr lang="en-AU" sz="1100" b="0" i="0" u="none" strike="noStrike" baseline="0">
              <a:solidFill>
                <a:schemeClr val="tx2"/>
              </a:solidFill>
              <a:latin typeface="Arial" pitchFamily="34" charset="0"/>
              <a:ea typeface="+mn-ea"/>
              <a:cs typeface="Arial" pitchFamily="34" charset="0"/>
            </a:rPr>
            <a:t>average net expenditure recognised for 2020-21 is $137,193,027.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To apply natural weighting, i.e. whereby Actual Expenditure = Assessed Expenditure, the Commission  uses the following formula:</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$137,193,027 - $18,218,144 = $118,974,883 - this is referred to as the Preliminary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Preliminary Standard + Cost adjustors therefore equals the actual or assessed expenditure.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Commission calculates the Preliminary Standard using the following formula:</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$45.38 x  local government population</a:t>
          </a:r>
          <a:endParaRPr lang="en-AU" sz="1100" b="0" i="0" u="none" strike="noStrike" baseline="0">
            <a:solidFill>
              <a:schemeClr val="tx2"/>
            </a:solidFill>
            <a:latin typeface="Arial" pitchFamily="34" charset="0"/>
            <a:ea typeface="+mn-ea"/>
            <a:cs typeface="Arial" pitchFamily="34" charset="0"/>
          </a:endParaRP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Cost adjustors are then added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$45.38 x local government population + Cost adjustors = Assessed Expenditure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Example: </a:t>
          </a:r>
        </a:p>
        <a:p>
          <a:pPr algn="l"/>
          <a:br>
            <a:rPr lang="en-AU" sz="1100" b="0" i="0" u="none" strike="noStrike" baseline="0">
              <a:solidFill>
                <a:schemeClr val="tx2"/>
              </a:solidFill>
              <a:latin typeface="Arial" pitchFamily="34" charset="0"/>
              <a:ea typeface="+mn-ea"/>
              <a:cs typeface="Arial" pitchFamily="34" charset="0"/>
            </a:rPr>
          </a:br>
          <a:r>
            <a:rPr lang="en-AU" sz="1100" b="0" i="0" u="none" strike="noStrike" baseline="0">
              <a:solidFill>
                <a:schemeClr val="tx2"/>
              </a:solidFill>
              <a:latin typeface="Arial" pitchFamily="34" charset="0"/>
              <a:ea typeface="+mn-ea"/>
              <a:cs typeface="Arial" pitchFamily="34" charset="0"/>
            </a:rPr>
            <a:t>The City of Albany (see spreadsheet)</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$45.38 x 38,053 + $397,227 in Cost adjustors = $2,214,229 assessed </a:t>
          </a:r>
          <a:r>
            <a:rPr lang="en-AU" sz="1100" b="0" i="0" baseline="0">
              <a:solidFill>
                <a:schemeClr val="tx2"/>
              </a:solidFill>
              <a:effectLst/>
              <a:latin typeface="Arial" pitchFamily="34" charset="0"/>
              <a:ea typeface="+mn-ea"/>
              <a:cs typeface="Arial" pitchFamily="34" charset="0"/>
            </a:rPr>
            <a:t>EHW Standard</a:t>
          </a:r>
          <a:r>
            <a:rPr lang="en-AU" sz="1100" b="0" i="0" u="none" strike="noStrike" baseline="0">
              <a:solidFill>
                <a:schemeClr val="tx2"/>
              </a:solidFill>
              <a:latin typeface="Arial" pitchFamily="34" charset="0"/>
              <a:ea typeface="+mn-ea"/>
              <a:cs typeface="Arial" pitchFamily="34" charset="0"/>
            </a:rPr>
            <a:t>.</a:t>
          </a:r>
        </a:p>
      </xdr:txBody>
    </xdr:sp>
    <xdr:clientData/>
  </xdr:oneCellAnchor>
  <xdr:twoCellAnchor>
    <xdr:from>
      <xdr:col>12</xdr:col>
      <xdr:colOff>235324</xdr:colOff>
      <xdr:row>0</xdr:row>
      <xdr:rowOff>67235</xdr:rowOff>
    </xdr:from>
    <xdr:to>
      <xdr:col>15</xdr:col>
      <xdr:colOff>560295</xdr:colOff>
      <xdr:row>2</xdr:row>
      <xdr:rowOff>179294</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2819530" y="67235"/>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12</xdr:col>
      <xdr:colOff>336866</xdr:colOff>
      <xdr:row>2</xdr:row>
      <xdr:rowOff>95249</xdr:rowOff>
    </xdr:from>
    <xdr:ext cx="3600000" cy="5988425"/>
    <xdr:sp macro="" textlink="">
      <xdr:nvSpPr>
        <xdr:cNvPr id="4" name="TextBox 3">
          <a:extLst>
            <a:ext uri="{FF2B5EF4-FFF2-40B4-BE49-F238E27FC236}">
              <a16:creationId xmlns:a16="http://schemas.microsoft.com/office/drawing/2014/main" id="{00000000-0008-0000-1500-000004000000}"/>
            </a:ext>
          </a:extLst>
        </xdr:cNvPr>
        <xdr:cNvSpPr txBox="1"/>
      </xdr:nvSpPr>
      <xdr:spPr>
        <a:xfrm>
          <a:off x="16796066" y="1400174"/>
          <a:ext cx="3600000" cy="5988425"/>
        </a:xfrm>
        <a:prstGeom prst="rect">
          <a:avLst/>
        </a:prstGeom>
        <a:solidFill>
          <a:srgbClr val="E1F4FD"/>
        </a:solidFill>
        <a:ln>
          <a:solidFill>
            <a:schemeClr val="accent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r>
            <a:rPr lang="en-AU" sz="1050" b="0" i="0" u="none" strike="noStrike" baseline="0">
              <a:solidFill>
                <a:schemeClr val="tx2"/>
              </a:solidFill>
              <a:latin typeface="Arial" pitchFamily="34" charset="0"/>
              <a:ea typeface="+mn-ea"/>
              <a:cs typeface="Arial" pitchFamily="34" charset="0"/>
            </a:rPr>
            <a:t>The Transport Standard comprises  of roads, footpaths, laneways, street lighting and aerodromes. </a:t>
          </a:r>
        </a:p>
        <a:p>
          <a:endParaRPr lang="en-AU" sz="1050" b="0" i="0" u="none" strike="noStrike" baseline="0">
            <a:solidFill>
              <a:schemeClr val="tx2"/>
            </a:solidFill>
            <a:latin typeface="Arial" pitchFamily="34" charset="0"/>
            <a:ea typeface="+mn-ea"/>
            <a:cs typeface="Arial" pitchFamily="34" charset="0"/>
          </a:endParaRPr>
        </a:p>
        <a:p>
          <a:r>
            <a:rPr lang="en-AU" sz="1050" b="0" i="0" u="none" strike="noStrike" baseline="0">
              <a:solidFill>
                <a:schemeClr val="tx2"/>
              </a:solidFill>
              <a:latin typeface="Arial" pitchFamily="34" charset="0"/>
              <a:ea typeface="+mn-ea"/>
              <a:cs typeface="Arial" pitchFamily="34" charset="0"/>
            </a:rPr>
            <a:t>Road needs are assessed by the Asset Preservation Model. In order to assess all transport needs, the Asset Preservation Model was expanded to include the asset preservation needs of footpaths (including crossovers), laneways, aerodromes and street lighting. The expanded model provides a preliminary transport standard for every local government. </a:t>
          </a:r>
        </a:p>
        <a:p>
          <a:endParaRPr lang="en-AU" sz="1050" b="0" i="0" u="none" strike="noStrike" baseline="0">
            <a:solidFill>
              <a:schemeClr val="tx2"/>
            </a:solidFill>
            <a:latin typeface="Arial" pitchFamily="34" charset="0"/>
            <a:ea typeface="+mn-ea"/>
            <a:cs typeface="Arial" pitchFamily="34" charset="0"/>
          </a:endParaRPr>
        </a:p>
        <a:p>
          <a:r>
            <a:rPr lang="en-AU" sz="1050" b="0" i="0" u="none" strike="noStrike" baseline="0">
              <a:solidFill>
                <a:schemeClr val="tx2"/>
              </a:solidFill>
              <a:latin typeface="Arial" pitchFamily="34" charset="0"/>
              <a:ea typeface="+mn-ea"/>
              <a:cs typeface="Arial" pitchFamily="34" charset="0"/>
            </a:rPr>
            <a:t>The treatment of aerodromes includes allowances for local government airstrips, airstrips servicing Indigenous communities and airstrips on pastoral stations. Airstrips that have regular passenger services are deemed to be commercial operations and receive an allowance as if they were an emergency strip only. </a:t>
          </a:r>
        </a:p>
        <a:p>
          <a:endParaRPr lang="en-AU" sz="1050" b="0" i="0" u="none" strike="noStrike" baseline="0">
            <a:solidFill>
              <a:schemeClr val="tx2"/>
            </a:solidFill>
            <a:latin typeface="Arial" pitchFamily="34" charset="0"/>
            <a:ea typeface="+mn-ea"/>
            <a:cs typeface="Arial" pitchFamily="34" charset="0"/>
          </a:endParaRPr>
        </a:p>
        <a:p>
          <a:r>
            <a:rPr lang="en-AU" sz="1050" b="0" i="0" u="none" strike="noStrike" baseline="0">
              <a:solidFill>
                <a:schemeClr val="tx2"/>
              </a:solidFill>
              <a:latin typeface="Arial" pitchFamily="34" charset="0"/>
              <a:ea typeface="+mn-ea"/>
              <a:cs typeface="Arial" pitchFamily="34" charset="0"/>
            </a:rPr>
            <a:t>The preliminary Transport Standard is then discounted to exclude road grants, to reflect what local governments are spending from their own resources. The adjustment is made by reducing each local government’s preliminary Transport Standard by the grants it received for asset preservation. </a:t>
          </a:r>
        </a:p>
        <a:p>
          <a:endParaRPr lang="en-AU" sz="1050" b="0" i="0" u="none" strike="noStrike" baseline="0">
            <a:solidFill>
              <a:schemeClr val="tx2"/>
            </a:solidFill>
            <a:latin typeface="Arial" pitchFamily="34" charset="0"/>
            <a:ea typeface="+mn-ea"/>
            <a:cs typeface="Arial" pitchFamily="34" charset="0"/>
          </a:endParaRPr>
        </a:p>
        <a:p>
          <a:r>
            <a:rPr lang="en-AU" sz="1050" b="0" i="0" u="none" strike="noStrike" baseline="0">
              <a:solidFill>
                <a:schemeClr val="tx2"/>
              </a:solidFill>
              <a:latin typeface="Arial" pitchFamily="34" charset="0"/>
              <a:ea typeface="+mn-ea"/>
              <a:cs typeface="Arial" pitchFamily="34" charset="0"/>
            </a:rPr>
            <a:t>The Commission, in recent years, has scaled back the total standard for the State to equal the total amount actually spent on road preservation by local government. The rationale for this is to prevent transport expenditure from exerting too large an influence on the Balanced Budget. </a:t>
          </a:r>
        </a:p>
        <a:p>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Formula: Asset Preservation </a:t>
          </a:r>
          <a:r>
            <a:rPr lang="en-AU" sz="1050" baseline="0">
              <a:solidFill>
                <a:schemeClr val="tx2"/>
              </a:solidFill>
              <a:latin typeface="Arial" pitchFamily="34" charset="0"/>
              <a:ea typeface="+mn-ea"/>
              <a:cs typeface="Arial" pitchFamily="34" charset="0"/>
            </a:rPr>
            <a:t>Needs * 74.5% (scaled </a:t>
          </a:r>
          <a:r>
            <a:rPr lang="en-AU" sz="1050" baseline="0">
              <a:solidFill>
                <a:schemeClr val="tx2"/>
              </a:solidFill>
              <a:latin typeface="Arial" pitchFamily="34" charset="0"/>
              <a:cs typeface="Arial" pitchFamily="34" charset="0"/>
            </a:rPr>
            <a:t>down to Asset Preservation Expenditure ) + Aerodrome Allowance - Grants = Transport Standard</a:t>
          </a:r>
        </a:p>
      </xdr:txBody>
    </xdr:sp>
    <xdr:clientData/>
  </xdr:oneCellAnchor>
  <xdr:twoCellAnchor>
    <xdr:from>
      <xdr:col>12</xdr:col>
      <xdr:colOff>369794</xdr:colOff>
      <xdr:row>0</xdr:row>
      <xdr:rowOff>201705</xdr:rowOff>
    </xdr:from>
    <xdr:to>
      <xdr:col>15</xdr:col>
      <xdr:colOff>392206</xdr:colOff>
      <xdr:row>1</xdr:row>
      <xdr:rowOff>705970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16842441" y="201705"/>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14</xdr:col>
      <xdr:colOff>204106</xdr:colOff>
      <xdr:row>4</xdr:row>
      <xdr:rowOff>13610</xdr:rowOff>
    </xdr:from>
    <xdr:ext cx="3600000" cy="2496508"/>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20341077" y="1190228"/>
          <a:ext cx="3600000" cy="2496508"/>
        </a:xfrm>
        <a:prstGeom prst="rect">
          <a:avLst/>
        </a:prstGeom>
        <a:solidFill>
          <a:srgbClr val="E1F4FD"/>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Revenue is scaled down because not all local government revenue and expenditure is recognised by the Commission and is out of scope of the Commission’s equalisation model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 quantum of revenue recognised by the Commission is greater than the quantum of expenditure, this would mean that all local governments would naturally start with a negative equalisation requirement. For the purposes of grant allocations, this is counter-intuitive, hence revenue is scaled down to the level of expenditure to provide a more equitable assessment basis for all local governments.</a:t>
          </a:r>
        </a:p>
      </xdr:txBody>
    </xdr:sp>
    <xdr:clientData/>
  </xdr:oneCellAnchor>
  <xdr:oneCellAnchor>
    <xdr:from>
      <xdr:col>84</xdr:col>
      <xdr:colOff>204106</xdr:colOff>
      <xdr:row>4</xdr:row>
      <xdr:rowOff>13609</xdr:rowOff>
    </xdr:from>
    <xdr:ext cx="3600000" cy="2721427"/>
    <xdr:sp macro="" textlink="">
      <xdr:nvSpPr>
        <xdr:cNvPr id="5" name="TextBox 4">
          <a:extLst>
            <a:ext uri="{FF2B5EF4-FFF2-40B4-BE49-F238E27FC236}">
              <a16:creationId xmlns:a16="http://schemas.microsoft.com/office/drawing/2014/main" id="{00000000-0008-0000-1600-000005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oneCellAnchor>
    <xdr:from>
      <xdr:col>119</xdr:col>
      <xdr:colOff>204106</xdr:colOff>
      <xdr:row>4</xdr:row>
      <xdr:rowOff>13609</xdr:rowOff>
    </xdr:from>
    <xdr:ext cx="3600000" cy="2721427"/>
    <xdr:sp macro="" textlink="">
      <xdr:nvSpPr>
        <xdr:cNvPr id="6" name="TextBox 5">
          <a:extLst>
            <a:ext uri="{FF2B5EF4-FFF2-40B4-BE49-F238E27FC236}">
              <a16:creationId xmlns:a16="http://schemas.microsoft.com/office/drawing/2014/main" id="{00000000-0008-0000-1600-000006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oneCellAnchor>
    <xdr:from>
      <xdr:col>154</xdr:col>
      <xdr:colOff>204106</xdr:colOff>
      <xdr:row>4</xdr:row>
      <xdr:rowOff>13609</xdr:rowOff>
    </xdr:from>
    <xdr:ext cx="3600000" cy="2721427"/>
    <xdr:sp macro="" textlink="">
      <xdr:nvSpPr>
        <xdr:cNvPr id="7" name="TextBox 6">
          <a:extLst>
            <a:ext uri="{FF2B5EF4-FFF2-40B4-BE49-F238E27FC236}">
              <a16:creationId xmlns:a16="http://schemas.microsoft.com/office/drawing/2014/main" id="{00000000-0008-0000-1600-000007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oneCellAnchor>
    <xdr:from>
      <xdr:col>189</xdr:col>
      <xdr:colOff>204106</xdr:colOff>
      <xdr:row>4</xdr:row>
      <xdr:rowOff>13609</xdr:rowOff>
    </xdr:from>
    <xdr:ext cx="3600000" cy="2721427"/>
    <xdr:sp macro="" textlink="">
      <xdr:nvSpPr>
        <xdr:cNvPr id="8" name="TextBox 7">
          <a:extLst>
            <a:ext uri="{FF2B5EF4-FFF2-40B4-BE49-F238E27FC236}">
              <a16:creationId xmlns:a16="http://schemas.microsoft.com/office/drawing/2014/main" id="{00000000-0008-0000-1600-000008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oneCellAnchor>
    <xdr:from>
      <xdr:col>224</xdr:col>
      <xdr:colOff>204106</xdr:colOff>
      <xdr:row>4</xdr:row>
      <xdr:rowOff>13609</xdr:rowOff>
    </xdr:from>
    <xdr:ext cx="3600000" cy="2721427"/>
    <xdr:sp macro="" textlink="">
      <xdr:nvSpPr>
        <xdr:cNvPr id="9" name="TextBox 8">
          <a:extLst>
            <a:ext uri="{FF2B5EF4-FFF2-40B4-BE49-F238E27FC236}">
              <a16:creationId xmlns:a16="http://schemas.microsoft.com/office/drawing/2014/main" id="{00000000-0008-0000-1600-000009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oneCellAnchor>
    <xdr:from>
      <xdr:col>259</xdr:col>
      <xdr:colOff>204106</xdr:colOff>
      <xdr:row>4</xdr:row>
      <xdr:rowOff>13609</xdr:rowOff>
    </xdr:from>
    <xdr:ext cx="3600000" cy="2721427"/>
    <xdr:sp macro="" textlink="">
      <xdr:nvSpPr>
        <xdr:cNvPr id="10" name="TextBox 9">
          <a:extLst>
            <a:ext uri="{FF2B5EF4-FFF2-40B4-BE49-F238E27FC236}">
              <a16:creationId xmlns:a16="http://schemas.microsoft.com/office/drawing/2014/main" id="{00000000-0008-0000-1600-00000A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oneCellAnchor>
    <xdr:from>
      <xdr:col>294</xdr:col>
      <xdr:colOff>204106</xdr:colOff>
      <xdr:row>4</xdr:row>
      <xdr:rowOff>13609</xdr:rowOff>
    </xdr:from>
    <xdr:ext cx="3600000" cy="2721427"/>
    <xdr:sp macro="" textlink="">
      <xdr:nvSpPr>
        <xdr:cNvPr id="11" name="TextBox 10">
          <a:extLst>
            <a:ext uri="{FF2B5EF4-FFF2-40B4-BE49-F238E27FC236}">
              <a16:creationId xmlns:a16="http://schemas.microsoft.com/office/drawing/2014/main" id="{00000000-0008-0000-1600-00000B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oneCellAnchor>
    <xdr:from>
      <xdr:col>329</xdr:col>
      <xdr:colOff>204106</xdr:colOff>
      <xdr:row>4</xdr:row>
      <xdr:rowOff>13609</xdr:rowOff>
    </xdr:from>
    <xdr:ext cx="3600000" cy="2721427"/>
    <xdr:sp macro="" textlink="">
      <xdr:nvSpPr>
        <xdr:cNvPr id="12" name="TextBox 11">
          <a:extLst>
            <a:ext uri="{FF2B5EF4-FFF2-40B4-BE49-F238E27FC236}">
              <a16:creationId xmlns:a16="http://schemas.microsoft.com/office/drawing/2014/main" id="{00000000-0008-0000-1600-00000C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oneCellAnchor>
    <xdr:from>
      <xdr:col>364</xdr:col>
      <xdr:colOff>204106</xdr:colOff>
      <xdr:row>4</xdr:row>
      <xdr:rowOff>13609</xdr:rowOff>
    </xdr:from>
    <xdr:ext cx="3600000" cy="2721427"/>
    <xdr:sp macro="" textlink="">
      <xdr:nvSpPr>
        <xdr:cNvPr id="13" name="TextBox 12">
          <a:extLst>
            <a:ext uri="{FF2B5EF4-FFF2-40B4-BE49-F238E27FC236}">
              <a16:creationId xmlns:a16="http://schemas.microsoft.com/office/drawing/2014/main" id="{00000000-0008-0000-1600-00000D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oneCellAnchor>
    <xdr:from>
      <xdr:col>399</xdr:col>
      <xdr:colOff>204106</xdr:colOff>
      <xdr:row>4</xdr:row>
      <xdr:rowOff>13609</xdr:rowOff>
    </xdr:from>
    <xdr:ext cx="3600000" cy="2721427"/>
    <xdr:sp macro="" textlink="">
      <xdr:nvSpPr>
        <xdr:cNvPr id="14" name="TextBox 13">
          <a:extLst>
            <a:ext uri="{FF2B5EF4-FFF2-40B4-BE49-F238E27FC236}">
              <a16:creationId xmlns:a16="http://schemas.microsoft.com/office/drawing/2014/main" id="{00000000-0008-0000-1600-00000E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twoCellAnchor>
    <xdr:from>
      <xdr:col>14</xdr:col>
      <xdr:colOff>235324</xdr:colOff>
      <xdr:row>0</xdr:row>
      <xdr:rowOff>145676</xdr:rowOff>
    </xdr:from>
    <xdr:to>
      <xdr:col>17</xdr:col>
      <xdr:colOff>560295</xdr:colOff>
      <xdr:row>2</xdr:row>
      <xdr:rowOff>448235</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1600-00000F000000}"/>
            </a:ext>
          </a:extLst>
        </xdr:cNvPr>
        <xdr:cNvSpPr/>
      </xdr:nvSpPr>
      <xdr:spPr>
        <a:xfrm>
          <a:off x="20372295" y="145676"/>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5</xdr:col>
      <xdr:colOff>208990</xdr:colOff>
      <xdr:row>2</xdr:row>
      <xdr:rowOff>179295</xdr:rowOff>
    </xdr:from>
    <xdr:ext cx="3600000" cy="5737411"/>
    <xdr:sp macro="" textlink="">
      <xdr:nvSpPr>
        <xdr:cNvPr id="4" name="TextBox 3">
          <a:extLst>
            <a:ext uri="{FF2B5EF4-FFF2-40B4-BE49-F238E27FC236}">
              <a16:creationId xmlns:a16="http://schemas.microsoft.com/office/drawing/2014/main" id="{00000000-0008-0000-1700-000004000000}"/>
            </a:ext>
          </a:extLst>
        </xdr:cNvPr>
        <xdr:cNvSpPr txBox="1"/>
      </xdr:nvSpPr>
      <xdr:spPr>
        <a:xfrm>
          <a:off x="8826314" y="851648"/>
          <a:ext cx="3600000" cy="5737411"/>
        </a:xfrm>
        <a:prstGeom prst="rect">
          <a:avLst/>
        </a:prstGeom>
        <a:solidFill>
          <a:srgbClr val="E1F4FD"/>
        </a:solid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Residential, Commercial &amp; Industrial Rates Standard  uses rating data from the Information Return provided by local governments. </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Commission uses a three year average, to provide a more stable result.</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Landgate provides the Commission with information on the number of assessments and valuations for each local government. This information is also averaged over a three year period.</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RCI revenue totalled $2,050,280,318 for the 2020-21 grant determination. The standard was calculated on the basis of 1,116,184 assessments and aggregate valuations of $30,651,305,533.</a:t>
          </a:r>
        </a:p>
        <a:p>
          <a:pPr algn="l"/>
          <a:r>
            <a:rPr lang="en-AU" sz="1050" baseline="0">
              <a:solidFill>
                <a:schemeClr val="tx2"/>
              </a:solidFill>
              <a:latin typeface="Arial" pitchFamily="34" charset="0"/>
              <a:cs typeface="Arial" pitchFamily="34" charset="0"/>
            </a:rPr>
            <a:t> </a:t>
          </a:r>
        </a:p>
        <a:p>
          <a:pPr algn="l"/>
          <a:r>
            <a:rPr lang="en-AU" sz="1050" baseline="0">
              <a:solidFill>
                <a:schemeClr val="tx2"/>
              </a:solidFill>
              <a:latin typeface="Arial" pitchFamily="34" charset="0"/>
              <a:cs typeface="Arial" pitchFamily="34" charset="0"/>
            </a:rPr>
            <a:t>The Commission uses regression analysis to determine the best mathematical fit, however it adjusts this formula  to accommodate the unique circumstances of WA local governments.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For the 2020-21 grant determinations, the Commission used the following formula:</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$734.74 per assessment + $0.0401 in the dollar.</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Example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City of Albany (see spreadsheet)</a:t>
          </a:r>
        </a:p>
        <a:p>
          <a:pPr marL="0" indent="0" algn="l"/>
          <a:endParaRPr lang="en-AU" sz="1050" baseline="0">
            <a:solidFill>
              <a:schemeClr val="tx2"/>
            </a:solidFill>
            <a:latin typeface="Arial" pitchFamily="34" charset="0"/>
            <a:ea typeface="+mn-ea"/>
            <a:cs typeface="Arial" pitchFamily="34" charset="0"/>
          </a:endParaRPr>
        </a:p>
        <a:p>
          <a:pPr marL="0" indent="0" algn="l"/>
          <a:r>
            <a:rPr lang="en-AU" sz="1050" baseline="0">
              <a:solidFill>
                <a:schemeClr val="tx2"/>
              </a:solidFill>
              <a:latin typeface="Arial" pitchFamily="34" charset="0"/>
              <a:ea typeface="+mn-ea"/>
              <a:cs typeface="Arial" pitchFamily="34" charset="0"/>
            </a:rPr>
            <a:t>(</a:t>
          </a:r>
          <a:r>
            <a:rPr kumimoji="0" lang="en-AU" sz="1050" b="0" i="0" u="none" strike="noStrike" kern="0" cap="none" spc="0" normalizeH="0" baseline="0" noProof="0">
              <a:ln>
                <a:noFill/>
              </a:ln>
              <a:solidFill>
                <a:schemeClr val="tx2"/>
              </a:solidFill>
              <a:effectLst/>
              <a:uLnTx/>
              <a:uFillTx/>
              <a:latin typeface="Arial" pitchFamily="34" charset="0"/>
              <a:ea typeface="+mn-ea"/>
              <a:cs typeface="Arial" pitchFamily="34" charset="0"/>
            </a:rPr>
            <a:t>$734.74 </a:t>
          </a:r>
          <a:r>
            <a:rPr lang="en-AU" sz="1050" baseline="0">
              <a:solidFill>
                <a:schemeClr val="tx2"/>
              </a:solidFill>
              <a:latin typeface="Arial" pitchFamily="34" charset="0"/>
              <a:ea typeface="+mn-ea"/>
              <a:cs typeface="Arial" pitchFamily="34" charset="0"/>
            </a:rPr>
            <a:t>x 17,117 Assessments) + ($0.0401 in the dollar x $326,921,034 Valuations) = $25,697,399 assessed  RCI revenue</a:t>
          </a:r>
        </a:p>
      </xdr:txBody>
    </xdr:sp>
    <xdr:clientData/>
  </xdr:oneCellAnchor>
  <xdr:twoCellAnchor>
    <xdr:from>
      <xdr:col>5</xdr:col>
      <xdr:colOff>324971</xdr:colOff>
      <xdr:row>0</xdr:row>
      <xdr:rowOff>56029</xdr:rowOff>
    </xdr:from>
    <xdr:to>
      <xdr:col>7</xdr:col>
      <xdr:colOff>560295</xdr:colOff>
      <xdr:row>2</xdr:row>
      <xdr:rowOff>156882</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700-000003000000}"/>
            </a:ext>
          </a:extLst>
        </xdr:cNvPr>
        <xdr:cNvSpPr/>
      </xdr:nvSpPr>
      <xdr:spPr>
        <a:xfrm>
          <a:off x="8942295" y="56029"/>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6</xdr:col>
      <xdr:colOff>392206</xdr:colOff>
      <xdr:row>2</xdr:row>
      <xdr:rowOff>179293</xdr:rowOff>
    </xdr:from>
    <xdr:ext cx="3600000" cy="8507507"/>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8783731" y="1122268"/>
          <a:ext cx="3600000" cy="8507507"/>
        </a:xfrm>
        <a:prstGeom prst="rect">
          <a:avLst/>
        </a:prstGeom>
        <a:solidFill>
          <a:srgbClr val="E1F4FD"/>
        </a:solid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Mining Standard uses revenue data from the Information Return provided by local governments. </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Commission uses a three year average to provide a more stable result.</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Landgate provides the Commission with information on the number of mining assessments (leases etc.), valuations and area for each local government. The Commission also averages this data over a three year period.</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Mining revenue totalled $74,599,157 for the 2020-21 grant determinations. The standard was calculated on the basis of 18,277 mining assessments, aggregate valuations of $300,348,566 and a total area of 48,642,588 ha.</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Commission uses regression analysis to determine the best mathematical fit, however it adjusts this formula  to accommodate the unique circumstances of WA local governments.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For the 2020-21 grant  determinations, the Commission used the following formula:</a:t>
          </a:r>
        </a:p>
        <a:p>
          <a:pPr algn="l"/>
          <a:endParaRPr lang="en-AU" sz="1050" baseline="0">
            <a:solidFill>
              <a:schemeClr val="tx2"/>
            </a:solidFill>
            <a:latin typeface="Arial" pitchFamily="34" charset="0"/>
            <a:ea typeface="+mn-ea"/>
            <a:cs typeface="Arial" pitchFamily="34" charset="0"/>
          </a:endParaRPr>
        </a:p>
        <a:p>
          <a:pPr algn="l"/>
          <a:r>
            <a:rPr lang="en-AU" sz="1050" baseline="0">
              <a:solidFill>
                <a:schemeClr val="tx2"/>
              </a:solidFill>
              <a:latin typeface="Arial" pitchFamily="34" charset="0"/>
              <a:ea typeface="+mn-ea"/>
              <a:cs typeface="Arial" pitchFamily="34" charset="0"/>
            </a:rPr>
            <a:t>$825.97 x assessments + $0.0806 x area + $0.119  x valuations</a:t>
          </a:r>
        </a:p>
        <a:p>
          <a:pPr algn="l"/>
          <a:endParaRPr lang="en-AU" sz="1050" baseline="0">
            <a:solidFill>
              <a:schemeClr val="tx2"/>
            </a:solidFill>
            <a:latin typeface="Arial" pitchFamily="34" charset="0"/>
            <a:cs typeface="Arial" pitchFamily="34" charset="0"/>
          </a:endParaRPr>
        </a:p>
        <a:p>
          <a:pPr algn="l"/>
          <a:r>
            <a:rPr lang="en-AU" sz="1050" b="1" baseline="0">
              <a:solidFill>
                <a:schemeClr val="tx2"/>
              </a:solidFill>
              <a:latin typeface="Arial" pitchFamily="34" charset="0"/>
              <a:cs typeface="Arial" pitchFamily="34" charset="0"/>
            </a:rPr>
            <a:t>Example: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City of Albany</a:t>
          </a:r>
        </a:p>
        <a:p>
          <a:pPr algn="l"/>
          <a:endParaRPr lang="en-AU" sz="1050" baseline="0">
            <a:solidFill>
              <a:schemeClr val="tx2"/>
            </a:solidFill>
            <a:latin typeface="Arial" pitchFamily="34" charset="0"/>
            <a:cs typeface="Arial" pitchFamily="34" charset="0"/>
          </a:endParaRPr>
        </a:p>
        <a:p>
          <a:pPr marL="0" indent="0" algn="l"/>
          <a:r>
            <a:rPr lang="en-AU" sz="1050" baseline="0">
              <a:solidFill>
                <a:schemeClr val="tx2"/>
              </a:solidFill>
              <a:latin typeface="Arial" pitchFamily="34" charset="0"/>
              <a:ea typeface="+mn-ea"/>
              <a:cs typeface="Arial" pitchFamily="34" charset="0"/>
            </a:rPr>
            <a:t>($825.97 x 9 Assessments) + ($0.0806 per ha x 60,059) + ($0.119 in the dollar x $356,766 Valuations) = $55,689 assessed revenue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PLEASE NOTE: Due to the overwhelming influence the Shire of Ashburton's rates were having in influencing the Commission's formula, the formula was calculated without their input data.This improved a number of overassessment issues.</a:t>
          </a:r>
        </a:p>
        <a:p>
          <a:pPr algn="l"/>
          <a:endParaRPr lang="en-AU" sz="1050" baseline="0">
            <a:solidFill>
              <a:schemeClr val="tx2"/>
            </a:solidFill>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050" baseline="0">
              <a:solidFill>
                <a:schemeClr val="tx2"/>
              </a:solidFill>
              <a:latin typeface="Arial" pitchFamily="34" charset="0"/>
              <a:ea typeface="+mn-ea"/>
              <a:cs typeface="Arial" pitchFamily="34" charset="0"/>
            </a:rPr>
            <a:t>A separate formula was created for Ashburton. This formula was: $1673.45 x assessments + $0.337 x area + $0.09189  x valuations</a:t>
          </a:r>
        </a:p>
        <a:p>
          <a:pPr algn="l"/>
          <a:r>
            <a:rPr lang="en-AU" sz="1050" baseline="0">
              <a:solidFill>
                <a:schemeClr val="tx2"/>
              </a:solidFill>
              <a:latin typeface="Arial" pitchFamily="34" charset="0"/>
              <a:cs typeface="Arial" pitchFamily="34" charset="0"/>
            </a:rPr>
            <a:t> </a:t>
          </a:r>
          <a:r>
            <a:rPr lang="en-AU" sz="1050"/>
            <a:t> </a:t>
          </a:r>
        </a:p>
        <a:p>
          <a:pPr algn="l"/>
          <a:r>
            <a:rPr lang="en-AU" sz="1050" baseline="0">
              <a:solidFill>
                <a:schemeClr val="tx2"/>
              </a:solidFill>
              <a:latin typeface="Arial" pitchFamily="34" charset="0"/>
              <a:cs typeface="Arial" pitchFamily="34" charset="0"/>
            </a:rPr>
            <a:t>By having the split formula, this does however mean not all mining revenue for the State is assessed. This is relfected in the total rates levied being higher than the total of the assessments. The Commission is currently considering the most appropriate assessment method.</a:t>
          </a:r>
        </a:p>
      </xdr:txBody>
    </xdr:sp>
    <xdr:clientData/>
  </xdr:oneCellAnchor>
  <xdr:twoCellAnchor>
    <xdr:from>
      <xdr:col>6</xdr:col>
      <xdr:colOff>448235</xdr:colOff>
      <xdr:row>0</xdr:row>
      <xdr:rowOff>224117</xdr:rowOff>
    </xdr:from>
    <xdr:to>
      <xdr:col>10</xdr:col>
      <xdr:colOff>168089</xdr:colOff>
      <xdr:row>2</xdr:row>
      <xdr:rowOff>56029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8841441" y="224117"/>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5.xml><?xml version="1.0" encoding="utf-8"?>
<xdr:wsDr xmlns:xdr="http://schemas.openxmlformats.org/drawingml/2006/spreadsheetDrawing" xmlns:a="http://schemas.openxmlformats.org/drawingml/2006/main">
  <xdr:oneCellAnchor>
    <xdr:from>
      <xdr:col>7</xdr:col>
      <xdr:colOff>56600</xdr:colOff>
      <xdr:row>2</xdr:row>
      <xdr:rowOff>170374</xdr:rowOff>
    </xdr:from>
    <xdr:ext cx="3600000" cy="6060097"/>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9491953" y="1022021"/>
          <a:ext cx="3600000" cy="6060097"/>
        </a:xfrm>
        <a:prstGeom prst="rect">
          <a:avLst/>
        </a:prstGeom>
        <a:solidFill>
          <a:srgbClr val="E1F4FD"/>
        </a:solid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Agricultural Rates Standard (or rural as classified by some local governments) uses data from the Information Return provided by local governments. </a:t>
          </a:r>
        </a:p>
        <a:p>
          <a:pPr algn="l"/>
          <a:endParaRPr lang="en-AU" sz="1050" baseline="0">
            <a:solidFill>
              <a:schemeClr val="tx2"/>
            </a:solidFill>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AU" sz="1050" b="0" i="0" u="none" strike="noStrike" kern="0" cap="none" spc="0" normalizeH="0" baseline="0" noProof="0">
              <a:ln>
                <a:noFill/>
              </a:ln>
              <a:solidFill>
                <a:schemeClr val="tx2"/>
              </a:solidFill>
              <a:effectLst/>
              <a:uLnTx/>
              <a:uFillTx/>
              <a:latin typeface="Arial" pitchFamily="34" charset="0"/>
              <a:ea typeface="+mn-ea"/>
              <a:cs typeface="Arial" pitchFamily="34" charset="0"/>
            </a:rPr>
            <a:t>The Commission uses a three year average, to provide a more stable result.</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Landgate provides the Commission with information on the number of assessments, improved valuations and area for each local government. The Commission also averages this data over a three year period.</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Agricultural Rates revenue totalled $178,482,756 for the 2020-21 grant determinations. The standard was calculated on the basis of 54,102 assessments, aggregate valuations of $26,399,652,742 and a total area of 19,858,526 ha.</a:t>
          </a:r>
        </a:p>
        <a:p>
          <a:pPr algn="l"/>
          <a:endParaRPr lang="en-AU" sz="1050" baseline="0">
            <a:solidFill>
              <a:schemeClr val="tx2"/>
            </a:solidFill>
            <a:latin typeface="Arial" pitchFamily="34" charset="0"/>
            <a:cs typeface="Arial" pitchFamily="34" charset="0"/>
          </a:endParaRPr>
        </a:p>
        <a:p>
          <a:r>
            <a:rPr lang="en-AU" sz="1100" baseline="0">
              <a:solidFill>
                <a:schemeClr val="tx2"/>
              </a:solidFill>
              <a:effectLst/>
              <a:latin typeface="Arial" pitchFamily="34" charset="0"/>
              <a:ea typeface="+mn-ea"/>
              <a:cs typeface="Arial" pitchFamily="34" charset="0"/>
            </a:rPr>
            <a:t>The Commission uses regression analysis to determine the best mathematical fit, however it adjusts this formula to accommodate the unique circumstances of WA local governments.</a:t>
          </a:r>
          <a:endParaRPr lang="en-AU" sz="1050">
            <a:solidFill>
              <a:schemeClr val="tx2"/>
            </a:solidFill>
            <a:effectLst/>
            <a:latin typeface="Arial" pitchFamily="34" charset="0"/>
            <a:cs typeface="Arial" pitchFamily="34" charset="0"/>
          </a:endParaRP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For the 2020-21 grant determinations, the Commission used the following formula:</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$857.73 per assessment + $0.0026 x valuations  + $3.14 per ha.</a:t>
          </a:r>
        </a:p>
        <a:p>
          <a:pPr algn="l"/>
          <a:endParaRPr lang="en-AU" sz="1050" baseline="0">
            <a:solidFill>
              <a:schemeClr val="tx2"/>
            </a:solidFill>
            <a:latin typeface="Arial" pitchFamily="34" charset="0"/>
            <a:cs typeface="Arial" pitchFamily="34" charset="0"/>
          </a:endParaRPr>
        </a:p>
        <a:p>
          <a:pPr algn="l"/>
          <a:r>
            <a:rPr lang="en-AU" sz="1050" b="1" baseline="0">
              <a:solidFill>
                <a:schemeClr val="tx2"/>
              </a:solidFill>
              <a:latin typeface="Arial" pitchFamily="34" charset="0"/>
              <a:cs typeface="Arial" pitchFamily="34" charset="0"/>
            </a:rPr>
            <a:t>Example: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City of Albany</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($857.73 x 1,608 assessments) + ($</a:t>
          </a:r>
          <a:r>
            <a:rPr lang="en-AU" sz="1050" baseline="0">
              <a:solidFill>
                <a:schemeClr val="tx2"/>
              </a:solidFill>
              <a:latin typeface="Arial" pitchFamily="34" charset="0"/>
              <a:ea typeface="+mn-ea"/>
              <a:cs typeface="Arial" pitchFamily="34" charset="0"/>
            </a:rPr>
            <a:t>0.0026 </a:t>
          </a:r>
          <a:r>
            <a:rPr lang="en-AU" sz="1050" baseline="0">
              <a:solidFill>
                <a:schemeClr val="tx2"/>
              </a:solidFill>
              <a:latin typeface="Arial" pitchFamily="34" charset="0"/>
              <a:cs typeface="Arial" pitchFamily="34" charset="0"/>
            </a:rPr>
            <a:t>x $757,082,800 Improved Valuation) + ($3.14 x 318,269  ha) = $4,376,913. </a:t>
          </a:r>
        </a:p>
      </xdr:txBody>
    </xdr:sp>
    <xdr:clientData/>
  </xdr:oneCellAnchor>
  <xdr:twoCellAnchor>
    <xdr:from>
      <xdr:col>7</xdr:col>
      <xdr:colOff>44824</xdr:colOff>
      <xdr:row>0</xdr:row>
      <xdr:rowOff>156882</xdr:rowOff>
    </xdr:from>
    <xdr:to>
      <xdr:col>10</xdr:col>
      <xdr:colOff>156883</xdr:colOff>
      <xdr:row>2</xdr:row>
      <xdr:rowOff>78441</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9480177" y="156882"/>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6.xml><?xml version="1.0" encoding="utf-8"?>
<xdr:wsDr xmlns:xdr="http://schemas.openxmlformats.org/drawingml/2006/spreadsheetDrawing" xmlns:a="http://schemas.openxmlformats.org/drawingml/2006/main">
  <xdr:oneCellAnchor>
    <xdr:from>
      <xdr:col>6</xdr:col>
      <xdr:colOff>190501</xdr:colOff>
      <xdr:row>2</xdr:row>
      <xdr:rowOff>168088</xdr:rowOff>
    </xdr:from>
    <xdr:ext cx="3600000" cy="5771030"/>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7799295" y="1019735"/>
          <a:ext cx="3600000" cy="5771030"/>
        </a:xfrm>
        <a:prstGeom prst="rect">
          <a:avLst/>
        </a:prstGeom>
        <a:solidFill>
          <a:srgbClr val="E1F4FD"/>
        </a:solid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Pastoral Rates Standard uses revenue data from the Information Return provided by local governments.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Commission uses a three year average to provide a more stable result.</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Landgate provides the Commission with information on the aggregate area of pastoral leases for each local government. </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Total revenue for the Pastoral Standard was $4,878,295. The standard was calculated on the basis of 624 assessments, aggregate valuations of $64,887,897 and a total area of 87,207,411 ha.</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Commission uses regression analysis to determine the best mathematical fit, however it adjusts this formula to accommodate the unique circumstances of WA local governments.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For the 2020-21 determinations, the Commission used the following formula:</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$0.01119 per ha + valuations x $0.054 + assessments x $625.42</a:t>
          </a:r>
        </a:p>
        <a:p>
          <a:pPr algn="l"/>
          <a:endParaRPr lang="en-AU" sz="1100" baseline="0">
            <a:solidFill>
              <a:schemeClr val="tx2"/>
            </a:solidFill>
            <a:latin typeface="Arial" pitchFamily="34" charset="0"/>
            <a:cs typeface="Arial" pitchFamily="34" charset="0"/>
          </a:endParaRPr>
        </a:p>
        <a:p>
          <a:pPr algn="l"/>
          <a:r>
            <a:rPr lang="en-AU" sz="1100" b="1" baseline="0">
              <a:solidFill>
                <a:schemeClr val="tx2"/>
              </a:solidFill>
              <a:latin typeface="Arial" pitchFamily="34" charset="0"/>
              <a:cs typeface="Arial" pitchFamily="34" charset="0"/>
            </a:rPr>
            <a:t>Example:</a:t>
          </a:r>
        </a:p>
        <a:p>
          <a:pPr algn="l"/>
          <a:endParaRPr lang="en-AU" sz="1100" baseline="0">
            <a:solidFill>
              <a:schemeClr val="tx2"/>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aseline="0">
              <a:solidFill>
                <a:schemeClr val="tx2"/>
              </a:solidFill>
              <a:latin typeface="Arial" pitchFamily="34" charset="0"/>
              <a:ea typeface="+mn-ea"/>
              <a:cs typeface="Arial" pitchFamily="34" charset="0"/>
            </a:rPr>
            <a:t>The Shire of Ashburton (see spreadsheet) $0.01119 x 5,983,854 + $6,255,274  x $0.054 + 32 x 625.42 </a:t>
          </a:r>
        </a:p>
        <a:p>
          <a:pPr marL="0" marR="0" lvl="0" indent="0" algn="l" defTabSz="914400" eaLnBrk="1" fontAlgn="auto" latinLnBrk="0" hangingPunct="1">
            <a:lnSpc>
              <a:spcPct val="100000"/>
            </a:lnSpc>
            <a:spcBef>
              <a:spcPts val="0"/>
            </a:spcBef>
            <a:spcAft>
              <a:spcPts val="0"/>
            </a:spcAft>
            <a:buClrTx/>
            <a:buSzTx/>
            <a:buFontTx/>
            <a:buNone/>
            <a:tabLst/>
            <a:defRPr/>
          </a:pPr>
          <a:r>
            <a:rPr lang="en-AU" sz="1100" baseline="0">
              <a:solidFill>
                <a:schemeClr val="tx2"/>
              </a:solidFill>
              <a:latin typeface="Arial" pitchFamily="34" charset="0"/>
              <a:ea typeface="+mn-ea"/>
              <a:cs typeface="Arial" pitchFamily="34" charset="0"/>
            </a:rPr>
            <a:t>= $425,765</a:t>
          </a:r>
        </a:p>
      </xdr:txBody>
    </xdr:sp>
    <xdr:clientData/>
  </xdr:oneCellAnchor>
  <xdr:twoCellAnchor>
    <xdr:from>
      <xdr:col>6</xdr:col>
      <xdr:colOff>224118</xdr:colOff>
      <xdr:row>0</xdr:row>
      <xdr:rowOff>145676</xdr:rowOff>
    </xdr:from>
    <xdr:to>
      <xdr:col>9</xdr:col>
      <xdr:colOff>537883</xdr:colOff>
      <xdr:row>2</xdr:row>
      <xdr:rowOff>67235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1A00-000005000000}"/>
            </a:ext>
          </a:extLst>
        </xdr:cNvPr>
        <xdr:cNvSpPr/>
      </xdr:nvSpPr>
      <xdr:spPr>
        <a:xfrm>
          <a:off x="6667500" y="145676"/>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7.xml><?xml version="1.0" encoding="utf-8"?>
<xdr:wsDr xmlns:xdr="http://schemas.openxmlformats.org/drawingml/2006/spreadsheetDrawing" xmlns:a="http://schemas.openxmlformats.org/drawingml/2006/main">
  <xdr:oneCellAnchor>
    <xdr:from>
      <xdr:col>4</xdr:col>
      <xdr:colOff>216833</xdr:colOff>
      <xdr:row>2</xdr:row>
      <xdr:rowOff>70597</xdr:rowOff>
    </xdr:from>
    <xdr:ext cx="3600000" cy="6252884"/>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6998633" y="1099297"/>
          <a:ext cx="3600000" cy="6252884"/>
        </a:xfrm>
        <a:prstGeom prst="rect">
          <a:avLst/>
        </a:prstGeom>
        <a:solidFill>
          <a:srgbClr val="E1F4FD"/>
        </a:solid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Net Investment Standard recognises that local governments earn interest from general and reserve funds. The Standard also recognises that local governments borrow money to finance their activities. The Commission offsets the costs of borrowings against  investment income to produce a more equitable assessment of investment income .</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Only borrowing costs attributable to the Western Australian Treasury Corporation are recognised as it provides the majority of borrowings to local government. The Commission has taken the view that the use of credit providers other than WATC would essentially be driven by policy and as such has been excluded from the calculations.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To comply with the effort neutrality principle, the Commission assesses a local government's capacity to raise investment revenue based on it's population.</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Investment revenue is recognised in the methodology  due to the level of investment income across local  government. </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aggregate local government net Investment  for local government's averaged over three </a:t>
          </a:r>
          <a:r>
            <a:rPr lang="en-AU" sz="1050" baseline="0">
              <a:solidFill>
                <a:schemeClr val="tx2"/>
              </a:solidFill>
              <a:latin typeface="Arial" pitchFamily="34" charset="0"/>
              <a:ea typeface="+mn-ea"/>
              <a:cs typeface="Arial" pitchFamily="34" charset="0"/>
            </a:rPr>
            <a:t>years to 2018-19 was </a:t>
          </a:r>
          <a:r>
            <a:rPr lang="en-AU" sz="1050" baseline="0">
              <a:solidFill>
                <a:schemeClr val="tx2"/>
              </a:solidFill>
              <a:latin typeface="Arial" pitchFamily="34" charset="0"/>
              <a:cs typeface="Arial" pitchFamily="34" charset="0"/>
            </a:rPr>
            <a:t>$71,732,325. This equates to $27.36 per capita. </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Net Investment revenue is assessed as follows  -</a:t>
          </a:r>
        </a:p>
        <a:p>
          <a:pPr algn="l"/>
          <a:endParaRPr lang="en-AU" sz="1050" baseline="0">
            <a:solidFill>
              <a:schemeClr val="tx2"/>
            </a:solidFill>
            <a:latin typeface="Arial" pitchFamily="34" charset="0"/>
            <a:cs typeface="Arial" pitchFamily="34" charset="0"/>
          </a:endParaRPr>
        </a:p>
        <a:p>
          <a:pPr algn="l"/>
          <a:r>
            <a:rPr lang="en-AU" sz="1050" b="1" baseline="0">
              <a:solidFill>
                <a:schemeClr val="tx2"/>
              </a:solidFill>
              <a:latin typeface="Arial" pitchFamily="34" charset="0"/>
              <a:cs typeface="Arial" pitchFamily="34" charset="0"/>
            </a:rPr>
            <a:t>Example: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City of Albany -</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$27.36 per capita x 38,053 people = $1,041,244 Net Investment Revenue</a:t>
          </a:r>
        </a:p>
        <a:p>
          <a:pPr algn="l"/>
          <a:endParaRPr lang="en-AU" sz="1050" baseline="0">
            <a:latin typeface="Arial" pitchFamily="34" charset="0"/>
            <a:cs typeface="Arial" pitchFamily="34" charset="0"/>
          </a:endParaRPr>
        </a:p>
      </xdr:txBody>
    </xdr:sp>
    <xdr:clientData/>
  </xdr:oneCellAnchor>
  <xdr:twoCellAnchor>
    <xdr:from>
      <xdr:col>4</xdr:col>
      <xdr:colOff>291353</xdr:colOff>
      <xdr:row>0</xdr:row>
      <xdr:rowOff>89646</xdr:rowOff>
    </xdr:from>
    <xdr:to>
      <xdr:col>8</xdr:col>
      <xdr:colOff>11207</xdr:colOff>
      <xdr:row>1</xdr:row>
      <xdr:rowOff>593911</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B00-000004000000}"/>
            </a:ext>
          </a:extLst>
        </xdr:cNvPr>
        <xdr:cNvSpPr/>
      </xdr:nvSpPr>
      <xdr:spPr>
        <a:xfrm>
          <a:off x="7082118" y="89646"/>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8.xml><?xml version="1.0" encoding="utf-8"?>
<xdr:wsDr xmlns:xdr="http://schemas.openxmlformats.org/drawingml/2006/spreadsheetDrawing" xmlns:a="http://schemas.openxmlformats.org/drawingml/2006/main">
  <xdr:oneCellAnchor>
    <xdr:from>
      <xdr:col>12</xdr:col>
      <xdr:colOff>223109</xdr:colOff>
      <xdr:row>2</xdr:row>
      <xdr:rowOff>124949</xdr:rowOff>
    </xdr:from>
    <xdr:ext cx="3600000" cy="5197846"/>
    <xdr:sp macro="" textlink="">
      <xdr:nvSpPr>
        <xdr:cNvPr id="4" name="TextBox 3">
          <a:extLst>
            <a:ext uri="{FF2B5EF4-FFF2-40B4-BE49-F238E27FC236}">
              <a16:creationId xmlns:a16="http://schemas.microsoft.com/office/drawing/2014/main" id="{00000000-0008-0000-1C00-000004000000}"/>
            </a:ext>
          </a:extLst>
        </xdr:cNvPr>
        <xdr:cNvSpPr txBox="1"/>
      </xdr:nvSpPr>
      <xdr:spPr>
        <a:xfrm>
          <a:off x="20920374" y="875743"/>
          <a:ext cx="3600000" cy="5197846"/>
        </a:xfrm>
        <a:prstGeom prst="rect">
          <a:avLst/>
        </a:prstGeom>
        <a:solidFill>
          <a:srgbClr val="E1F4FD"/>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200" baseline="0">
            <a:solidFill>
              <a:schemeClr val="tx2"/>
            </a:solidFill>
            <a:latin typeface="Arial" pitchFamily="34" charset="0"/>
            <a:cs typeface="Arial" pitchFamily="34" charset="0"/>
          </a:endParaRPr>
        </a:p>
        <a:p>
          <a:pPr algn="l"/>
          <a:r>
            <a:rPr lang="en-AU" sz="1200" baseline="0">
              <a:solidFill>
                <a:schemeClr val="tx2"/>
              </a:solidFill>
              <a:latin typeface="Arial" pitchFamily="34" charset="0"/>
              <a:cs typeface="Arial" pitchFamily="34" charset="0"/>
            </a:rPr>
            <a:t>To calculate the Fiscal Equalisation :</a:t>
          </a:r>
        </a:p>
        <a:p>
          <a:pPr algn="l"/>
          <a:endParaRPr lang="en-AU" sz="1200" baseline="0">
            <a:solidFill>
              <a:schemeClr val="tx2"/>
            </a:solidFill>
            <a:latin typeface="Arial" pitchFamily="34" charset="0"/>
            <a:cs typeface="Arial" pitchFamily="34" charset="0"/>
          </a:endParaRPr>
        </a:p>
        <a:p>
          <a:pPr algn="l"/>
          <a:r>
            <a:rPr lang="en-AU" sz="1200" baseline="0">
              <a:solidFill>
                <a:schemeClr val="tx2"/>
              </a:solidFill>
              <a:latin typeface="Arial" pitchFamily="34" charset="0"/>
              <a:cs typeface="Arial" pitchFamily="34" charset="0"/>
            </a:rPr>
            <a:t>Total Expenditure Standards (including cost adjustors) - Total Revenue Standards = Equalisation</a:t>
          </a:r>
        </a:p>
        <a:p>
          <a:pPr algn="l"/>
          <a:endParaRPr lang="en-AU" sz="1200" baseline="0">
            <a:solidFill>
              <a:schemeClr val="tx2"/>
            </a:solidFill>
            <a:latin typeface="Arial" pitchFamily="34" charset="0"/>
            <a:cs typeface="Arial" pitchFamily="34" charset="0"/>
          </a:endParaRPr>
        </a:p>
        <a:p>
          <a:pPr algn="l"/>
          <a:r>
            <a:rPr lang="en-AU" sz="1200" baseline="0">
              <a:solidFill>
                <a:schemeClr val="tx2"/>
              </a:solidFill>
              <a:latin typeface="Arial" pitchFamily="34" charset="0"/>
              <a:cs typeface="Arial" pitchFamily="34" charset="0"/>
            </a:rPr>
            <a:t>The figures in this sheet come from the Revenue, Expenditure and cost adjustor Summary Sheets. Each of these sheets are the aggregate figures of all the calculations in the Balanced Budget. </a:t>
          </a:r>
        </a:p>
        <a:p>
          <a:pPr algn="l"/>
          <a:endParaRPr lang="en-AU" sz="1200" baseline="0">
            <a:solidFill>
              <a:schemeClr val="tx2"/>
            </a:solidFill>
            <a:latin typeface="Arial" pitchFamily="34" charset="0"/>
            <a:cs typeface="Arial" pitchFamily="34" charset="0"/>
          </a:endParaRPr>
        </a:p>
        <a:p>
          <a:pPr algn="l"/>
          <a:r>
            <a:rPr lang="en-AU" sz="1200" baseline="0">
              <a:solidFill>
                <a:schemeClr val="tx2"/>
              </a:solidFill>
              <a:latin typeface="Arial" pitchFamily="34" charset="0"/>
              <a:cs typeface="Arial" pitchFamily="34" charset="0"/>
            </a:rPr>
            <a:t>The column "Expenditure Less Cost Adjustors"  is in this spread sheet because the value of the cost adjustors are incorporated into the Standards. This is done to show the quantum of a local governments expenditure Standards excluding the cost adjustors. </a:t>
          </a:r>
        </a:p>
        <a:p>
          <a:pPr algn="l"/>
          <a:endParaRPr lang="en-AU" sz="1200" baseline="0">
            <a:solidFill>
              <a:schemeClr val="tx2"/>
            </a:solidFill>
            <a:latin typeface="Arial" pitchFamily="34" charset="0"/>
            <a:cs typeface="Arial" pitchFamily="34" charset="0"/>
          </a:endParaRPr>
        </a:p>
        <a:p>
          <a:pPr algn="l"/>
          <a:r>
            <a:rPr lang="en-AU" sz="1200" baseline="0">
              <a:solidFill>
                <a:schemeClr val="tx2"/>
              </a:solidFill>
              <a:latin typeface="Arial" pitchFamily="34" charset="0"/>
              <a:cs typeface="Arial" pitchFamily="34" charset="0"/>
            </a:rPr>
            <a:t>2020-21 grant calculation averages 6 years of equalisation data. The Commission uses the "Olympic" method, where it removes the highest and lowest equalisation figures and averages the remaining four.</a:t>
          </a:r>
        </a:p>
        <a:p>
          <a:pPr algn="l"/>
          <a:endParaRPr lang="en-AU" sz="1200" baseline="0">
            <a:solidFill>
              <a:schemeClr val="tx2"/>
            </a:solidFill>
            <a:latin typeface="Arial" pitchFamily="34" charset="0"/>
            <a:cs typeface="Arial" pitchFamily="34" charset="0"/>
          </a:endParaRPr>
        </a:p>
        <a:p>
          <a:pPr algn="l"/>
          <a:r>
            <a:rPr lang="en-AU" sz="1200" baseline="0">
              <a:solidFill>
                <a:schemeClr val="tx2"/>
              </a:solidFill>
              <a:latin typeface="Arial" pitchFamily="34" charset="0"/>
              <a:cs typeface="Arial" pitchFamily="34" charset="0"/>
            </a:rPr>
            <a:t>By going to the GPG Grant Calculation sheet, you can see how this is used in the grant calculation.</a:t>
          </a:r>
        </a:p>
      </xdr:txBody>
    </xdr:sp>
    <xdr:clientData/>
  </xdr:oneCellAnchor>
  <xdr:twoCellAnchor>
    <xdr:from>
      <xdr:col>12</xdr:col>
      <xdr:colOff>268941</xdr:colOff>
      <xdr:row>0</xdr:row>
      <xdr:rowOff>56029</xdr:rowOff>
    </xdr:from>
    <xdr:to>
      <xdr:col>15</xdr:col>
      <xdr:colOff>593912</xdr:colOff>
      <xdr:row>2</xdr:row>
      <xdr:rowOff>78441</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18097500" y="56029"/>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9.xml><?xml version="1.0" encoding="utf-8"?>
<xdr:wsDr xmlns:xdr="http://schemas.openxmlformats.org/drawingml/2006/spreadsheetDrawing" xmlns:a="http://schemas.openxmlformats.org/drawingml/2006/main">
  <xdr:oneCellAnchor>
    <xdr:from>
      <xdr:col>11</xdr:col>
      <xdr:colOff>215712</xdr:colOff>
      <xdr:row>2</xdr:row>
      <xdr:rowOff>121583</xdr:rowOff>
    </xdr:from>
    <xdr:ext cx="5319994" cy="2545417"/>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13472271" y="1163730"/>
          <a:ext cx="5319994" cy="2545417"/>
        </a:xfrm>
        <a:prstGeom prst="rect">
          <a:avLst/>
        </a:prstGeom>
        <a:solidFill>
          <a:srgbClr val="E1F4FD"/>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AU" sz="1400" b="1">
              <a:solidFill>
                <a:schemeClr val="tx2"/>
              </a:solidFill>
              <a:latin typeface="Arial" pitchFamily="34" charset="0"/>
              <a:cs typeface="Arial" pitchFamily="34" charset="0"/>
            </a:rPr>
            <a:t>Notes: </a:t>
          </a:r>
        </a:p>
        <a:p>
          <a:endParaRPr lang="en-AU" sz="1100" b="1">
            <a:solidFill>
              <a:schemeClr val="tx2"/>
            </a:solidFill>
            <a:latin typeface="Arial" pitchFamily="34" charset="0"/>
            <a:cs typeface="Arial" pitchFamily="34" charset="0"/>
          </a:endParaRPr>
        </a:p>
        <a:p>
          <a:r>
            <a:rPr lang="en-AU" sz="1100">
              <a:solidFill>
                <a:schemeClr val="tx2"/>
              </a:solidFill>
              <a:latin typeface="Arial" pitchFamily="34" charset="0"/>
              <a:cs typeface="Arial" pitchFamily="34" charset="0"/>
            </a:rPr>
            <a:t>For 2020-21,</a:t>
          </a:r>
          <a:r>
            <a:rPr lang="en-AU" sz="1100" baseline="0">
              <a:solidFill>
                <a:schemeClr val="tx2"/>
              </a:solidFill>
              <a:latin typeface="Arial" pitchFamily="34" charset="0"/>
              <a:cs typeface="Arial" pitchFamily="34" charset="0"/>
            </a:rPr>
            <a:t> the following conditions were applied:</a:t>
          </a:r>
        </a:p>
        <a:p>
          <a:endParaRPr lang="en-AU" sz="1100" baseline="0">
            <a:solidFill>
              <a:schemeClr val="tx2"/>
            </a:solidFill>
            <a:latin typeface="Arial" pitchFamily="34" charset="0"/>
            <a:cs typeface="Arial" pitchFamily="34" charset="0"/>
          </a:endParaRPr>
        </a:p>
        <a:p>
          <a:pPr marL="171450" indent="-171450">
            <a:buFont typeface="Arial" pitchFamily="34" charset="0"/>
            <a:buChar char="•"/>
          </a:pPr>
          <a:r>
            <a:rPr lang="en-AU" sz="1100" baseline="0">
              <a:solidFill>
                <a:schemeClr val="tx2"/>
              </a:solidFill>
              <a:latin typeface="Arial" pitchFamily="34" charset="0"/>
              <a:cs typeface="Arial" pitchFamily="34" charset="0"/>
            </a:rPr>
            <a:t>T</a:t>
          </a:r>
          <a:r>
            <a:rPr lang="en-AU" sz="1100">
              <a:solidFill>
                <a:schemeClr val="tx2"/>
              </a:solidFill>
              <a:latin typeface="Arial" pitchFamily="34" charset="0"/>
              <a:cs typeface="Arial" pitchFamily="34" charset="0"/>
            </a:rPr>
            <a:t>he minimum grant was $20.92 (a</a:t>
          </a:r>
          <a:r>
            <a:rPr lang="en-AU" sz="1100" baseline="0">
              <a:solidFill>
                <a:schemeClr val="tx2"/>
              </a:solidFill>
              <a:latin typeface="Arial" pitchFamily="34" charset="0"/>
              <a:cs typeface="Arial" pitchFamily="34" charset="0"/>
            </a:rPr>
            <a:t> decrease </a:t>
          </a:r>
          <a:r>
            <a:rPr lang="en-AU" sz="1100">
              <a:solidFill>
                <a:schemeClr val="tx2"/>
              </a:solidFill>
              <a:latin typeface="Arial" pitchFamily="34" charset="0"/>
              <a:cs typeface="Arial" pitchFamily="34" charset="0"/>
            </a:rPr>
            <a:t>on last years $21.03). Minimum grant local government's</a:t>
          </a:r>
          <a:r>
            <a:rPr lang="en-AU" sz="1100" baseline="0">
              <a:solidFill>
                <a:schemeClr val="tx2"/>
              </a:solidFill>
              <a:latin typeface="Arial" pitchFamily="34" charset="0"/>
              <a:cs typeface="Arial" pitchFamily="34" charset="0"/>
            </a:rPr>
            <a:t> FAG allocation were calcuated as per usual. Thereare currently 30 local governments who are minimum grant. </a:t>
          </a:r>
          <a:br>
            <a:rPr lang="en-AU" sz="1100">
              <a:solidFill>
                <a:schemeClr val="tx2"/>
              </a:solidFill>
              <a:latin typeface="Arial" pitchFamily="34" charset="0"/>
              <a:cs typeface="Arial" pitchFamily="34" charset="0"/>
            </a:rPr>
          </a:br>
          <a:endParaRPr lang="en-AU" sz="1100">
            <a:solidFill>
              <a:schemeClr val="tx2"/>
            </a:solidFill>
            <a:latin typeface="Arial" pitchFamily="34" charset="0"/>
            <a:cs typeface="Arial" pitchFamily="34" charset="0"/>
          </a:endParaRPr>
        </a:p>
        <a:p>
          <a:pPr marL="171450" indent="-171450">
            <a:buFont typeface="Arial" pitchFamily="34" charset="0"/>
            <a:buChar char="•"/>
          </a:pPr>
          <a:r>
            <a:rPr lang="en-AU" sz="1100" baseline="0">
              <a:solidFill>
                <a:schemeClr val="tx2"/>
              </a:solidFill>
              <a:latin typeface="Arial" pitchFamily="34" charset="0"/>
              <a:cs typeface="Arial" pitchFamily="34" charset="0"/>
            </a:rPr>
            <a:t>All remaining local governments did not receive less than their 2019-20 grant amount. </a:t>
          </a:r>
        </a:p>
        <a:p>
          <a:pPr marL="171450" indent="-171450">
            <a:buFont typeface="Arial" pitchFamily="34" charset="0"/>
            <a:buChar char="•"/>
          </a:pPr>
          <a:endParaRPr lang="en-AU" sz="1100" baseline="0">
            <a:solidFill>
              <a:schemeClr val="tx2"/>
            </a:solidFill>
            <a:latin typeface="Arial" pitchFamily="34" charset="0"/>
            <a:cs typeface="Arial" pitchFamily="34" charset="0"/>
          </a:endParaRPr>
        </a:p>
        <a:p>
          <a:pPr marL="171450" indent="-171450">
            <a:buFont typeface="Arial" pitchFamily="34" charset="0"/>
            <a:buChar char="•"/>
          </a:pPr>
          <a:r>
            <a:rPr lang="en-AU" sz="1100" baseline="0">
              <a:solidFill>
                <a:schemeClr val="tx2"/>
              </a:solidFill>
              <a:latin typeface="Arial" pitchFamily="34" charset="0"/>
              <a:cs typeface="Arial" pitchFamily="34" charset="0"/>
            </a:rPr>
            <a:t>17 local governments received minor increases to lift them closer to 50%.</a:t>
          </a:r>
        </a:p>
      </xdr:txBody>
    </xdr:sp>
    <xdr:clientData/>
  </xdr:oneCellAnchor>
  <xdr:twoCellAnchor>
    <xdr:from>
      <xdr:col>11</xdr:col>
      <xdr:colOff>257735</xdr:colOff>
      <xdr:row>0</xdr:row>
      <xdr:rowOff>123264</xdr:rowOff>
    </xdr:from>
    <xdr:to>
      <xdr:col>14</xdr:col>
      <xdr:colOff>392206</xdr:colOff>
      <xdr:row>2</xdr:row>
      <xdr:rowOff>11205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a:xfrm>
          <a:off x="13559117" y="123264"/>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209550</xdr:colOff>
      <xdr:row>3</xdr:row>
      <xdr:rowOff>80679</xdr:rowOff>
    </xdr:from>
    <xdr:ext cx="3600000" cy="8278909"/>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793256" y="932326"/>
          <a:ext cx="3600000" cy="8278909"/>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100" b="1">
              <a:solidFill>
                <a:schemeClr val="tx2"/>
              </a:solidFill>
              <a:latin typeface="Arial" pitchFamily="34" charset="0"/>
              <a:cs typeface="Arial" pitchFamily="34" charset="0"/>
            </a:rPr>
            <a:t>Notes:</a:t>
          </a:r>
        </a:p>
        <a:p>
          <a:pPr algn="l"/>
          <a:endParaRPr lang="en-AU" sz="1100">
            <a:solidFill>
              <a:schemeClr val="tx2"/>
            </a:solidFill>
            <a:latin typeface="Arial" pitchFamily="34" charset="0"/>
            <a:cs typeface="Arial" pitchFamily="34" charset="0"/>
          </a:endParaRPr>
        </a:p>
        <a:p>
          <a:pPr algn="l"/>
          <a:r>
            <a:rPr lang="en-AU" sz="1100">
              <a:solidFill>
                <a:schemeClr val="tx2"/>
              </a:solidFill>
              <a:latin typeface="Arial" pitchFamily="34" charset="0"/>
              <a:cs typeface="Arial" pitchFamily="34" charset="0"/>
            </a:rPr>
            <a:t>The National Centre for</a:t>
          </a:r>
          <a:r>
            <a:rPr lang="en-AU" sz="1100" baseline="0">
              <a:solidFill>
                <a:schemeClr val="tx2"/>
              </a:solidFill>
              <a:latin typeface="Arial" pitchFamily="34" charset="0"/>
              <a:cs typeface="Arial" pitchFamily="34" charset="0"/>
            </a:rPr>
            <a:t> Social Applications of GIS (GISCA) developed the Accessibility Remoteness Index of Australia (ARIA++) which is used by the Commission to assess the impact of location for each Local Government. The Index is based on access to service centres and has been used in conjunction with population statistics to determine the cost adjustor for each local government. </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Please refer to here for more information and to view ARIA:</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https://www.adelaide.edu.au/hugo-centre/spatial_data/aria/</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ARIA++ Index applies scores to remoteness from 0 - 18, with 18 being extremely remote.</a:t>
          </a:r>
        </a:p>
        <a:p>
          <a:pPr algn="l"/>
          <a:endParaRPr lang="en-AU" sz="1100" baseline="0">
            <a:solidFill>
              <a:schemeClr val="tx2"/>
            </a:solidFill>
            <a:latin typeface="Arial" pitchFamily="34" charset="0"/>
            <a:cs typeface="Arial" pitchFamily="34" charset="0"/>
          </a:endParaRPr>
        </a:p>
        <a:p>
          <a:pPr algn="l"/>
          <a:r>
            <a:rPr lang="en-AU" sz="1100" b="0" baseline="0">
              <a:solidFill>
                <a:schemeClr val="tx2"/>
              </a:solidFill>
              <a:latin typeface="Arial" pitchFamily="34" charset="0"/>
              <a:ea typeface="+mn-ea"/>
              <a:cs typeface="Arial" pitchFamily="34" charset="0"/>
            </a:rPr>
            <a:t>For the 2020-21 grant determinations, the Commission allocated $75,088,575 to the Location cost adjustor. This is allocated on a share basis to local governments with an ARIA++ Town Score greater than zero.</a:t>
          </a:r>
        </a:p>
        <a:p>
          <a:pPr algn="l"/>
          <a:endParaRPr lang="en-AU" sz="1100" b="0" baseline="0">
            <a:solidFill>
              <a:schemeClr val="tx2"/>
            </a:solidFill>
            <a:latin typeface="Arial" pitchFamily="34" charset="0"/>
            <a:ea typeface="+mn-ea"/>
            <a:cs typeface="Arial" pitchFamily="34" charset="0"/>
          </a:endParaRPr>
        </a:p>
        <a:p>
          <a:pPr algn="l"/>
          <a:r>
            <a:rPr lang="en-AU" sz="1100" b="0" baseline="0">
              <a:solidFill>
                <a:schemeClr val="tx2"/>
              </a:solidFill>
              <a:latin typeface="Arial" pitchFamily="34" charset="0"/>
              <a:ea typeface="+mn-ea"/>
              <a:cs typeface="Arial" pitchFamily="34" charset="0"/>
            </a:rPr>
            <a:t>To calculate the Location cost adjustor the ARIA++ Town Score is converted to a percentage share. The share is relative to all other local governments in the State.</a:t>
          </a:r>
        </a:p>
        <a:p>
          <a:pPr algn="l"/>
          <a:endParaRPr lang="en-AU" sz="1100" b="0" baseline="0">
            <a:solidFill>
              <a:schemeClr val="tx2"/>
            </a:solidFill>
            <a:latin typeface="Arial" pitchFamily="34" charset="0"/>
            <a:ea typeface="+mn-ea"/>
            <a:cs typeface="Arial" pitchFamily="34" charset="0"/>
          </a:endParaRPr>
        </a:p>
        <a:p>
          <a:pPr algn="l"/>
          <a:r>
            <a:rPr lang="en-AU" sz="1100" b="0" baseline="0">
              <a:solidFill>
                <a:schemeClr val="tx2"/>
              </a:solidFill>
              <a:latin typeface="Arial" pitchFamily="34" charset="0"/>
              <a:ea typeface="+mn-ea"/>
              <a:cs typeface="Arial" pitchFamily="34" charset="0"/>
            </a:rPr>
            <a:t>The same process is applied to population. </a:t>
          </a:r>
        </a:p>
        <a:p>
          <a:pPr algn="l"/>
          <a:endParaRPr lang="en-AU" sz="1100" b="0" baseline="0">
            <a:solidFill>
              <a:schemeClr val="tx2"/>
            </a:solidFill>
            <a:latin typeface="Arial" pitchFamily="34" charset="0"/>
            <a:ea typeface="+mn-ea"/>
            <a:cs typeface="Arial" pitchFamily="34" charset="0"/>
          </a:endParaRPr>
        </a:p>
        <a:p>
          <a:pPr algn="l"/>
          <a:r>
            <a:rPr lang="en-AU" sz="1100" b="0" baseline="0">
              <a:solidFill>
                <a:schemeClr val="tx2"/>
              </a:solidFill>
              <a:latin typeface="Arial" pitchFamily="34" charset="0"/>
              <a:ea typeface="+mn-ea"/>
              <a:cs typeface="Arial" pitchFamily="34" charset="0"/>
            </a:rPr>
            <a:t>In calculating the cost adjustor, the Commission recognises 60% based on the ARIA++ share and 40% on the population share. These two components are then multiplied by the total Location cost adjustor ($75,088,575) to derive a local government's Location cost adjustor.</a:t>
          </a:r>
        </a:p>
        <a:p>
          <a:pPr algn="l"/>
          <a:endParaRPr lang="en-AU" sz="1100" b="0" baseline="0">
            <a:solidFill>
              <a:schemeClr val="tx2"/>
            </a:solidFill>
            <a:latin typeface="Arial" pitchFamily="34" charset="0"/>
            <a:ea typeface="+mn-ea"/>
            <a:cs typeface="Arial" pitchFamily="34" charset="0"/>
          </a:endParaRPr>
        </a:p>
        <a:p>
          <a:pPr algn="l"/>
          <a:r>
            <a:rPr lang="en-AU" sz="1100" b="0" baseline="0">
              <a:solidFill>
                <a:schemeClr val="tx2"/>
              </a:solidFill>
              <a:latin typeface="Arial" pitchFamily="34" charset="0"/>
              <a:ea typeface="+mn-ea"/>
              <a:cs typeface="Arial" pitchFamily="34" charset="0"/>
            </a:rPr>
            <a:t>106 local governments receive the Location cost adjustor with Greater Geraldton receiving the largest allowance.</a:t>
          </a:r>
        </a:p>
        <a:p>
          <a:pPr algn="l"/>
          <a:endParaRPr lang="en-AU" sz="1100" baseline="0">
            <a:solidFill>
              <a:schemeClr val="tx2"/>
            </a:solidFill>
            <a:latin typeface="Arial" pitchFamily="34" charset="0"/>
            <a:cs typeface="Arial" pitchFamily="34" charset="0"/>
          </a:endParaRPr>
        </a:p>
        <a:p>
          <a:pPr algn="l"/>
          <a:r>
            <a:rPr lang="en-AU" sz="1100" b="1" baseline="0">
              <a:solidFill>
                <a:schemeClr val="tx2"/>
              </a:solidFill>
              <a:latin typeface="Arial" pitchFamily="34" charset="0"/>
              <a:cs typeface="Arial" pitchFamily="34" charset="0"/>
            </a:rPr>
            <a:t>Example:</a:t>
          </a:r>
        </a:p>
        <a:p>
          <a:pPr algn="l"/>
          <a:endParaRPr lang="en-AU" sz="1100" baseline="0">
            <a:solidFill>
              <a:schemeClr val="tx2"/>
            </a:solidFill>
            <a:latin typeface="Arial" pitchFamily="34" charset="0"/>
            <a:cs typeface="Arial" pitchFamily="34" charset="0"/>
          </a:endParaRPr>
        </a:p>
        <a:p>
          <a:pPr algn="l"/>
          <a:r>
            <a:rPr lang="en-AU" sz="1100" b="0" baseline="0">
              <a:solidFill>
                <a:schemeClr val="tx2"/>
              </a:solidFill>
              <a:latin typeface="Arial" pitchFamily="34" charset="0"/>
              <a:ea typeface="+mn-ea"/>
              <a:cs typeface="Arial" pitchFamily="34" charset="0"/>
            </a:rPr>
            <a:t>The City of Albany (see spreadsheet)</a:t>
          </a:r>
        </a:p>
        <a:p>
          <a:pPr algn="l"/>
          <a:endParaRPr lang="en-AU" sz="1100" b="0" baseline="0">
            <a:solidFill>
              <a:schemeClr val="tx2"/>
            </a:solidFill>
            <a:latin typeface="Arial" pitchFamily="34" charset="0"/>
            <a:ea typeface="+mn-ea"/>
            <a:cs typeface="Arial" pitchFamily="34" charset="0"/>
          </a:endParaRPr>
        </a:p>
        <a:p>
          <a:pPr algn="l"/>
          <a:r>
            <a:rPr lang="en-AU" sz="1100" b="0" baseline="0">
              <a:solidFill>
                <a:schemeClr val="tx2"/>
              </a:solidFill>
              <a:latin typeface="Arial" pitchFamily="34" charset="0"/>
              <a:ea typeface="+mn-ea"/>
              <a:cs typeface="Arial" pitchFamily="34" charset="0"/>
            </a:rPr>
            <a:t>[(0.35% ARIA++ Share x 60% of $75,088,575) + (6.88% Population Share x 40% of $75,088,575)]  </a:t>
          </a:r>
        </a:p>
        <a:p>
          <a:pPr algn="l"/>
          <a:r>
            <a:rPr lang="en-AU" sz="1100" b="0" baseline="0">
              <a:solidFill>
                <a:schemeClr val="tx2"/>
              </a:solidFill>
              <a:latin typeface="Arial" pitchFamily="34" charset="0"/>
              <a:ea typeface="+mn-ea"/>
              <a:cs typeface="Arial" pitchFamily="34" charset="0"/>
            </a:rPr>
            <a:t>= $2,226,772</a:t>
          </a:r>
        </a:p>
      </xdr:txBody>
    </xdr:sp>
    <xdr:clientData/>
  </xdr:oneCellAnchor>
  <xdr:twoCellAnchor>
    <xdr:from>
      <xdr:col>6</xdr:col>
      <xdr:colOff>224117</xdr:colOff>
      <xdr:row>0</xdr:row>
      <xdr:rowOff>33618</xdr:rowOff>
    </xdr:from>
    <xdr:to>
      <xdr:col>9</xdr:col>
      <xdr:colOff>549088</xdr:colOff>
      <xdr:row>2</xdr:row>
      <xdr:rowOff>145677</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8807823" y="33618"/>
          <a:ext cx="2140324" cy="773206"/>
        </a:xfrm>
        <a:prstGeom prst="leftArrow">
          <a:avLst/>
        </a:prstGeom>
        <a:solidFill>
          <a:srgbClr val="005F86"/>
        </a:solidFill>
        <a:ln>
          <a:solidFill>
            <a:sysClr val="window" lastClr="FFFFFF"/>
          </a:solidFill>
        </a:ln>
        <a:effectLst/>
        <a:scene3d>
          <a:camera prst="orthographicFront"/>
          <a:lightRig rig="threePt" dir="t">
            <a:rot lat="0" lon="0" rev="7500000"/>
          </a:lightRig>
        </a:scene3d>
        <a:sp3d prstMaterial="plastic"/>
      </xdr:spPr>
      <xdr:txBody>
        <a:bodyPr spcFirstLastPara="0" vertOverflow="clip" horzOverflow="clip" vert="horz" wrap="square" lIns="103155" tIns="103155" rIns="103155" bIns="103155" numCol="1" spcCol="1270" rtlCol="0" anchor="t" anchorCtr="0">
          <a:noAutofit/>
        </a:bodyPr>
        <a:lstStyle/>
        <a:p>
          <a:pPr marL="0" marR="0" lvl="0" indent="0" algn="l" defTabSz="1022350" eaLnBrk="1" fontAlgn="auto" latinLnBrk="0" hangingPunct="1">
            <a:lnSpc>
              <a:spcPct val="90000"/>
            </a:lnSpc>
            <a:spcBef>
              <a:spcPct val="0"/>
            </a:spcBef>
            <a:spcAft>
              <a:spcPct val="35000"/>
            </a:spcAft>
            <a:buClrTx/>
            <a:buSzTx/>
            <a:buFontTx/>
            <a:buNone/>
            <a:tabLst/>
            <a:defRPr/>
          </a:pPr>
          <a:r>
            <a:rPr kumimoji="0" lang="en-AU" sz="1600" b="0" i="0" u="none" strike="noStrike" kern="1200" cap="none" spc="0" normalizeH="0" baseline="0" noProof="0">
              <a:ln>
                <a:noFill/>
              </a:ln>
              <a:solidFill>
                <a:sysClr val="window" lastClr="FFFFFF"/>
              </a:solidFill>
              <a:effectLst/>
              <a:uLnTx/>
              <a:uFillTx/>
              <a:latin typeface="Calibri"/>
              <a:ea typeface="+mn-ea"/>
              <a:cs typeface="+mn-cs"/>
            </a:rPr>
            <a:t>Return to Contents</a:t>
          </a:r>
          <a:endParaRPr kumimoji="0" lang="en-AU" sz="2300" b="0" i="0" u="none" strike="noStrike" kern="120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0.xml><?xml version="1.0" encoding="utf-8"?>
<xdr:wsDr xmlns:xdr="http://schemas.openxmlformats.org/drawingml/2006/spreadsheetDrawing" xmlns:a="http://schemas.openxmlformats.org/drawingml/2006/main">
  <xdr:oneCellAnchor>
    <xdr:from>
      <xdr:col>10</xdr:col>
      <xdr:colOff>219075</xdr:colOff>
      <xdr:row>2</xdr:row>
      <xdr:rowOff>114300</xdr:rowOff>
    </xdr:from>
    <xdr:ext cx="3600000" cy="6754906"/>
    <xdr:sp macro="" textlink="">
      <xdr:nvSpPr>
        <xdr:cNvPr id="2" name="TextBox 1">
          <a:extLst>
            <a:ext uri="{FF2B5EF4-FFF2-40B4-BE49-F238E27FC236}">
              <a16:creationId xmlns:a16="http://schemas.microsoft.com/office/drawing/2014/main" id="{00000000-0008-0000-1E00-000002000000}"/>
            </a:ext>
          </a:extLst>
        </xdr:cNvPr>
        <xdr:cNvSpPr txBox="1"/>
      </xdr:nvSpPr>
      <xdr:spPr>
        <a:xfrm>
          <a:off x="8477810" y="1156447"/>
          <a:ext cx="3600000" cy="6754906"/>
        </a:xfrm>
        <a:prstGeom prst="rect">
          <a:avLst/>
        </a:prstGeom>
        <a:solidFill>
          <a:srgbClr val="E1F4FD"/>
        </a:solidFill>
        <a:ln>
          <a:solidFill>
            <a:schemeClr val="accent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AU" sz="1400" b="1">
              <a:solidFill>
                <a:schemeClr val="accent1">
                  <a:lumMod val="75000"/>
                </a:schemeClr>
              </a:solidFill>
              <a:latin typeface="Arial" pitchFamily="34" charset="0"/>
              <a:cs typeface="Arial" pitchFamily="34" charset="0"/>
            </a:rPr>
            <a:t>The Road Grants consist</a:t>
          </a:r>
          <a:r>
            <a:rPr lang="en-AU" sz="1400" b="1" baseline="0">
              <a:solidFill>
                <a:schemeClr val="accent1">
                  <a:lumMod val="75000"/>
                </a:schemeClr>
              </a:solidFill>
              <a:latin typeface="Arial" pitchFamily="34" charset="0"/>
              <a:cs typeface="Arial" pitchFamily="34" charset="0"/>
            </a:rPr>
            <a:t> of two components:</a:t>
          </a:r>
        </a:p>
        <a:p>
          <a:endParaRPr lang="en-AU" sz="1100" baseline="0">
            <a:solidFill>
              <a:schemeClr val="accent1">
                <a:lumMod val="75000"/>
              </a:schemeClr>
            </a:solidFill>
            <a:latin typeface="Arial" pitchFamily="34" charset="0"/>
            <a:cs typeface="Arial" pitchFamily="34" charset="0"/>
          </a:endParaRPr>
        </a:p>
        <a:p>
          <a:pPr>
            <a:spcAft>
              <a:spcPts val="600"/>
            </a:spcAft>
          </a:pPr>
          <a:r>
            <a:rPr lang="en-AU" sz="1100" b="1" baseline="0">
              <a:solidFill>
                <a:schemeClr val="accent1">
                  <a:lumMod val="75000"/>
                </a:schemeClr>
              </a:solidFill>
              <a:latin typeface="Arial" pitchFamily="34" charset="0"/>
              <a:cs typeface="Arial" pitchFamily="34" charset="0"/>
            </a:rPr>
            <a:t>1) Road Grants (93% of Road funding)</a:t>
          </a:r>
        </a:p>
        <a:p>
          <a:pPr>
            <a:spcAft>
              <a:spcPts val="600"/>
            </a:spcAft>
          </a:pPr>
          <a:r>
            <a:rPr lang="en-AU" sz="1100" b="0" baseline="0">
              <a:solidFill>
                <a:schemeClr val="accent1">
                  <a:lumMod val="75000"/>
                </a:schemeClr>
              </a:solidFill>
              <a:latin typeface="Arial" pitchFamily="34" charset="0"/>
              <a:cs typeface="Arial" pitchFamily="34" charset="0"/>
            </a:rPr>
            <a:t>The Road Grants are calculated using the Asset Preservation Model. </a:t>
          </a:r>
          <a:r>
            <a:rPr lang="en-AU" sz="1100" b="0" baseline="0">
              <a:solidFill>
                <a:schemeClr val="accent1">
                  <a:lumMod val="75000"/>
                </a:schemeClr>
              </a:solidFill>
              <a:latin typeface="Arial" pitchFamily="34" charset="0"/>
              <a:ea typeface="+mn-ea"/>
              <a:cs typeface="Arial" pitchFamily="34" charset="0"/>
            </a:rPr>
            <a:t>The</a:t>
          </a:r>
          <a:r>
            <a:rPr lang="en-AU" sz="1100" b="0" i="0" u="none" strike="noStrike" baseline="0">
              <a:solidFill>
                <a:schemeClr val="accent1">
                  <a:lumMod val="75000"/>
                </a:schemeClr>
              </a:solidFill>
              <a:latin typeface="Arial" pitchFamily="34" charset="0"/>
              <a:ea typeface="+mn-ea"/>
              <a:cs typeface="Arial" pitchFamily="34" charset="0"/>
            </a:rPr>
            <a:t> Asset Preservation Model assesses the average annual cost of maintaining each local government’s road network. It takes into account: </a:t>
          </a:r>
        </a:p>
        <a:p>
          <a:pPr marL="180000">
            <a:spcAft>
              <a:spcPts val="600"/>
            </a:spcAft>
          </a:pPr>
          <a:r>
            <a:rPr lang="en-AU" sz="1100" b="0" i="0" u="none" strike="noStrike" baseline="0">
              <a:solidFill>
                <a:schemeClr val="accent1">
                  <a:lumMod val="75000"/>
                </a:schemeClr>
              </a:solidFill>
              <a:latin typeface="Arial" pitchFamily="34" charset="0"/>
              <a:ea typeface="+mn-ea"/>
              <a:cs typeface="Arial" pitchFamily="34" charset="0"/>
            </a:rPr>
            <a:t>1) annual and recurrent maintenance costs; and </a:t>
          </a:r>
        </a:p>
        <a:p>
          <a:pPr marL="180000"/>
          <a:r>
            <a:rPr lang="en-AU" sz="1100" b="0" i="0" u="none" strike="noStrike" baseline="0">
              <a:solidFill>
                <a:schemeClr val="accent1">
                  <a:lumMod val="75000"/>
                </a:schemeClr>
              </a:solidFill>
              <a:latin typeface="Arial" pitchFamily="34" charset="0"/>
              <a:ea typeface="+mn-ea"/>
              <a:cs typeface="Arial" pitchFamily="34" charset="0"/>
            </a:rPr>
            <a:t>2) reconstruction at the end of the road’s useful life. </a:t>
          </a:r>
        </a:p>
        <a:p>
          <a:endParaRPr lang="en-AU" sz="1100" b="0" i="0" u="none" strike="noStrike" baseline="0">
            <a:solidFill>
              <a:schemeClr val="accent1">
                <a:lumMod val="75000"/>
              </a:schemeClr>
            </a:solidFill>
            <a:latin typeface="Arial" pitchFamily="34" charset="0"/>
            <a:ea typeface="+mn-ea"/>
            <a:cs typeface="Arial" pitchFamily="34" charset="0"/>
          </a:endParaRPr>
        </a:p>
        <a:p>
          <a:r>
            <a:rPr lang="en-AU" sz="1100" b="0" i="0" u="none" strike="noStrike" baseline="0">
              <a:solidFill>
                <a:schemeClr val="accent1">
                  <a:lumMod val="75000"/>
                </a:schemeClr>
              </a:solidFill>
              <a:latin typeface="Arial" pitchFamily="34" charset="0"/>
              <a:ea typeface="+mn-ea"/>
              <a:cs typeface="Arial" pitchFamily="34" charset="0"/>
            </a:rPr>
            <a:t>The model recognises the different needs of urban and rural roads and the different levels of development of these roads. Thus the needs of sealed, gravel and formed roads are each treated according to their particular needs. </a:t>
          </a:r>
        </a:p>
        <a:p>
          <a:endParaRPr lang="en-AU" sz="1100" b="0" i="0" u="none" strike="noStrike" baseline="0">
            <a:solidFill>
              <a:schemeClr val="accent1">
                <a:lumMod val="75000"/>
              </a:schemeClr>
            </a:solidFill>
            <a:latin typeface="Arial" pitchFamily="34" charset="0"/>
            <a:ea typeface="+mn-ea"/>
            <a:cs typeface="Arial" pitchFamily="34" charset="0"/>
          </a:endParaRPr>
        </a:p>
        <a:p>
          <a:r>
            <a:rPr lang="en-AU" sz="1100" b="0" i="0" u="none" strike="noStrike" baseline="0">
              <a:solidFill>
                <a:schemeClr val="accent1">
                  <a:lumMod val="75000"/>
                </a:schemeClr>
              </a:solidFill>
              <a:latin typeface="Arial" pitchFamily="34" charset="0"/>
              <a:ea typeface="+mn-ea"/>
              <a:cs typeface="Arial" pitchFamily="34" charset="0"/>
            </a:rPr>
            <a:t>The model calculates annual asset preservation expenditure needs for each work based on the following formula: </a:t>
          </a:r>
        </a:p>
        <a:p>
          <a:endParaRPr lang="en-AU" sz="1100" b="0" i="0" u="none" strike="noStrike" baseline="0">
            <a:solidFill>
              <a:schemeClr val="accent1">
                <a:lumMod val="75000"/>
              </a:schemeClr>
            </a:solidFill>
            <a:latin typeface="Arial" pitchFamily="34" charset="0"/>
            <a:ea typeface="+mn-ea"/>
            <a:cs typeface="Arial" pitchFamily="34" charset="0"/>
          </a:endParaRPr>
        </a:p>
        <a:p>
          <a:r>
            <a:rPr lang="en-AU" sz="1100" b="0" i="0" u="none" strike="noStrike" baseline="0">
              <a:solidFill>
                <a:schemeClr val="accent1">
                  <a:lumMod val="75000"/>
                </a:schemeClr>
              </a:solidFill>
              <a:latin typeface="Arial" pitchFamily="34" charset="0"/>
              <a:ea typeface="+mn-ea"/>
              <a:cs typeface="Arial" pitchFamily="34" charset="0"/>
            </a:rPr>
            <a:t>(Unit cost per km) x (frequency factor) x (road length) = Annual Expenditure Need </a:t>
          </a:r>
        </a:p>
        <a:p>
          <a:endParaRPr lang="en-AU" sz="1100" b="0" i="0" u="none" strike="noStrike" baseline="0">
            <a:solidFill>
              <a:schemeClr val="accent1">
                <a:lumMod val="75000"/>
              </a:schemeClr>
            </a:solidFill>
            <a:latin typeface="Arial" pitchFamily="34" charset="0"/>
            <a:ea typeface="+mn-ea"/>
            <a:cs typeface="Arial" pitchFamily="34" charset="0"/>
          </a:endParaRPr>
        </a:p>
        <a:p>
          <a:pPr>
            <a:spcAft>
              <a:spcPts val="600"/>
            </a:spcAft>
          </a:pPr>
          <a:r>
            <a:rPr lang="en-AU" sz="1100" b="1" i="0" u="none" strike="noStrike" baseline="0">
              <a:solidFill>
                <a:schemeClr val="accent1">
                  <a:lumMod val="75000"/>
                </a:schemeClr>
              </a:solidFill>
              <a:latin typeface="Arial" pitchFamily="34" charset="0"/>
              <a:ea typeface="+mn-ea"/>
              <a:cs typeface="Arial" pitchFamily="34" charset="0"/>
            </a:rPr>
            <a:t>2) Special Projects (7% of Road funding)</a:t>
          </a:r>
        </a:p>
        <a:p>
          <a:pPr>
            <a:spcBef>
              <a:spcPts val="0"/>
            </a:spcBef>
          </a:pPr>
          <a:r>
            <a:rPr lang="en-AU" sz="1100" b="0" i="0" u="none" strike="noStrike" baseline="0">
              <a:solidFill>
                <a:schemeClr val="accent1">
                  <a:lumMod val="75000"/>
                </a:schemeClr>
              </a:solidFill>
              <a:latin typeface="Arial" pitchFamily="34" charset="0"/>
              <a:ea typeface="+mn-ea"/>
              <a:cs typeface="Arial" pitchFamily="34" charset="0"/>
            </a:rPr>
            <a:t>Of the seven per cent of the funds that are reserved for special projects: </a:t>
          </a:r>
        </a:p>
        <a:p>
          <a:pPr marL="180000">
            <a:spcBef>
              <a:spcPts val="600"/>
            </a:spcBef>
          </a:pPr>
          <a:r>
            <a:rPr lang="en-AU" sz="1100" b="0" i="0" u="none" strike="noStrike" baseline="0">
              <a:solidFill>
                <a:schemeClr val="accent1">
                  <a:lumMod val="75000"/>
                </a:schemeClr>
              </a:solidFill>
              <a:latin typeface="Arial" pitchFamily="34" charset="0"/>
              <a:ea typeface="+mn-ea"/>
              <a:cs typeface="Arial" pitchFamily="34" charset="0"/>
            </a:rPr>
            <a:t>1) 2/3 is allocated for bridges </a:t>
          </a:r>
        </a:p>
        <a:p>
          <a:pPr marL="180000">
            <a:spcBef>
              <a:spcPts val="600"/>
            </a:spcBef>
          </a:pPr>
          <a:r>
            <a:rPr lang="en-AU" sz="1100" b="0" i="0" u="none" strike="noStrike" baseline="0">
              <a:solidFill>
                <a:schemeClr val="accent1">
                  <a:lumMod val="75000"/>
                </a:schemeClr>
              </a:solidFill>
              <a:latin typeface="Arial" pitchFamily="34" charset="0"/>
              <a:ea typeface="+mn-ea"/>
              <a:cs typeface="Arial" pitchFamily="34" charset="0"/>
            </a:rPr>
            <a:t>2) 1/3 is allocated for roads servicing remote </a:t>
          </a:r>
        </a:p>
        <a:p>
          <a:pPr marL="180000">
            <a:spcBef>
              <a:spcPts val="0"/>
            </a:spcBef>
          </a:pPr>
          <a:r>
            <a:rPr lang="en-AU" sz="1100" b="0" i="0" u="none" strike="noStrike" baseline="0">
              <a:solidFill>
                <a:schemeClr val="accent1">
                  <a:lumMod val="75000"/>
                </a:schemeClr>
              </a:solidFill>
              <a:latin typeface="Arial" pitchFamily="34" charset="0"/>
              <a:ea typeface="+mn-ea"/>
              <a:cs typeface="Arial" pitchFamily="34" charset="0"/>
            </a:rPr>
            <a:t>     Indigenous communities. </a:t>
          </a:r>
        </a:p>
        <a:p>
          <a:endParaRPr lang="en-AU" sz="1100" b="0" i="0" u="none" strike="noStrike" baseline="0">
            <a:solidFill>
              <a:schemeClr val="accent1">
                <a:lumMod val="75000"/>
              </a:schemeClr>
            </a:solidFill>
            <a:latin typeface="Arial" pitchFamily="34" charset="0"/>
            <a:ea typeface="+mn-ea"/>
            <a:cs typeface="Arial" pitchFamily="34" charset="0"/>
          </a:endParaRPr>
        </a:p>
        <a:p>
          <a:r>
            <a:rPr lang="en-AU" sz="1100" b="0" i="0" u="none" strike="noStrike" baseline="0">
              <a:solidFill>
                <a:schemeClr val="accent1">
                  <a:lumMod val="75000"/>
                </a:schemeClr>
              </a:solidFill>
              <a:latin typeface="Arial" pitchFamily="34" charset="0"/>
              <a:ea typeface="+mn-ea"/>
              <a:cs typeface="Arial" pitchFamily="34" charset="0"/>
            </a:rPr>
            <a:t>To complement the Special Project funds, MRWA contributes a third of the cost of all projects funded under the Special Projects Program. This contribution is subject to the condition that local governments spend the special project funds on the project for which they were allocated.</a:t>
          </a:r>
        </a:p>
        <a:p>
          <a:endParaRPr lang="en-AU" sz="1100" b="0" i="0" u="none" strike="noStrike" baseline="0">
            <a:solidFill>
              <a:schemeClr val="accent1">
                <a:lumMod val="75000"/>
              </a:schemeClr>
            </a:solidFill>
            <a:latin typeface="Arial" pitchFamily="34" charset="0"/>
            <a:ea typeface="+mn-ea"/>
            <a:cs typeface="Arial" pitchFamily="34" charset="0"/>
          </a:endParaRPr>
        </a:p>
      </xdr:txBody>
    </xdr:sp>
    <xdr:clientData/>
  </xdr:oneCellAnchor>
  <xdr:twoCellAnchor>
    <xdr:from>
      <xdr:col>10</xdr:col>
      <xdr:colOff>302559</xdr:colOff>
      <xdr:row>1</xdr:row>
      <xdr:rowOff>112059</xdr:rowOff>
    </xdr:from>
    <xdr:to>
      <xdr:col>14</xdr:col>
      <xdr:colOff>22413</xdr:colOff>
      <xdr:row>1</xdr:row>
      <xdr:rowOff>885265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a:xfrm>
          <a:off x="9849971" y="381000"/>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152401</xdr:colOff>
      <xdr:row>3</xdr:row>
      <xdr:rowOff>47624</xdr:rowOff>
    </xdr:from>
    <xdr:ext cx="3600000" cy="761720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1559989" y="1179418"/>
          <a:ext cx="3600000" cy="7617200"/>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a:solidFill>
              <a:schemeClr val="tx2"/>
            </a:solidFill>
            <a:latin typeface="Arial" pitchFamily="34" charset="0"/>
            <a:cs typeface="Arial" pitchFamily="34" charset="0"/>
          </a:endParaRPr>
        </a:p>
        <a:p>
          <a:pPr algn="l"/>
          <a:r>
            <a:rPr lang="en-AU" sz="1100">
              <a:solidFill>
                <a:schemeClr val="tx2"/>
              </a:solidFill>
              <a:latin typeface="Arial" pitchFamily="34" charset="0"/>
              <a:cs typeface="Arial" pitchFamily="34" charset="0"/>
            </a:rPr>
            <a:t>The 2016 SEIFA</a:t>
          </a:r>
          <a:r>
            <a:rPr lang="en-AU" sz="1100" baseline="0">
              <a:solidFill>
                <a:schemeClr val="tx2"/>
              </a:solidFill>
              <a:latin typeface="Arial" pitchFamily="34" charset="0"/>
              <a:cs typeface="Arial" pitchFamily="34" charset="0"/>
            </a:rPr>
            <a:t> Index of Disadvantage is compiled by the ABS and used to assess the Socio Economic cost adjustor. This index does not actually provide a measure of disadvantage for each local government, rather it provides a ranking compared to all other local governments in Australia. A score is applied to each local government based on its ranking.</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Only local governments with a score below 1,000 receive the cost adjustor.</a:t>
          </a:r>
        </a:p>
        <a:p>
          <a:pPr algn="l"/>
          <a:endParaRPr lang="en-AU" sz="1100" baseline="0">
            <a:solidFill>
              <a:schemeClr val="tx2"/>
            </a:solidFill>
            <a:effectLst/>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AU" sz="1100" baseline="0">
              <a:solidFill>
                <a:schemeClr val="tx2"/>
              </a:solidFill>
              <a:effectLst/>
              <a:latin typeface="Arial" pitchFamily="34" charset="0"/>
              <a:ea typeface="+mn-ea"/>
              <a:cs typeface="Arial" pitchFamily="34" charset="0"/>
            </a:rPr>
            <a:t>The Commission has allocated $43,801,669 to this cost adjustor </a:t>
          </a:r>
          <a:r>
            <a:rPr lang="en-AU" sz="1100" baseline="0">
              <a:solidFill>
                <a:schemeClr val="tx2"/>
              </a:solidFill>
              <a:latin typeface="Arial" pitchFamily="34" charset="0"/>
              <a:ea typeface="+mn-ea"/>
              <a:cs typeface="Arial" pitchFamily="34" charset="0"/>
            </a:rPr>
            <a:t>for the 2020-21 grant </a:t>
          </a:r>
          <a:r>
            <a:rPr lang="en-AU" sz="1100" baseline="0">
              <a:solidFill>
                <a:schemeClr val="tx2"/>
              </a:solidFill>
              <a:effectLst/>
              <a:latin typeface="Arial" pitchFamily="34" charset="0"/>
              <a:ea typeface="+mn-ea"/>
              <a:cs typeface="Arial" pitchFamily="34" charset="0"/>
            </a:rPr>
            <a:t>determinations. This is shared among the local governments that qualify for the cost adjustor.</a:t>
          </a:r>
          <a:endParaRPr lang="en-AU">
            <a:solidFill>
              <a:schemeClr val="tx2"/>
            </a:solidFill>
            <a:effectLst/>
            <a:latin typeface="Arial" pitchFamily="34" charset="0"/>
            <a:cs typeface="Arial" pitchFamily="34" charset="0"/>
          </a:endParaRP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local </a:t>
          </a:r>
          <a:r>
            <a:rPr lang="en-AU" sz="1100" baseline="0">
              <a:solidFill>
                <a:schemeClr val="tx2"/>
              </a:solidFill>
              <a:latin typeface="Arial" pitchFamily="34" charset="0"/>
              <a:ea typeface="+mn-ea"/>
              <a:cs typeface="Arial" pitchFamily="34" charset="0"/>
            </a:rPr>
            <a:t>governments that are eligible for the cost adjustor are then ranked from 1 to 62, 1 is the  minimum and 62 the maximum. This is </a:t>
          </a:r>
          <a:r>
            <a:rPr lang="en-AU" sz="1100" baseline="0">
              <a:solidFill>
                <a:schemeClr val="tx2"/>
              </a:solidFill>
              <a:latin typeface="Arial" pitchFamily="34" charset="0"/>
              <a:cs typeface="Arial" pitchFamily="34" charset="0"/>
            </a:rPr>
            <a:t>done to measure the relative difference in disadvantage. </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Commission uses the SEFIA index to establish a ranking which is then converted into a percentage share per local government. The percentage share is then adjusted by the Commission based on a relative share. </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A local government's population is then used to calculate a population share. </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final calculation is then based on 70% SEIFA and 30% population.</a:t>
          </a:r>
        </a:p>
        <a:p>
          <a:pPr algn="l"/>
          <a:endParaRPr lang="en-AU" sz="1100" baseline="0">
            <a:solidFill>
              <a:schemeClr val="tx2"/>
            </a:solidFill>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AU" sz="1100" baseline="0">
              <a:solidFill>
                <a:schemeClr val="tx2"/>
              </a:solidFill>
              <a:latin typeface="Arial" pitchFamily="34" charset="0"/>
              <a:ea typeface="+mn-ea"/>
              <a:cs typeface="Arial" pitchFamily="34" charset="0"/>
            </a:rPr>
            <a:t>79 local governments receive the Socio Economic Disadvantage cost adjustor with Gosnells receiving the largest allowance.</a:t>
          </a:r>
        </a:p>
        <a:p>
          <a:pPr algn="l"/>
          <a:endParaRPr lang="en-AU" sz="1100" b="1" baseline="0">
            <a:solidFill>
              <a:schemeClr val="tx2"/>
            </a:solidFill>
            <a:latin typeface="Arial" pitchFamily="34" charset="0"/>
            <a:cs typeface="Arial" pitchFamily="34" charset="0"/>
          </a:endParaRPr>
        </a:p>
        <a:p>
          <a:pPr algn="l"/>
          <a:r>
            <a:rPr lang="en-AU" sz="1100" b="1" baseline="0">
              <a:solidFill>
                <a:schemeClr val="tx2"/>
              </a:solidFill>
              <a:latin typeface="Arial" pitchFamily="34" charset="0"/>
              <a:cs typeface="Arial" pitchFamily="34" charset="0"/>
            </a:rPr>
            <a:t>Example:</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City of Albany (see spreadsheet)</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[(0.07% SEIFA Share x 70% of $43,801,669) + (5.36% Population Share x 30% of $43,801,669)] = $724,839</a:t>
          </a:r>
        </a:p>
      </xdr:txBody>
    </xdr:sp>
    <xdr:clientData/>
  </xdr:oneCellAnchor>
  <xdr:twoCellAnchor>
    <xdr:from>
      <xdr:col>9</xdr:col>
      <xdr:colOff>235323</xdr:colOff>
      <xdr:row>0</xdr:row>
      <xdr:rowOff>112059</xdr:rowOff>
    </xdr:from>
    <xdr:to>
      <xdr:col>12</xdr:col>
      <xdr:colOff>560294</xdr:colOff>
      <xdr:row>1</xdr:row>
      <xdr:rowOff>616324</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1642911" y="112059"/>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10</xdr:col>
      <xdr:colOff>223267</xdr:colOff>
      <xdr:row>2</xdr:row>
      <xdr:rowOff>121319</xdr:rowOff>
    </xdr:from>
    <xdr:ext cx="3600000" cy="6030710"/>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0700767" y="972966"/>
          <a:ext cx="3600000" cy="6030710"/>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ea typeface="+mn-ea"/>
              <a:cs typeface="Arial" pitchFamily="34" charset="0"/>
            </a:rPr>
            <a:t>The Commission has allocated $18,772,143 for the Growth cost adjustor for the 2020-21 grant determinations.</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The Commission recognises population change over two periods:</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2015 - 2019	(ABS)</a:t>
          </a:r>
        </a:p>
        <a:p>
          <a:pPr algn="l"/>
          <a:r>
            <a:rPr lang="en-AU" sz="1100" baseline="0">
              <a:solidFill>
                <a:schemeClr val="tx2"/>
              </a:solidFill>
              <a:latin typeface="Arial" pitchFamily="34" charset="0"/>
              <a:ea typeface="+mn-ea"/>
              <a:cs typeface="Arial" pitchFamily="34" charset="0"/>
            </a:rPr>
            <a:t>2021 - 2026	(WAPC Data)</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The population data sourced from the WAPC is the Western Australia Tomorrow (WAT) Report 2015.</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Local governments only receive a cost adjustor if they are experiencing above the state average population growth for a given period.</a:t>
          </a:r>
        </a:p>
        <a:p>
          <a:pPr algn="l"/>
          <a:endParaRPr lang="en-AU" sz="1100" baseline="0">
            <a:solidFill>
              <a:schemeClr val="tx2"/>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aseline="0">
              <a:solidFill>
                <a:schemeClr val="tx2"/>
              </a:solidFill>
              <a:latin typeface="Arial" pitchFamily="34" charset="0"/>
              <a:ea typeface="+mn-ea"/>
              <a:cs typeface="Arial" pitchFamily="34" charset="0"/>
            </a:rPr>
            <a:t>For 2015-2019, growth had to be greater than 1.22% or 228.78 people. For 2021-2026 growth had to be greater than 10.54% or 2,185.14 people.</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cost adjustor allocation is calculated on the basis of 50% for each of the above periods.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ea typeface="+mn-ea"/>
              <a:cs typeface="Arial" pitchFamily="34" charset="0"/>
            </a:rPr>
            <a:t>65 local governments receive the Growth cost adjustor with Wanneroo </a:t>
          </a:r>
          <a:r>
            <a:rPr lang="en-AU" sz="1100" baseline="0">
              <a:solidFill>
                <a:schemeClr val="tx2"/>
              </a:solidFill>
              <a:latin typeface="Arial" pitchFamily="34" charset="0"/>
              <a:cs typeface="Arial" pitchFamily="34" charset="0"/>
            </a:rPr>
            <a:t>receiving the largest allowance.</a:t>
          </a:r>
        </a:p>
        <a:p>
          <a:pPr algn="l"/>
          <a:endParaRPr lang="en-AU" sz="1100" baseline="0">
            <a:solidFill>
              <a:schemeClr val="tx2"/>
            </a:solidFill>
            <a:latin typeface="Arial" pitchFamily="34" charset="0"/>
            <a:cs typeface="Arial" pitchFamily="34" charset="0"/>
          </a:endParaRPr>
        </a:p>
        <a:p>
          <a:pPr algn="l"/>
          <a:r>
            <a:rPr lang="en-AU" sz="1100" b="1" baseline="0">
              <a:solidFill>
                <a:schemeClr val="tx2"/>
              </a:solidFill>
              <a:latin typeface="Arial" pitchFamily="34" charset="0"/>
              <a:cs typeface="Arial" pitchFamily="34" charset="0"/>
            </a:rPr>
            <a:t>Example:</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The City of Albany (see spreadsheet)</a:t>
          </a:r>
        </a:p>
        <a:p>
          <a:pPr marL="0" indent="0" algn="l"/>
          <a:endParaRPr lang="en-AU" sz="1100" baseline="0">
            <a:solidFill>
              <a:schemeClr val="tx2"/>
            </a:solidFill>
            <a:latin typeface="Arial" pitchFamily="34" charset="0"/>
            <a:ea typeface="+mn-ea"/>
            <a:cs typeface="Arial" pitchFamily="34" charset="0"/>
          </a:endParaRPr>
        </a:p>
        <a:p>
          <a:pPr marL="0" indent="0" algn="l"/>
          <a:r>
            <a:rPr lang="en-AU" sz="1100" baseline="0">
              <a:solidFill>
                <a:schemeClr val="tx2"/>
              </a:solidFill>
              <a:latin typeface="Arial" pitchFamily="34" charset="0"/>
              <a:ea typeface="+mn-ea"/>
              <a:cs typeface="Arial" pitchFamily="34" charset="0"/>
            </a:rPr>
            <a:t>[(0.83% x (50% of $18,772,143)) + (1.15% x  50% of $18,772,143))] </a:t>
          </a:r>
        </a:p>
        <a:p>
          <a:pPr algn="l"/>
          <a:r>
            <a:rPr lang="en-AU" sz="1100" baseline="0">
              <a:solidFill>
                <a:schemeClr val="tx2"/>
              </a:solidFill>
              <a:latin typeface="Arial" pitchFamily="34" charset="0"/>
              <a:ea typeface="+mn-ea"/>
              <a:cs typeface="Arial" pitchFamily="34" charset="0"/>
            </a:rPr>
            <a:t>= $185,563</a:t>
          </a:r>
        </a:p>
      </xdr:txBody>
    </xdr:sp>
    <xdr:clientData/>
  </xdr:oneCellAnchor>
  <xdr:twoCellAnchor>
    <xdr:from>
      <xdr:col>10</xdr:col>
      <xdr:colOff>190500</xdr:colOff>
      <xdr:row>0</xdr:row>
      <xdr:rowOff>123265</xdr:rowOff>
    </xdr:from>
    <xdr:to>
      <xdr:col>13</xdr:col>
      <xdr:colOff>515471</xdr:colOff>
      <xdr:row>2</xdr:row>
      <xdr:rowOff>44824</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4321118" y="123265"/>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9</xdr:col>
      <xdr:colOff>210132</xdr:colOff>
      <xdr:row>2</xdr:row>
      <xdr:rowOff>113920</xdr:rowOff>
    </xdr:from>
    <xdr:ext cx="3600000" cy="8436168"/>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2021132" y="875920"/>
          <a:ext cx="3600000" cy="8436168"/>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The Commission allocated $29,809,624 for </a:t>
          </a:r>
          <a:r>
            <a:rPr lang="en-AU" sz="1100" baseline="0">
              <a:solidFill>
                <a:schemeClr val="tx2"/>
              </a:solidFill>
              <a:latin typeface="Arial" pitchFamily="34" charset="0"/>
              <a:cs typeface="Arial" pitchFamily="34" charset="0"/>
            </a:rPr>
            <a:t>the Population Dispersion cost adjustor for the 2020-21 grant determinations.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To qualify for the cost adjustor, local governments must meet the following criteria:</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1) Service a townsite greater than 25km from the main administration centre.</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2) The population of the townsite must be greater than 50.</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Individual townsite populations are capped at 2000 people.</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Commission uses State Suburb population data from the ABS to then calculate relative share to distribute the allocations.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cost adjustor is then calculated as follows: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 The number of dispersed townsites as a share relative to all other local governments. (25% weighting)</a:t>
          </a:r>
        </a:p>
        <a:p>
          <a:pPr algn="l"/>
          <a:endParaRPr lang="en-AU" sz="1100" baseline="0">
            <a:solidFill>
              <a:schemeClr val="tx2"/>
            </a:solidFill>
            <a:latin typeface="Arial" pitchFamily="34" charset="0"/>
            <a:cs typeface="Arial" pitchFamily="34" charset="0"/>
          </a:endParaRPr>
        </a:p>
        <a:p>
          <a:r>
            <a:rPr lang="en-AU" sz="1100" baseline="0">
              <a:solidFill>
                <a:schemeClr val="tx2"/>
              </a:solidFill>
              <a:latin typeface="Arial" pitchFamily="34" charset="0"/>
              <a:cs typeface="Arial" pitchFamily="34" charset="0"/>
            </a:rPr>
            <a:t>• The total population of the dispersed townsites </a:t>
          </a:r>
          <a:r>
            <a:rPr lang="en-AU" sz="1100" baseline="0">
              <a:solidFill>
                <a:schemeClr val="tx2"/>
              </a:solidFill>
              <a:effectLst/>
              <a:latin typeface="Arial" pitchFamily="34" charset="0"/>
              <a:ea typeface="+mn-ea"/>
              <a:cs typeface="Arial" pitchFamily="34" charset="0"/>
            </a:rPr>
            <a:t>as a share relative to all other local governments. (50% weighting)</a:t>
          </a:r>
        </a:p>
        <a:p>
          <a:endParaRPr lang="en-AU" sz="1100" baseline="0">
            <a:solidFill>
              <a:schemeClr val="tx2"/>
            </a:solidFill>
            <a:effectLst/>
            <a:latin typeface="Arial" pitchFamily="34" charset="0"/>
            <a:ea typeface="+mn-ea"/>
            <a:cs typeface="Arial" pitchFamily="34" charset="0"/>
          </a:endParaRPr>
        </a:p>
        <a:p>
          <a:r>
            <a:rPr lang="en-AU" sz="1100" baseline="0">
              <a:solidFill>
                <a:schemeClr val="tx2"/>
              </a:solidFill>
              <a:effectLst/>
              <a:latin typeface="Arial" pitchFamily="34" charset="0"/>
              <a:ea typeface="+mn-ea"/>
              <a:cs typeface="Arial" pitchFamily="34" charset="0"/>
            </a:rPr>
            <a:t>• The total population of the dispersed townsites relative to the population of the administration centre. (25% weighting)</a:t>
          </a:r>
        </a:p>
        <a:p>
          <a:endParaRPr lang="en-AU" sz="1100" baseline="0">
            <a:solidFill>
              <a:schemeClr val="tx2"/>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1100" baseline="0">
              <a:solidFill>
                <a:schemeClr val="tx2"/>
              </a:solidFill>
              <a:effectLst/>
              <a:latin typeface="Arial" pitchFamily="34" charset="0"/>
              <a:ea typeface="+mn-ea"/>
              <a:cs typeface="Arial" pitchFamily="34" charset="0"/>
            </a:rPr>
            <a:t>49 local governments receive the Population Dispersion cost adjustor with </a:t>
          </a:r>
          <a:r>
            <a:rPr lang="en-AU" sz="1100" baseline="0">
              <a:solidFill>
                <a:schemeClr val="accent1">
                  <a:lumMod val="75000"/>
                </a:schemeClr>
              </a:solidFill>
              <a:effectLst/>
              <a:latin typeface="Arial" pitchFamily="34" charset="0"/>
              <a:ea typeface="+mn-ea"/>
              <a:cs typeface="Arial" pitchFamily="34" charset="0"/>
            </a:rPr>
            <a:t>East</a:t>
          </a:r>
          <a:r>
            <a:rPr lang="en-AU" sz="1100" baseline="0">
              <a:solidFill>
                <a:schemeClr val="tx2"/>
              </a:solidFill>
              <a:effectLst/>
              <a:latin typeface="Arial" pitchFamily="34" charset="0"/>
              <a:ea typeface="+mn-ea"/>
              <a:cs typeface="Arial" pitchFamily="34" charset="0"/>
            </a:rPr>
            <a:t> Pilbara receiving the largest allowance.</a:t>
          </a:r>
        </a:p>
        <a:p>
          <a:pPr marL="0" marR="0" indent="0" defTabSz="914400" eaLnBrk="1" fontAlgn="auto" latinLnBrk="0" hangingPunct="1">
            <a:lnSpc>
              <a:spcPct val="100000"/>
            </a:lnSpc>
            <a:spcBef>
              <a:spcPts val="0"/>
            </a:spcBef>
            <a:spcAft>
              <a:spcPts val="0"/>
            </a:spcAft>
            <a:buClrTx/>
            <a:buSzTx/>
            <a:buFontTx/>
            <a:buNone/>
            <a:tabLst/>
            <a:defRPr/>
          </a:pPr>
          <a:endParaRPr lang="en-AU" sz="1100" baseline="0">
            <a:solidFill>
              <a:schemeClr val="tx2"/>
            </a:solidFill>
            <a:effectLst/>
            <a:latin typeface="Arial" pitchFamily="34" charset="0"/>
            <a:ea typeface="+mn-ea"/>
            <a:cs typeface="Arial" pitchFamily="34" charset="0"/>
          </a:endParaRPr>
        </a:p>
        <a:p>
          <a:r>
            <a:rPr lang="en-AU" sz="1100" b="1" baseline="0">
              <a:solidFill>
                <a:schemeClr val="tx2"/>
              </a:solidFill>
              <a:effectLst/>
              <a:latin typeface="Arial" pitchFamily="34" charset="0"/>
              <a:ea typeface="+mn-ea"/>
              <a:cs typeface="Arial" pitchFamily="34" charset="0"/>
            </a:rPr>
            <a:t>Example:</a:t>
          </a:r>
        </a:p>
        <a:p>
          <a:endParaRPr lang="en-AU" sz="1100" baseline="0">
            <a:solidFill>
              <a:schemeClr val="tx2"/>
            </a:solidFill>
            <a:effectLst/>
            <a:latin typeface="Arial" pitchFamily="34" charset="0"/>
            <a:ea typeface="+mn-ea"/>
            <a:cs typeface="Arial" pitchFamily="34" charset="0"/>
          </a:endParaRPr>
        </a:p>
        <a:p>
          <a:r>
            <a:rPr lang="en-AU" sz="1100" baseline="0">
              <a:solidFill>
                <a:schemeClr val="tx2"/>
              </a:solidFill>
              <a:effectLst/>
              <a:latin typeface="Arial" pitchFamily="34" charset="0"/>
              <a:ea typeface="+mn-ea"/>
              <a:cs typeface="Arial" pitchFamily="34" charset="0"/>
            </a:rPr>
            <a:t>The City of Albany (see spreadsheet)</a:t>
          </a:r>
        </a:p>
        <a:p>
          <a:endParaRPr lang="en-AU" sz="1100" baseline="0">
            <a:solidFill>
              <a:schemeClr val="tx2"/>
            </a:solidFill>
            <a:effectLst/>
            <a:latin typeface="Arial" pitchFamily="34" charset="0"/>
            <a:ea typeface="+mn-ea"/>
            <a:cs typeface="Arial" pitchFamily="34" charset="0"/>
          </a:endParaRPr>
        </a:p>
        <a:p>
          <a:r>
            <a:rPr lang="en-AU" sz="1100" baseline="0">
              <a:solidFill>
                <a:schemeClr val="tx2"/>
              </a:solidFill>
              <a:effectLst/>
              <a:latin typeface="Arial" pitchFamily="34" charset="0"/>
              <a:ea typeface="+mn-ea"/>
              <a:cs typeface="Arial" pitchFamily="34" charset="0"/>
            </a:rPr>
            <a:t>[(4.88% Townsite Share x 25% of $29,809,624) + (1.70% Population of Townsite Share x 50% of $29,809,624) + (0.22% of Relative Population to Admin Centre Share x 25% of $29,809,624)] = $632,967</a:t>
          </a:r>
        </a:p>
        <a:p>
          <a:endParaRPr lang="en-AU" sz="1100" baseline="0">
            <a:solidFill>
              <a:schemeClr val="tx1"/>
            </a:solidFill>
            <a:effectLst/>
            <a:latin typeface="Arial" pitchFamily="34" charset="0"/>
            <a:ea typeface="+mn-ea"/>
            <a:cs typeface="Arial" pitchFamily="34" charset="0"/>
          </a:endParaRPr>
        </a:p>
        <a:p>
          <a:endParaRPr lang="en-AU">
            <a:effectLst/>
            <a:latin typeface="Arial" pitchFamily="34" charset="0"/>
            <a:cs typeface="Arial" pitchFamily="34" charset="0"/>
          </a:endParaRPr>
        </a:p>
      </xdr:txBody>
    </xdr:sp>
    <xdr:clientData/>
  </xdr:oneCellAnchor>
  <xdr:twoCellAnchor>
    <xdr:from>
      <xdr:col>9</xdr:col>
      <xdr:colOff>134470</xdr:colOff>
      <xdr:row>0</xdr:row>
      <xdr:rowOff>56029</xdr:rowOff>
    </xdr:from>
    <xdr:to>
      <xdr:col>9</xdr:col>
      <xdr:colOff>2274794</xdr:colOff>
      <xdr:row>2</xdr:row>
      <xdr:rowOff>67235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11945470" y="56029"/>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12</xdr:col>
      <xdr:colOff>214092</xdr:colOff>
      <xdr:row>2</xdr:row>
      <xdr:rowOff>188731</xdr:rowOff>
    </xdr:from>
    <xdr:ext cx="3600000" cy="6400328"/>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15206442" y="845956"/>
          <a:ext cx="3600000" cy="6400328"/>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ea typeface="+mn-ea"/>
              <a:cs typeface="Arial" pitchFamily="34" charset="0"/>
            </a:rPr>
            <a:t>The Commission has allocated $20,943,994 for the Climate cost adjustor for the 2020-21 grant determinations.</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The Department of Water (DoW) classifications are used to distinguish between climate regions. Regions 3 - Metropolitan and 4 - South West are exempt from the cost adjustor due to their more favourable climate relative to the other regions in the State.</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The cost adjustor is made up of four weighted components:</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1) ABS population (50%)</a:t>
          </a:r>
        </a:p>
        <a:p>
          <a:pPr algn="l"/>
          <a:r>
            <a:rPr lang="en-AU" sz="1100" baseline="0">
              <a:solidFill>
                <a:schemeClr val="tx2"/>
              </a:solidFill>
              <a:latin typeface="Arial" pitchFamily="34" charset="0"/>
              <a:ea typeface="+mn-ea"/>
              <a:cs typeface="Arial" pitchFamily="34" charset="0"/>
            </a:rPr>
            <a:t>2) Mean Max Temperature (20%)</a:t>
          </a:r>
        </a:p>
        <a:p>
          <a:pPr marL="0" marR="0" indent="0" algn="l" defTabSz="914400" eaLnBrk="1" fontAlgn="auto" latinLnBrk="0" hangingPunct="1">
            <a:lnSpc>
              <a:spcPct val="100000"/>
            </a:lnSpc>
            <a:spcBef>
              <a:spcPts val="0"/>
            </a:spcBef>
            <a:spcAft>
              <a:spcPts val="0"/>
            </a:spcAft>
            <a:buClrTx/>
            <a:buSzTx/>
            <a:buFontTx/>
            <a:buNone/>
            <a:tabLst/>
            <a:defRPr/>
          </a:pPr>
          <a:r>
            <a:rPr lang="en-AU" sz="1100" baseline="0">
              <a:solidFill>
                <a:schemeClr val="tx2"/>
              </a:solidFill>
              <a:latin typeface="Arial" pitchFamily="34" charset="0"/>
              <a:ea typeface="+mn-ea"/>
              <a:cs typeface="Arial" pitchFamily="34" charset="0"/>
            </a:rPr>
            <a:t>3) Mean Rainfall (10%)</a:t>
          </a:r>
        </a:p>
        <a:p>
          <a:pPr marL="0" marR="0" indent="0" algn="l" defTabSz="914400" eaLnBrk="1" fontAlgn="auto" latinLnBrk="0" hangingPunct="1">
            <a:lnSpc>
              <a:spcPct val="100000"/>
            </a:lnSpc>
            <a:spcBef>
              <a:spcPts val="0"/>
            </a:spcBef>
            <a:spcAft>
              <a:spcPts val="0"/>
            </a:spcAft>
            <a:buClrTx/>
            <a:buSzTx/>
            <a:buFontTx/>
            <a:buNone/>
            <a:tabLst/>
            <a:defRPr/>
          </a:pPr>
          <a:r>
            <a:rPr lang="en-AU" sz="1100" baseline="0">
              <a:solidFill>
                <a:schemeClr val="tx2"/>
              </a:solidFill>
              <a:latin typeface="Arial" pitchFamily="34" charset="0"/>
              <a:ea typeface="+mn-ea"/>
              <a:cs typeface="Arial" pitchFamily="34" charset="0"/>
            </a:rPr>
            <a:t>4) Number of Rain Days (20%)</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These components are then converted into percentage shares.</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The data is an average of all available years data for the closest weather station to the local government main town.</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87 local governments receive the Climate cost adjustor with Greater-Geraldton receiving the largest allowance.</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Example:</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The Shire of Ashburton</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[(4.45% Population Share x 50% of $20,943,994) + (2.00% Temp Share x 20% of $20,943,994) + (1.29% Rainfall Share x 10% of $20,943,994) + (1.70% Rain Days Share x 20% of $20,943,994 ] = $654,250</a:t>
          </a:r>
        </a:p>
      </xdr:txBody>
    </xdr:sp>
    <xdr:clientData/>
  </xdr:oneCellAnchor>
  <xdr:twoCellAnchor>
    <xdr:from>
      <xdr:col>12</xdr:col>
      <xdr:colOff>336176</xdr:colOff>
      <xdr:row>0</xdr:row>
      <xdr:rowOff>89646</xdr:rowOff>
    </xdr:from>
    <xdr:to>
      <xdr:col>16</xdr:col>
      <xdr:colOff>56030</xdr:colOff>
      <xdr:row>2</xdr:row>
      <xdr:rowOff>100852</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5329647" y="89646"/>
          <a:ext cx="2140324" cy="672353"/>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ctr"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9</xdr:col>
      <xdr:colOff>238125</xdr:colOff>
      <xdr:row>2</xdr:row>
      <xdr:rowOff>142873</xdr:rowOff>
    </xdr:from>
    <xdr:ext cx="3600000" cy="6053979"/>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12082743" y="1375520"/>
          <a:ext cx="3600000" cy="6053979"/>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Commission has allocated $19,397,882 for the Aboriginality cost adjustor for the 2020-21 grant determinations.</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Data is sourced from the 2016 ABS Census Quickstats population statistics.</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To qualify for the cost adjustor, a local government must have an </a:t>
          </a:r>
          <a:r>
            <a:rPr lang="en-AU" sz="1100" b="1" baseline="0">
              <a:solidFill>
                <a:schemeClr val="tx2"/>
              </a:solidFill>
              <a:effectLst/>
              <a:latin typeface="Arial" pitchFamily="34" charset="0"/>
              <a:ea typeface="+mn-ea"/>
              <a:cs typeface="Arial" pitchFamily="34" charset="0"/>
            </a:rPr>
            <a:t>above</a:t>
          </a:r>
          <a:r>
            <a:rPr lang="en-AU" sz="1100" baseline="0">
              <a:solidFill>
                <a:schemeClr val="tx2"/>
              </a:solidFill>
              <a:effectLst/>
              <a:latin typeface="Arial" pitchFamily="34" charset="0"/>
              <a:ea typeface="+mn-ea"/>
              <a:cs typeface="Arial" pitchFamily="34" charset="0"/>
            </a:rPr>
            <a:t> average Aboriginal population in either or both of the following criteria:</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1) The local government's Aboriginal population is greater than the State average; or</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2) The local government's Aboriginal population as a percentage of the total local government population is greater than the State Average. </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These two criteria are then assessed as a relative percentage share, 60% based on Aboriginal Population and 40% on relative Aboriginal Population.</a:t>
          </a:r>
        </a:p>
        <a:p>
          <a:pPr algn="l"/>
          <a:endParaRPr lang="en-AU" sz="1100" baseline="0">
            <a:solidFill>
              <a:schemeClr val="tx2"/>
            </a:solidFill>
            <a:effectLst/>
            <a:latin typeface="Arial" pitchFamily="34" charset="0"/>
            <a:ea typeface="+mn-ea"/>
            <a:cs typeface="Arial" pitchFamily="34" charset="0"/>
          </a:endParaRPr>
        </a:p>
        <a:p>
          <a:pPr eaLnBrk="1" fontAlgn="auto" latinLnBrk="0" hangingPunct="1"/>
          <a:r>
            <a:rPr lang="en-AU" sz="1100" baseline="0">
              <a:solidFill>
                <a:schemeClr val="tx2"/>
              </a:solidFill>
              <a:effectLst/>
              <a:latin typeface="Arial" pitchFamily="34" charset="0"/>
              <a:ea typeface="+mn-ea"/>
              <a:cs typeface="Arial" pitchFamily="34" charset="0"/>
            </a:rPr>
            <a:t>88 local governments receive the Aboriginality cost adjustor with Derby-West Kimberley receiving the largest allowance.</a:t>
          </a:r>
        </a:p>
        <a:p>
          <a:pPr algn="l"/>
          <a:endParaRPr lang="en-AU" sz="1100" baseline="0">
            <a:solidFill>
              <a:schemeClr val="tx2"/>
            </a:solidFill>
            <a:effectLst/>
            <a:latin typeface="Arial" pitchFamily="34" charset="0"/>
            <a:ea typeface="+mn-ea"/>
            <a:cs typeface="Arial" pitchFamily="34" charset="0"/>
          </a:endParaRPr>
        </a:p>
        <a:p>
          <a:pPr algn="l"/>
          <a:r>
            <a:rPr lang="en-AU" sz="1100" b="1" baseline="0">
              <a:solidFill>
                <a:schemeClr val="tx2"/>
              </a:solidFill>
              <a:effectLst/>
              <a:latin typeface="Arial" pitchFamily="34" charset="0"/>
              <a:ea typeface="+mn-ea"/>
              <a:cs typeface="Arial" pitchFamily="34" charset="0"/>
            </a:rPr>
            <a:t>Example:</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The City of Albany (see spreadsheet)</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[(1.75% Indigenous Population Share x 60% of $19,397,882 + (0.32% Relative Indigenous Population Share x 40% of $19,397,882) = $227,814</a:t>
          </a:r>
        </a:p>
        <a:p>
          <a:pPr algn="l"/>
          <a:endParaRPr lang="en-AU" sz="1100" baseline="0">
            <a:solidFill>
              <a:schemeClr val="tx1"/>
            </a:solidFill>
            <a:effectLst/>
            <a:latin typeface="Arial" pitchFamily="34" charset="0"/>
            <a:ea typeface="+mn-ea"/>
            <a:cs typeface="Arial" pitchFamily="34" charset="0"/>
          </a:endParaRPr>
        </a:p>
        <a:p>
          <a:pPr algn="l"/>
          <a:endParaRPr lang="en-AU" sz="1100" baseline="0">
            <a:solidFill>
              <a:schemeClr val="tx1"/>
            </a:solidFill>
            <a:effectLst/>
            <a:latin typeface="Arial" pitchFamily="34" charset="0"/>
            <a:ea typeface="+mn-ea"/>
            <a:cs typeface="Arial" pitchFamily="34" charset="0"/>
          </a:endParaRPr>
        </a:p>
      </xdr:txBody>
    </xdr:sp>
    <xdr:clientData/>
  </xdr:oneCellAnchor>
  <xdr:twoCellAnchor>
    <xdr:from>
      <xdr:col>9</xdr:col>
      <xdr:colOff>380999</xdr:colOff>
      <xdr:row>1</xdr:row>
      <xdr:rowOff>22412</xdr:rowOff>
    </xdr:from>
    <xdr:to>
      <xdr:col>13</xdr:col>
      <xdr:colOff>100853</xdr:colOff>
      <xdr:row>1</xdr:row>
      <xdr:rowOff>795618</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2225617" y="291353"/>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6</xdr:col>
      <xdr:colOff>209550</xdr:colOff>
      <xdr:row>2</xdr:row>
      <xdr:rowOff>114299</xdr:rowOff>
    </xdr:from>
    <xdr:ext cx="3600000" cy="5264525"/>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7907991" y="1021975"/>
          <a:ext cx="3600000" cy="5264525"/>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Commission has allocated $9,386,072 for the Regional Centres cost adjustor for the 2020-21 grant determinations.</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The Commission applies three tiers when recognising regional centres. It also applies three weightings 2, 5 and 10 as detailed below:</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Tier 1 -  10</a:t>
          </a:r>
        </a:p>
        <a:p>
          <a:pPr algn="l"/>
          <a:r>
            <a:rPr lang="en-AU" sz="1100" baseline="0">
              <a:solidFill>
                <a:schemeClr val="tx2"/>
              </a:solidFill>
              <a:effectLst/>
              <a:latin typeface="Arial" pitchFamily="34" charset="0"/>
              <a:ea typeface="+mn-ea"/>
              <a:cs typeface="Arial" pitchFamily="34" charset="0"/>
            </a:rPr>
            <a:t>Tier 2 -  5</a:t>
          </a:r>
        </a:p>
        <a:p>
          <a:pPr algn="l"/>
          <a:r>
            <a:rPr lang="en-AU" sz="1100" baseline="0">
              <a:solidFill>
                <a:schemeClr val="tx2"/>
              </a:solidFill>
              <a:effectLst/>
              <a:latin typeface="Arial" pitchFamily="34" charset="0"/>
              <a:ea typeface="+mn-ea"/>
              <a:cs typeface="Arial" pitchFamily="34" charset="0"/>
            </a:rPr>
            <a:t>Tier 3 - 2</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The weighting is then converted into a percentage share as is the population of the local governments. 70% of the cost adjustor allocation is based on the weighting of the tiers and 30% based on the population of the local government.</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18 local governments receive the Regional Centres cost adjustor with Perth receiving the largest allowance.</a:t>
          </a:r>
        </a:p>
        <a:p>
          <a:pPr algn="l"/>
          <a:endParaRPr lang="en-AU" sz="1100" baseline="0">
            <a:solidFill>
              <a:schemeClr val="tx2"/>
            </a:solidFill>
            <a:effectLst/>
            <a:latin typeface="Arial" pitchFamily="34" charset="0"/>
            <a:ea typeface="+mn-ea"/>
            <a:cs typeface="Arial" pitchFamily="34" charset="0"/>
          </a:endParaRPr>
        </a:p>
        <a:p>
          <a:pPr algn="l"/>
          <a:r>
            <a:rPr lang="en-AU" sz="1100" b="1" baseline="0">
              <a:solidFill>
                <a:schemeClr val="tx2"/>
              </a:solidFill>
              <a:effectLst/>
              <a:latin typeface="Arial" pitchFamily="34" charset="0"/>
              <a:ea typeface="+mn-ea"/>
              <a:cs typeface="Arial" pitchFamily="34" charset="0"/>
            </a:rPr>
            <a:t>Example:</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The City of Albany (see spreadsheet)</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[(5.07% relative population share x 30% of $9,386,072) + (8.93% Regional Centre Relativity x 70% of $9,386,072)] = $729,312</a:t>
          </a:r>
        </a:p>
        <a:p>
          <a:pPr algn="l"/>
          <a:endParaRPr lang="en-AU" sz="1100" baseline="0">
            <a:solidFill>
              <a:schemeClr val="tx1"/>
            </a:solidFill>
            <a:effectLst/>
            <a:latin typeface="Arial" pitchFamily="34" charset="0"/>
            <a:ea typeface="+mn-ea"/>
            <a:cs typeface="Arial" pitchFamily="34" charset="0"/>
          </a:endParaRPr>
        </a:p>
        <a:p>
          <a:pPr algn="l"/>
          <a:endParaRPr lang="en-AU" sz="1100" baseline="0">
            <a:solidFill>
              <a:schemeClr val="tx1"/>
            </a:solidFill>
            <a:effectLst/>
            <a:latin typeface="Arial" pitchFamily="34" charset="0"/>
            <a:ea typeface="+mn-ea"/>
            <a:cs typeface="Arial" pitchFamily="34" charset="0"/>
          </a:endParaRPr>
        </a:p>
        <a:p>
          <a:pPr algn="l"/>
          <a:endParaRPr lang="en-AU" sz="1100" baseline="0">
            <a:solidFill>
              <a:schemeClr val="tx1"/>
            </a:solidFill>
            <a:effectLst/>
            <a:latin typeface="Arial" pitchFamily="34" charset="0"/>
            <a:ea typeface="+mn-ea"/>
            <a:cs typeface="Arial" pitchFamily="34" charset="0"/>
          </a:endParaRPr>
        </a:p>
        <a:p>
          <a:pPr algn="l"/>
          <a:endParaRPr lang="en-AU" sz="1100" baseline="0">
            <a:solidFill>
              <a:schemeClr val="tx1"/>
            </a:solidFill>
            <a:effectLst/>
            <a:latin typeface="Arial" pitchFamily="34" charset="0"/>
            <a:ea typeface="+mn-ea"/>
            <a:cs typeface="Arial" pitchFamily="34" charset="0"/>
          </a:endParaRPr>
        </a:p>
        <a:p>
          <a:endParaRPr lang="en-AU">
            <a:effectLst/>
            <a:latin typeface="Arial" pitchFamily="34" charset="0"/>
            <a:cs typeface="Arial" pitchFamily="34" charset="0"/>
          </a:endParaRPr>
        </a:p>
      </xdr:txBody>
    </xdr:sp>
    <xdr:clientData/>
  </xdr:oneCellAnchor>
  <xdr:twoCellAnchor>
    <xdr:from>
      <xdr:col>6</xdr:col>
      <xdr:colOff>291353</xdr:colOff>
      <xdr:row>0</xdr:row>
      <xdr:rowOff>112059</xdr:rowOff>
    </xdr:from>
    <xdr:to>
      <xdr:col>10</xdr:col>
      <xdr:colOff>11206</xdr:colOff>
      <xdr:row>1</xdr:row>
      <xdr:rowOff>616324</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7989794" y="112059"/>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Governance%20&amp;%20Statutory%20Support\LG%20Grants%20Commission\GRANT%20DETERMINATIONS\12-13%20grant%20determinations\BALANCED%20BUDGET\2012_13%20BALANCED%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s"/>
      <sheetName val="Location"/>
      <sheetName val="Socio Economic"/>
      <sheetName val="Growth"/>
      <sheetName val="Pop Dispersion"/>
      <sheetName val="Climate"/>
      <sheetName val="Indigenous"/>
      <sheetName val="Regional Centres"/>
      <sheetName val="Terrain"/>
      <sheetName val="Off Road Drainage"/>
      <sheetName val="Medical Facilities"/>
      <sheetName val="Cyclone"/>
      <sheetName val="Special Needs"/>
      <sheetName val="Disability  Summary"/>
      <sheetName val="Standards Map"/>
      <sheetName val="Recreation &amp; Culture"/>
      <sheetName val="Community Amenities"/>
      <sheetName val="Governance"/>
      <sheetName val="LOPS"/>
      <sheetName val="EHW"/>
      <sheetName val="TRANS STD"/>
      <sheetName val="EXP SUMMARY"/>
      <sheetName val="RCI"/>
      <sheetName val="Mining"/>
      <sheetName val="Agricultural"/>
      <sheetName val="Pastoral"/>
      <sheetName val="Investment"/>
      <sheetName val="REV SUMMARY"/>
      <sheetName val="FISCAL SUMMARY"/>
      <sheetName val="Sheet1"/>
    </sheetNames>
    <sheetDataSet>
      <sheetData sheetId="0">
        <row r="2">
          <cell r="A2" t="str">
            <v>LOCAL GOVERNMENT</v>
          </cell>
          <cell r="B2" t="str">
            <v>2011 POPULATION</v>
          </cell>
          <cell r="C2" t="str">
            <v>TOTAL ASSESSMENTS</v>
          </cell>
        </row>
        <row r="3">
          <cell r="A3" t="str">
            <v xml:space="preserve">Albany </v>
          </cell>
          <cell r="B3">
            <v>36551</v>
          </cell>
          <cell r="C3">
            <v>15513</v>
          </cell>
        </row>
        <row r="4">
          <cell r="A4" t="str">
            <v xml:space="preserve">Armadale </v>
          </cell>
          <cell r="B4">
            <v>64284</v>
          </cell>
          <cell r="C4">
            <v>24094.666666666668</v>
          </cell>
        </row>
        <row r="5">
          <cell r="A5" t="str">
            <v xml:space="preserve">Ashburton </v>
          </cell>
          <cell r="B5">
            <v>6977</v>
          </cell>
          <cell r="C5">
            <v>3385</v>
          </cell>
        </row>
        <row r="6">
          <cell r="A6" t="str">
            <v xml:space="preserve">Augusta-Margaret River </v>
          </cell>
          <cell r="B6">
            <v>12913</v>
          </cell>
          <cell r="C6">
            <v>7136.666666666667</v>
          </cell>
        </row>
        <row r="7">
          <cell r="A7" t="str">
            <v xml:space="preserve">Bassendean </v>
          </cell>
          <cell r="B7">
            <v>15000</v>
          </cell>
          <cell r="C7">
            <v>6314.666666666667</v>
          </cell>
        </row>
        <row r="8">
          <cell r="A8" t="str">
            <v xml:space="preserve">Bayswater </v>
          </cell>
          <cell r="B8">
            <v>62627</v>
          </cell>
          <cell r="C8">
            <v>27568</v>
          </cell>
        </row>
        <row r="9">
          <cell r="A9" t="str">
            <v xml:space="preserve">Belmont </v>
          </cell>
          <cell r="B9">
            <v>35979</v>
          </cell>
          <cell r="C9">
            <v>16485.666666666668</v>
          </cell>
        </row>
        <row r="10">
          <cell r="A10" t="str">
            <v xml:space="preserve">Beverley </v>
          </cell>
          <cell r="B10">
            <v>1749</v>
          </cell>
          <cell r="C10">
            <v>1222.6666666666665</v>
          </cell>
        </row>
        <row r="11">
          <cell r="A11" t="str">
            <v xml:space="preserve">Boddington </v>
          </cell>
          <cell r="B11">
            <v>1688</v>
          </cell>
          <cell r="C11">
            <v>994.33333333333337</v>
          </cell>
        </row>
        <row r="12">
          <cell r="A12" t="str">
            <v xml:space="preserve">Boyup Brook </v>
          </cell>
          <cell r="B12">
            <v>1641</v>
          </cell>
          <cell r="C12">
            <v>1185.3333333333333</v>
          </cell>
        </row>
        <row r="13">
          <cell r="A13" t="str">
            <v xml:space="preserve">Bridgetown-Greenbushes </v>
          </cell>
          <cell r="B13">
            <v>4670</v>
          </cell>
          <cell r="C13">
            <v>2362.6666666666665</v>
          </cell>
        </row>
        <row r="14">
          <cell r="A14" t="str">
            <v xml:space="preserve">Brookton </v>
          </cell>
          <cell r="B14">
            <v>952</v>
          </cell>
          <cell r="C14">
            <v>643.33333333333326</v>
          </cell>
        </row>
        <row r="15">
          <cell r="A15" t="str">
            <v xml:space="preserve">Broome </v>
          </cell>
          <cell r="B15">
            <v>16792</v>
          </cell>
          <cell r="C15">
            <v>5486.666666666667</v>
          </cell>
        </row>
        <row r="16">
          <cell r="A16" t="str">
            <v xml:space="preserve">Broomehill-Tambellup </v>
          </cell>
          <cell r="B16">
            <v>1270</v>
          </cell>
          <cell r="C16">
            <v>689.66666666666663</v>
          </cell>
        </row>
        <row r="17">
          <cell r="A17" t="str">
            <v xml:space="preserve">Bruce Rock </v>
          </cell>
          <cell r="B17">
            <v>1053</v>
          </cell>
          <cell r="C17">
            <v>665</v>
          </cell>
        </row>
        <row r="18">
          <cell r="A18" t="str">
            <v xml:space="preserve">Bunbury </v>
          </cell>
          <cell r="B18">
            <v>35242</v>
          </cell>
          <cell r="C18">
            <v>14780.666666666666</v>
          </cell>
        </row>
        <row r="19">
          <cell r="A19" t="str">
            <v xml:space="preserve">Busselton </v>
          </cell>
          <cell r="B19">
            <v>32646</v>
          </cell>
          <cell r="C19">
            <v>17194</v>
          </cell>
        </row>
        <row r="20">
          <cell r="A20" t="str">
            <v xml:space="preserve">Cambridge </v>
          </cell>
          <cell r="B20">
            <v>27442</v>
          </cell>
          <cell r="C20">
            <v>9781</v>
          </cell>
        </row>
        <row r="21">
          <cell r="A21" t="str">
            <v xml:space="preserve">Canning </v>
          </cell>
          <cell r="B21">
            <v>89879</v>
          </cell>
          <cell r="C21">
            <v>34390</v>
          </cell>
        </row>
        <row r="22">
          <cell r="A22" t="str">
            <v xml:space="preserve">Capel </v>
          </cell>
          <cell r="B22">
            <v>13899</v>
          </cell>
          <cell r="C22">
            <v>5640</v>
          </cell>
        </row>
        <row r="23">
          <cell r="A23" t="str">
            <v xml:space="preserve">Carnamah </v>
          </cell>
          <cell r="B23">
            <v>747</v>
          </cell>
          <cell r="C23">
            <v>499</v>
          </cell>
        </row>
        <row r="24">
          <cell r="A24" t="str">
            <v xml:space="preserve">Carnarvon </v>
          </cell>
          <cell r="B24">
            <v>6333</v>
          </cell>
          <cell r="C24">
            <v>2136.3333333333335</v>
          </cell>
        </row>
        <row r="25">
          <cell r="A25" t="str">
            <v xml:space="preserve">Chapman Valley </v>
          </cell>
          <cell r="B25">
            <v>1073</v>
          </cell>
          <cell r="C25">
            <v>640.66666666666674</v>
          </cell>
        </row>
        <row r="26">
          <cell r="A26" t="str">
            <v xml:space="preserve">Chittering </v>
          </cell>
          <cell r="B26">
            <v>4651</v>
          </cell>
          <cell r="C26">
            <v>2536.333333333333</v>
          </cell>
        </row>
        <row r="27">
          <cell r="A27" t="str">
            <v xml:space="preserve">Claremont </v>
          </cell>
          <cell r="B27">
            <v>10034</v>
          </cell>
          <cell r="C27">
            <v>4406.666666666667</v>
          </cell>
        </row>
        <row r="28">
          <cell r="A28" t="str">
            <v xml:space="preserve">Cockburn </v>
          </cell>
          <cell r="B28">
            <v>94003</v>
          </cell>
          <cell r="C28">
            <v>35340.333333333328</v>
          </cell>
        </row>
        <row r="29">
          <cell r="A29" t="str">
            <v xml:space="preserve">Collie </v>
          </cell>
          <cell r="B29">
            <v>9596</v>
          </cell>
          <cell r="C29">
            <v>4050.3333333333335</v>
          </cell>
        </row>
        <row r="30">
          <cell r="A30" t="str">
            <v xml:space="preserve">Coolgardie </v>
          </cell>
          <cell r="B30">
            <v>4001</v>
          </cell>
          <cell r="C30">
            <v>3732.333333333333</v>
          </cell>
        </row>
        <row r="31">
          <cell r="A31" t="str">
            <v xml:space="preserve">Coorow </v>
          </cell>
          <cell r="B31">
            <v>1155</v>
          </cell>
          <cell r="C31">
            <v>1035.3333333333333</v>
          </cell>
        </row>
        <row r="32">
          <cell r="A32" t="str">
            <v xml:space="preserve">Corrigin </v>
          </cell>
          <cell r="B32">
            <v>1265</v>
          </cell>
          <cell r="C32">
            <v>766</v>
          </cell>
        </row>
        <row r="33">
          <cell r="A33" t="str">
            <v xml:space="preserve">Cottesloe </v>
          </cell>
          <cell r="B33">
            <v>8357</v>
          </cell>
          <cell r="C33">
            <v>3615.3333333333335</v>
          </cell>
        </row>
        <row r="34">
          <cell r="A34" t="str">
            <v xml:space="preserve">Cranbrook </v>
          </cell>
          <cell r="B34">
            <v>1173</v>
          </cell>
          <cell r="C34">
            <v>703.66666666666674</v>
          </cell>
        </row>
        <row r="35">
          <cell r="A35" t="str">
            <v xml:space="preserve">Cuballing </v>
          </cell>
          <cell r="B35">
            <v>878</v>
          </cell>
          <cell r="C35">
            <v>557.33333333333326</v>
          </cell>
        </row>
        <row r="36">
          <cell r="A36" t="str">
            <v xml:space="preserve">Cue </v>
          </cell>
          <cell r="B36">
            <v>278</v>
          </cell>
          <cell r="C36">
            <v>656</v>
          </cell>
        </row>
        <row r="37">
          <cell r="A37" t="str">
            <v xml:space="preserve">Cunderdin </v>
          </cell>
          <cell r="B37">
            <v>1280</v>
          </cell>
          <cell r="C37">
            <v>778.66666666666674</v>
          </cell>
        </row>
        <row r="38">
          <cell r="A38" t="str">
            <v xml:space="preserve">Dalwallinu </v>
          </cell>
          <cell r="B38">
            <v>1332</v>
          </cell>
          <cell r="C38">
            <v>896.66666666666663</v>
          </cell>
        </row>
        <row r="39">
          <cell r="A39" t="str">
            <v xml:space="preserve">Dandaragan </v>
          </cell>
          <cell r="B39">
            <v>3321</v>
          </cell>
          <cell r="C39">
            <v>2691.3333333333335</v>
          </cell>
        </row>
        <row r="40">
          <cell r="A40" t="str">
            <v xml:space="preserve">Dardanup </v>
          </cell>
          <cell r="B40">
            <v>13450</v>
          </cell>
          <cell r="C40">
            <v>4778</v>
          </cell>
        </row>
        <row r="41">
          <cell r="A41" t="str">
            <v xml:space="preserve">Denmark </v>
          </cell>
          <cell r="B41">
            <v>5503</v>
          </cell>
          <cell r="C41">
            <v>3080.3333333333335</v>
          </cell>
        </row>
        <row r="42">
          <cell r="A42" t="str">
            <v xml:space="preserve">Derby-West Kimberley </v>
          </cell>
          <cell r="B42">
            <v>8231</v>
          </cell>
          <cell r="C42">
            <v>1563.3333333333333</v>
          </cell>
        </row>
        <row r="43">
          <cell r="A43" t="str">
            <v xml:space="preserve">Donnybrook-Balingup </v>
          </cell>
          <cell r="B43">
            <v>5582</v>
          </cell>
          <cell r="C43">
            <v>2595</v>
          </cell>
        </row>
        <row r="44">
          <cell r="A44" t="str">
            <v xml:space="preserve">Dowerin </v>
          </cell>
          <cell r="B44">
            <v>752</v>
          </cell>
          <cell r="C44">
            <v>520</v>
          </cell>
        </row>
        <row r="45">
          <cell r="A45" t="str">
            <v xml:space="preserve">Dumbleyung </v>
          </cell>
          <cell r="B45">
            <v>644</v>
          </cell>
          <cell r="C45">
            <v>505</v>
          </cell>
        </row>
        <row r="46">
          <cell r="A46" t="str">
            <v xml:space="preserve">Dundas </v>
          </cell>
          <cell r="B46">
            <v>1123</v>
          </cell>
          <cell r="C46">
            <v>1273.6666666666665</v>
          </cell>
        </row>
        <row r="47">
          <cell r="A47" t="str">
            <v xml:space="preserve">East Fremantle </v>
          </cell>
          <cell r="B47">
            <v>7751</v>
          </cell>
          <cell r="C47">
            <v>3118.3333333333335</v>
          </cell>
        </row>
        <row r="48">
          <cell r="A48" t="str">
            <v xml:space="preserve">East Pilbara </v>
          </cell>
          <cell r="B48">
            <v>8098</v>
          </cell>
          <cell r="C48">
            <v>3577</v>
          </cell>
        </row>
        <row r="49">
          <cell r="A49" t="str">
            <v xml:space="preserve">Esperance </v>
          </cell>
          <cell r="B49">
            <v>14740</v>
          </cell>
          <cell r="C49">
            <v>6571.333333333333</v>
          </cell>
        </row>
        <row r="50">
          <cell r="A50" t="str">
            <v xml:space="preserve">Exmouth </v>
          </cell>
          <cell r="B50">
            <v>2595</v>
          </cell>
          <cell r="C50">
            <v>1214.3333333333335</v>
          </cell>
        </row>
        <row r="51">
          <cell r="A51" t="str">
            <v xml:space="preserve">Fremantle </v>
          </cell>
          <cell r="B51">
            <v>29383</v>
          </cell>
          <cell r="C51">
            <v>13835.666666666668</v>
          </cell>
        </row>
        <row r="52">
          <cell r="A52" t="str">
            <v xml:space="preserve">Gingin </v>
          </cell>
          <cell r="B52">
            <v>5126</v>
          </cell>
          <cell r="C52">
            <v>4360.3333333333339</v>
          </cell>
        </row>
        <row r="53">
          <cell r="A53" t="str">
            <v xml:space="preserve">Gnowangerup </v>
          </cell>
          <cell r="B53">
            <v>1344</v>
          </cell>
          <cell r="C53">
            <v>813.66666666666663</v>
          </cell>
        </row>
        <row r="54">
          <cell r="A54" t="str">
            <v xml:space="preserve">Goomalling </v>
          </cell>
          <cell r="B54">
            <v>1063</v>
          </cell>
          <cell r="C54">
            <v>658.33333333333326</v>
          </cell>
        </row>
        <row r="55">
          <cell r="A55" t="str">
            <v xml:space="preserve">Gosnells </v>
          </cell>
          <cell r="B55">
            <v>109041</v>
          </cell>
          <cell r="C55">
            <v>39454</v>
          </cell>
        </row>
        <row r="56">
          <cell r="A56" t="str">
            <v>Greater Geraldton</v>
          </cell>
          <cell r="B56">
            <v>40257</v>
          </cell>
          <cell r="C56">
            <v>16214</v>
          </cell>
        </row>
        <row r="57">
          <cell r="A57" t="str">
            <v xml:space="preserve">Halls Creek </v>
          </cell>
          <cell r="B57">
            <v>3345</v>
          </cell>
          <cell r="C57">
            <v>607</v>
          </cell>
        </row>
        <row r="58">
          <cell r="A58" t="str">
            <v xml:space="preserve">Harvey </v>
          </cell>
          <cell r="B58">
            <v>24901</v>
          </cell>
          <cell r="C58">
            <v>9996</v>
          </cell>
        </row>
        <row r="59">
          <cell r="A59" t="str">
            <v xml:space="preserve">Irwin </v>
          </cell>
          <cell r="B59">
            <v>3768</v>
          </cell>
          <cell r="C59">
            <v>2027.6666666666667</v>
          </cell>
        </row>
        <row r="60">
          <cell r="A60" t="str">
            <v xml:space="preserve">Jerramungup </v>
          </cell>
          <cell r="B60">
            <v>1165</v>
          </cell>
          <cell r="C60">
            <v>871</v>
          </cell>
        </row>
        <row r="61">
          <cell r="A61" t="str">
            <v xml:space="preserve">Joondalup </v>
          </cell>
          <cell r="B61">
            <v>167634</v>
          </cell>
          <cell r="C61">
            <v>58724</v>
          </cell>
        </row>
        <row r="62">
          <cell r="A62" t="str">
            <v xml:space="preserve">Kalamunda </v>
          </cell>
          <cell r="B62">
            <v>56699</v>
          </cell>
          <cell r="C62">
            <v>20445.666666666664</v>
          </cell>
        </row>
        <row r="63">
          <cell r="A63" t="str">
            <v xml:space="preserve">Kalgoorlie-Boulder </v>
          </cell>
          <cell r="B63">
            <v>33092</v>
          </cell>
          <cell r="C63">
            <v>14961.666666666666</v>
          </cell>
        </row>
        <row r="64">
          <cell r="A64" t="str">
            <v xml:space="preserve">Katanning </v>
          </cell>
          <cell r="B64">
            <v>4706</v>
          </cell>
          <cell r="C64">
            <v>1951</v>
          </cell>
        </row>
        <row r="65">
          <cell r="A65" t="str">
            <v xml:space="preserve">Kellerberrin </v>
          </cell>
          <cell r="B65">
            <v>1352</v>
          </cell>
          <cell r="C65">
            <v>724</v>
          </cell>
        </row>
        <row r="66">
          <cell r="A66" t="str">
            <v xml:space="preserve">Kent </v>
          </cell>
          <cell r="B66">
            <v>587</v>
          </cell>
          <cell r="C66">
            <v>486.33333333333331</v>
          </cell>
        </row>
        <row r="67">
          <cell r="A67" t="str">
            <v xml:space="preserve">Kojonup </v>
          </cell>
          <cell r="B67">
            <v>2266</v>
          </cell>
          <cell r="C67">
            <v>1064.6666666666665</v>
          </cell>
        </row>
        <row r="68">
          <cell r="A68" t="str">
            <v xml:space="preserve">Kondinin </v>
          </cell>
          <cell r="B68">
            <v>1002</v>
          </cell>
          <cell r="C68">
            <v>803.33333333333326</v>
          </cell>
        </row>
        <row r="69">
          <cell r="A69" t="str">
            <v xml:space="preserve">Koorda </v>
          </cell>
          <cell r="B69">
            <v>480</v>
          </cell>
          <cell r="C69">
            <v>393</v>
          </cell>
        </row>
        <row r="70">
          <cell r="A70" t="str">
            <v xml:space="preserve">Kulin </v>
          </cell>
          <cell r="B70">
            <v>922</v>
          </cell>
          <cell r="C70">
            <v>555</v>
          </cell>
        </row>
        <row r="71">
          <cell r="A71" t="str">
            <v xml:space="preserve">Kwinana </v>
          </cell>
          <cell r="B71">
            <v>30433</v>
          </cell>
          <cell r="C71">
            <v>11330.666666666668</v>
          </cell>
        </row>
        <row r="72">
          <cell r="A72" t="str">
            <v xml:space="preserve">Lake Grace </v>
          </cell>
          <cell r="B72">
            <v>1445</v>
          </cell>
          <cell r="C72">
            <v>1074</v>
          </cell>
        </row>
        <row r="73">
          <cell r="A73" t="str">
            <v xml:space="preserve">Laverton </v>
          </cell>
          <cell r="B73">
            <v>748</v>
          </cell>
          <cell r="C73">
            <v>1547.6666666666665</v>
          </cell>
        </row>
        <row r="74">
          <cell r="A74" t="str">
            <v xml:space="preserve">Leonora </v>
          </cell>
          <cell r="B74">
            <v>1902</v>
          </cell>
          <cell r="C74">
            <v>2823.333333333333</v>
          </cell>
        </row>
        <row r="75">
          <cell r="A75" t="str">
            <v xml:space="preserve">Mandurah </v>
          </cell>
          <cell r="B75">
            <v>74127</v>
          </cell>
          <cell r="C75">
            <v>34072.333333333336</v>
          </cell>
        </row>
        <row r="76">
          <cell r="A76" t="str">
            <v xml:space="preserve">Manjimup </v>
          </cell>
          <cell r="B76">
            <v>10098</v>
          </cell>
          <cell r="C76">
            <v>4856.666666666667</v>
          </cell>
        </row>
        <row r="77">
          <cell r="A77" t="str">
            <v xml:space="preserve">Meekatharra </v>
          </cell>
          <cell r="B77">
            <v>1250</v>
          </cell>
          <cell r="C77">
            <v>1566.6666666666667</v>
          </cell>
        </row>
        <row r="78">
          <cell r="A78" t="str">
            <v xml:space="preserve">Melville </v>
          </cell>
          <cell r="B78">
            <v>103767</v>
          </cell>
          <cell r="C78">
            <v>39717.666666666664</v>
          </cell>
        </row>
        <row r="79">
          <cell r="A79" t="str">
            <v xml:space="preserve">Menzies </v>
          </cell>
          <cell r="B79">
            <v>231</v>
          </cell>
          <cell r="C79">
            <v>1560.3333333333335</v>
          </cell>
        </row>
        <row r="80">
          <cell r="A80" t="str">
            <v xml:space="preserve">Merredin </v>
          </cell>
          <cell r="B80">
            <v>3440</v>
          </cell>
          <cell r="C80">
            <v>1793.6666666666667</v>
          </cell>
        </row>
        <row r="81">
          <cell r="A81" t="str">
            <v xml:space="preserve">Mingenew </v>
          </cell>
          <cell r="B81">
            <v>451</v>
          </cell>
          <cell r="C81">
            <v>310</v>
          </cell>
        </row>
        <row r="82">
          <cell r="A82" t="str">
            <v xml:space="preserve">Moora </v>
          </cell>
          <cell r="B82">
            <v>2561</v>
          </cell>
          <cell r="C82">
            <v>1215</v>
          </cell>
        </row>
        <row r="83">
          <cell r="A83" t="str">
            <v xml:space="preserve">Morawa </v>
          </cell>
          <cell r="B83">
            <v>892</v>
          </cell>
          <cell r="C83">
            <v>527</v>
          </cell>
        </row>
        <row r="84">
          <cell r="A84" t="str">
            <v xml:space="preserve">Mosman Park </v>
          </cell>
          <cell r="B84">
            <v>9513</v>
          </cell>
          <cell r="C84">
            <v>3690.3333333333335</v>
          </cell>
        </row>
        <row r="85">
          <cell r="A85" t="str">
            <v xml:space="preserve">Mount Magnet </v>
          </cell>
          <cell r="B85">
            <v>642</v>
          </cell>
          <cell r="C85">
            <v>656.66666666666674</v>
          </cell>
        </row>
        <row r="86">
          <cell r="A86" t="str">
            <v xml:space="preserve">Mount Marshall </v>
          </cell>
          <cell r="B86">
            <v>633</v>
          </cell>
          <cell r="C86">
            <v>484.66666666666669</v>
          </cell>
        </row>
        <row r="87">
          <cell r="A87" t="str">
            <v xml:space="preserve">Mukinbudin </v>
          </cell>
          <cell r="B87">
            <v>551</v>
          </cell>
          <cell r="C87">
            <v>432.66666666666669</v>
          </cell>
        </row>
        <row r="88">
          <cell r="A88" t="str">
            <v xml:space="preserve">Mundaring </v>
          </cell>
          <cell r="B88">
            <v>39532</v>
          </cell>
          <cell r="C88">
            <v>13923.333333333332</v>
          </cell>
        </row>
        <row r="89">
          <cell r="A89" t="str">
            <v xml:space="preserve">Murchison </v>
          </cell>
          <cell r="B89">
            <v>115</v>
          </cell>
          <cell r="C89">
            <v>124</v>
          </cell>
        </row>
        <row r="90">
          <cell r="A90" t="str">
            <v xml:space="preserve">Murray </v>
          </cell>
          <cell r="B90">
            <v>15432</v>
          </cell>
          <cell r="C90">
            <v>6855.6666666666661</v>
          </cell>
        </row>
        <row r="91">
          <cell r="A91" t="str">
            <v xml:space="preserve">Nannup </v>
          </cell>
          <cell r="B91">
            <v>1347</v>
          </cell>
          <cell r="C91">
            <v>853.33333333333337</v>
          </cell>
        </row>
        <row r="92">
          <cell r="A92" t="str">
            <v xml:space="preserve">Narembeen </v>
          </cell>
          <cell r="B92">
            <v>842</v>
          </cell>
          <cell r="C92">
            <v>649.66666666666663</v>
          </cell>
        </row>
        <row r="93">
          <cell r="A93" t="str">
            <v xml:space="preserve">Narrogin(S) </v>
          </cell>
          <cell r="B93">
            <v>851</v>
          </cell>
          <cell r="C93">
            <v>530.33333333333326</v>
          </cell>
        </row>
        <row r="94">
          <cell r="A94" t="str">
            <v xml:space="preserve">Narrogin(T) </v>
          </cell>
          <cell r="B94">
            <v>4780</v>
          </cell>
          <cell r="C94">
            <v>1959</v>
          </cell>
        </row>
        <row r="95">
          <cell r="A95" t="str">
            <v xml:space="preserve">Nedlands </v>
          </cell>
          <cell r="B95">
            <v>22918</v>
          </cell>
          <cell r="C95">
            <v>8178.333333333333</v>
          </cell>
        </row>
        <row r="96">
          <cell r="A96" t="str">
            <v xml:space="preserve">Ngaanyatjarraku </v>
          </cell>
          <cell r="B96">
            <v>1538</v>
          </cell>
          <cell r="C96">
            <v>68</v>
          </cell>
        </row>
        <row r="97">
          <cell r="A97" t="str">
            <v xml:space="preserve">Northam </v>
          </cell>
          <cell r="B97">
            <v>11516</v>
          </cell>
          <cell r="C97">
            <v>5072.333333333333</v>
          </cell>
        </row>
        <row r="98">
          <cell r="A98" t="str">
            <v xml:space="preserve">Northampton </v>
          </cell>
          <cell r="B98">
            <v>3581</v>
          </cell>
          <cell r="C98">
            <v>2308.333333333333</v>
          </cell>
        </row>
        <row r="99">
          <cell r="A99" t="str">
            <v xml:space="preserve">Nungarin </v>
          </cell>
          <cell r="B99">
            <v>233</v>
          </cell>
          <cell r="C99">
            <v>174.66666666666666</v>
          </cell>
        </row>
        <row r="100">
          <cell r="A100" t="str">
            <v xml:space="preserve">Peppermint Grove </v>
          </cell>
          <cell r="B100">
            <v>1779</v>
          </cell>
          <cell r="C100">
            <v>615.33333333333326</v>
          </cell>
        </row>
        <row r="101">
          <cell r="A101" t="str">
            <v xml:space="preserve">Perenjori </v>
          </cell>
          <cell r="B101">
            <v>524</v>
          </cell>
          <cell r="C101">
            <v>520.66666666666674</v>
          </cell>
        </row>
        <row r="102">
          <cell r="A102" t="str">
            <v xml:space="preserve">Perth </v>
          </cell>
          <cell r="B102">
            <v>18616</v>
          </cell>
          <cell r="C102">
            <v>14673</v>
          </cell>
        </row>
        <row r="103">
          <cell r="A103" t="str">
            <v xml:space="preserve">Pingelly </v>
          </cell>
          <cell r="B103">
            <v>1311</v>
          </cell>
          <cell r="C103">
            <v>740</v>
          </cell>
        </row>
        <row r="104">
          <cell r="A104" t="str">
            <v xml:space="preserve">Plantagenet </v>
          </cell>
          <cell r="B104">
            <v>5116</v>
          </cell>
          <cell r="C104">
            <v>2809.3333333333335</v>
          </cell>
        </row>
        <row r="105">
          <cell r="A105" t="str">
            <v xml:space="preserve">Port Hedland </v>
          </cell>
          <cell r="B105">
            <v>15046</v>
          </cell>
          <cell r="C105">
            <v>5578.666666666667</v>
          </cell>
        </row>
        <row r="106">
          <cell r="A106" t="str">
            <v xml:space="preserve">Quairading </v>
          </cell>
          <cell r="B106">
            <v>1108</v>
          </cell>
          <cell r="C106">
            <v>754.33333333333337</v>
          </cell>
        </row>
        <row r="107">
          <cell r="A107" t="str">
            <v xml:space="preserve">Ravensthorpe </v>
          </cell>
          <cell r="B107">
            <v>2416</v>
          </cell>
          <cell r="C107">
            <v>1513.6666666666667</v>
          </cell>
        </row>
        <row r="108">
          <cell r="A108" t="str">
            <v xml:space="preserve">Rockingham </v>
          </cell>
          <cell r="B108">
            <v>108022</v>
          </cell>
          <cell r="C108">
            <v>41842</v>
          </cell>
        </row>
        <row r="109">
          <cell r="A109" t="str">
            <v xml:space="preserve">Roebourne </v>
          </cell>
          <cell r="B109">
            <v>19782</v>
          </cell>
          <cell r="C109">
            <v>7581</v>
          </cell>
        </row>
        <row r="110">
          <cell r="A110" t="str">
            <v xml:space="preserve">Sandstone </v>
          </cell>
          <cell r="B110">
            <v>143</v>
          </cell>
          <cell r="C110">
            <v>419.66666666666669</v>
          </cell>
        </row>
        <row r="111">
          <cell r="A111" t="str">
            <v xml:space="preserve">Serpentine-Jarrahdale </v>
          </cell>
          <cell r="B111">
            <v>18395</v>
          </cell>
          <cell r="C111">
            <v>6110</v>
          </cell>
        </row>
        <row r="112">
          <cell r="A112" t="str">
            <v xml:space="preserve">Shark Bay </v>
          </cell>
          <cell r="B112">
            <v>1019</v>
          </cell>
          <cell r="C112">
            <v>501.33333333333331</v>
          </cell>
        </row>
        <row r="113">
          <cell r="A113" t="str">
            <v xml:space="preserve">South Perth </v>
          </cell>
          <cell r="B113">
            <v>44760</v>
          </cell>
          <cell r="C113">
            <v>18916.333333333332</v>
          </cell>
        </row>
        <row r="114">
          <cell r="A114" t="str">
            <v xml:space="preserve">Stirling </v>
          </cell>
          <cell r="B114">
            <v>205961</v>
          </cell>
          <cell r="C114">
            <v>86561.666666666672</v>
          </cell>
        </row>
        <row r="115">
          <cell r="A115" t="str">
            <v xml:space="preserve">Subiaco </v>
          </cell>
          <cell r="B115">
            <v>19077</v>
          </cell>
          <cell r="C115">
            <v>9370.3333333333339</v>
          </cell>
        </row>
        <row r="116">
          <cell r="A116" t="str">
            <v xml:space="preserve">Swan </v>
          </cell>
          <cell r="B116">
            <v>116068</v>
          </cell>
          <cell r="C116">
            <v>42774</v>
          </cell>
        </row>
        <row r="117">
          <cell r="A117" t="str">
            <v xml:space="preserve">Tammin </v>
          </cell>
          <cell r="B117">
            <v>446</v>
          </cell>
          <cell r="C117">
            <v>281.66666666666669</v>
          </cell>
        </row>
        <row r="118">
          <cell r="A118" t="str">
            <v xml:space="preserve">Three Springs </v>
          </cell>
          <cell r="B118">
            <v>705</v>
          </cell>
          <cell r="C118">
            <v>437.66666666666669</v>
          </cell>
        </row>
        <row r="119">
          <cell r="A119" t="str">
            <v xml:space="preserve">Toodyay </v>
          </cell>
          <cell r="B119">
            <v>4767</v>
          </cell>
          <cell r="C119">
            <v>2582.6666666666665</v>
          </cell>
        </row>
        <row r="120">
          <cell r="A120" t="str">
            <v xml:space="preserve">Trayning </v>
          </cell>
          <cell r="B120">
            <v>395</v>
          </cell>
          <cell r="C120">
            <v>322.66666666666663</v>
          </cell>
        </row>
        <row r="121">
          <cell r="A121" t="str">
            <v xml:space="preserve">Upper Gascoyne </v>
          </cell>
          <cell r="B121">
            <v>334</v>
          </cell>
          <cell r="C121">
            <v>235.66666666666666</v>
          </cell>
        </row>
        <row r="122">
          <cell r="A122" t="str">
            <v xml:space="preserve">Victoria Park </v>
          </cell>
          <cell r="B122">
            <v>33745</v>
          </cell>
          <cell r="C122">
            <v>15587.666666666666</v>
          </cell>
        </row>
        <row r="123">
          <cell r="A123" t="str">
            <v xml:space="preserve">Victoria Plains </v>
          </cell>
          <cell r="B123">
            <v>922</v>
          </cell>
          <cell r="C123">
            <v>543.33333333333337</v>
          </cell>
        </row>
        <row r="124">
          <cell r="A124" t="str">
            <v xml:space="preserve">Vincent </v>
          </cell>
          <cell r="B124">
            <v>31771</v>
          </cell>
          <cell r="C124">
            <v>16043</v>
          </cell>
        </row>
        <row r="125">
          <cell r="A125" t="str">
            <v xml:space="preserve">Wagin </v>
          </cell>
          <cell r="B125">
            <v>1898</v>
          </cell>
          <cell r="C125">
            <v>1125</v>
          </cell>
        </row>
        <row r="126">
          <cell r="A126" t="str">
            <v xml:space="preserve">Wandering </v>
          </cell>
          <cell r="B126">
            <v>452</v>
          </cell>
          <cell r="C126">
            <v>376.33333333333331</v>
          </cell>
        </row>
        <row r="127">
          <cell r="A127" t="str">
            <v xml:space="preserve">Wanneroo </v>
          </cell>
          <cell r="B127">
            <v>156337</v>
          </cell>
          <cell r="C127">
            <v>55041</v>
          </cell>
        </row>
        <row r="128">
          <cell r="A128" t="str">
            <v xml:space="preserve">Waroona </v>
          </cell>
          <cell r="B128">
            <v>3889</v>
          </cell>
          <cell r="C128">
            <v>2175</v>
          </cell>
        </row>
        <row r="129">
          <cell r="A129" t="str">
            <v xml:space="preserve">West Arthur </v>
          </cell>
          <cell r="B129">
            <v>902</v>
          </cell>
          <cell r="C129">
            <v>579.33333333333337</v>
          </cell>
        </row>
        <row r="130">
          <cell r="A130" t="str">
            <v xml:space="preserve">Westonia </v>
          </cell>
          <cell r="B130">
            <v>179</v>
          </cell>
          <cell r="C130">
            <v>252.66666666666669</v>
          </cell>
        </row>
        <row r="131">
          <cell r="A131" t="str">
            <v xml:space="preserve">Wickepin </v>
          </cell>
          <cell r="B131">
            <v>773</v>
          </cell>
          <cell r="C131">
            <v>524</v>
          </cell>
        </row>
        <row r="132">
          <cell r="A132" t="str">
            <v xml:space="preserve">Williams </v>
          </cell>
          <cell r="B132">
            <v>993</v>
          </cell>
          <cell r="C132">
            <v>542.66666666666663</v>
          </cell>
        </row>
        <row r="133">
          <cell r="A133" t="str">
            <v xml:space="preserve">Wiluna </v>
          </cell>
          <cell r="B133">
            <v>759</v>
          </cell>
          <cell r="C133">
            <v>962.33333333333326</v>
          </cell>
        </row>
        <row r="134">
          <cell r="A134" t="str">
            <v xml:space="preserve">Wongan-Ballidu </v>
          </cell>
          <cell r="B134">
            <v>1522</v>
          </cell>
          <cell r="C134">
            <v>854</v>
          </cell>
        </row>
        <row r="135">
          <cell r="A135" t="str">
            <v xml:space="preserve">Woodanilling </v>
          </cell>
          <cell r="B135">
            <v>454</v>
          </cell>
          <cell r="C135">
            <v>283.33333333333331</v>
          </cell>
        </row>
        <row r="136">
          <cell r="A136" t="str">
            <v xml:space="preserve">Wyalkatchem </v>
          </cell>
          <cell r="B136">
            <v>535</v>
          </cell>
          <cell r="C136">
            <v>425.66666666666669</v>
          </cell>
        </row>
        <row r="137">
          <cell r="A137" t="str">
            <v xml:space="preserve">Wyndham-East Kimberley </v>
          </cell>
          <cell r="B137">
            <v>8164</v>
          </cell>
          <cell r="C137">
            <v>2336</v>
          </cell>
        </row>
        <row r="138">
          <cell r="A138" t="str">
            <v xml:space="preserve">Yalgoo </v>
          </cell>
          <cell r="B138">
            <v>274</v>
          </cell>
          <cell r="C138">
            <v>454.33333333333331</v>
          </cell>
        </row>
        <row r="139">
          <cell r="A139" t="str">
            <v xml:space="preserve">Yilgarn </v>
          </cell>
          <cell r="B139">
            <v>1576</v>
          </cell>
          <cell r="C139">
            <v>1736</v>
          </cell>
        </row>
        <row r="140">
          <cell r="A140" t="str">
            <v xml:space="preserve">York </v>
          </cell>
          <cell r="B140">
            <v>3688</v>
          </cell>
          <cell r="C140">
            <v>2043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21">
          <cell r="N21">
            <v>21475437.760508895</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366092"/>
      </a:hlink>
      <a:folHlink>
        <a:srgbClr val="3660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94364A"/>
        </a:solidFill>
        <a:ln>
          <a:solidFill>
            <a:schemeClr val="bg1"/>
          </a:solidFill>
        </a:ln>
        <a:effectLst/>
        <a:scene3d>
          <a:camera prst="orthographicFront"/>
          <a:lightRig rig="threePt" dir="t">
            <a:rot lat="0" lon="0" rev="7500000"/>
          </a:lightRig>
        </a:scene3d>
        <a:sp3d prstMaterial="plastic"/>
      </a:spPr>
      <a:bodyPr spcFirstLastPara="0" vert="horz" wrap="square" lIns="103155" tIns="103155" rIns="103155" bIns="103155" numCol="1" spcCol="1270" anchor="ctr" anchorCtr="0">
        <a:noAutofit/>
      </a:bodyPr>
      <a:lstStyle>
        <a:defPPr algn="ctr" defTabSz="1022350">
          <a:lnSpc>
            <a:spcPct val="90000"/>
          </a:lnSpc>
          <a:spcBef>
            <a:spcPct val="0"/>
          </a:spcBef>
          <a:spcAft>
            <a:spcPct val="35000"/>
          </a:spcAft>
          <a:defRPr sz="2300" kern="1200"/>
        </a:defPPr>
      </a:lstStyle>
      <a:style>
        <a:lnRef idx="0">
          <a:scrgbClr r="0" g="0" b="0"/>
        </a:lnRef>
        <a:fillRef idx="3">
          <a:scrgbClr r="0" g="0" b="0"/>
        </a:fillRef>
        <a:effectRef idx="2">
          <a:scrgbClr r="0" g="0" b="0"/>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S3:S10"/>
  <sheetViews>
    <sheetView showGridLines="0" view="pageBreakPreview" zoomScale="85" zoomScaleNormal="100" zoomScaleSheetLayoutView="85" workbookViewId="0">
      <selection activeCell="AB37" sqref="AB37"/>
    </sheetView>
  </sheetViews>
  <sheetFormatPr defaultRowHeight="12.75" x14ac:dyDescent="0.2"/>
  <cols>
    <col min="1" max="16384" width="9.140625" style="249"/>
  </cols>
  <sheetData>
    <row r="3" spans="19:19" x14ac:dyDescent="0.2">
      <c r="S3" s="232"/>
    </row>
    <row r="8" spans="19:19" x14ac:dyDescent="0.2">
      <c r="S8" s="250"/>
    </row>
    <row r="9" spans="19:19" x14ac:dyDescent="0.2">
      <c r="S9" s="250"/>
    </row>
    <row r="10" spans="19:19" x14ac:dyDescent="0.2">
      <c r="S10" s="250"/>
    </row>
  </sheetData>
  <pageMargins left="0.75" right="0.25" top="0.75" bottom="0.75" header="0.3" footer="0.3"/>
  <pageSetup paperSize="9" scale="8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1"/>
  </sheetPr>
  <dimension ref="A1:F141"/>
  <sheetViews>
    <sheetView showGridLines="0" view="pageBreakPreview" zoomScale="85" zoomScaleNormal="100" zoomScaleSheetLayoutView="85" workbookViewId="0">
      <pane ySplit="2" topLeftCell="A3" activePane="bottomLeft" state="frozen"/>
      <selection activeCell="W4" sqref="W4"/>
      <selection pane="bottomLeft" activeCell="O28" sqref="O28"/>
    </sheetView>
  </sheetViews>
  <sheetFormatPr defaultRowHeight="15" x14ac:dyDescent="0.2"/>
  <cols>
    <col min="1" max="1" width="28.28515625" style="7" customWidth="1"/>
    <col min="2" max="2" width="17" style="38" customWidth="1"/>
    <col min="3" max="3" width="17.42578125" style="7" customWidth="1"/>
    <col min="4" max="4" width="16.140625" style="54" customWidth="1"/>
    <col min="5" max="5" width="15" style="7" customWidth="1"/>
    <col min="6" max="6" width="21.7109375" style="54" customWidth="1"/>
  </cols>
  <sheetData>
    <row r="1" spans="1:6" ht="21" thickBot="1" x14ac:dyDescent="0.25">
      <c r="A1" s="334" t="s">
        <v>221</v>
      </c>
      <c r="B1" s="338"/>
      <c r="C1" s="338"/>
      <c r="D1" s="338"/>
      <c r="E1" s="338"/>
      <c r="F1" s="339"/>
    </row>
    <row r="2" spans="1:6" s="156" customFormat="1" ht="50.25" customHeight="1" thickBot="1" x14ac:dyDescent="0.25">
      <c r="A2" s="163" t="s">
        <v>35</v>
      </c>
      <c r="B2" s="161" t="s">
        <v>177</v>
      </c>
      <c r="C2" s="175" t="s">
        <v>222</v>
      </c>
      <c r="D2" s="161" t="s">
        <v>223</v>
      </c>
      <c r="E2" s="175" t="s">
        <v>224</v>
      </c>
      <c r="F2" s="165" t="s">
        <v>179</v>
      </c>
    </row>
    <row r="3" spans="1:6" ht="18" customHeight="1" x14ac:dyDescent="0.25">
      <c r="A3" s="104" t="s">
        <v>37</v>
      </c>
      <c r="B3" s="75">
        <v>38053</v>
      </c>
      <c r="C3" s="100">
        <v>5.0671865283387199E-2</v>
      </c>
      <c r="D3" s="101">
        <v>5</v>
      </c>
      <c r="E3" s="100">
        <v>8.9285714285714288E-2</v>
      </c>
      <c r="F3" s="274">
        <v>729312.45124281652</v>
      </c>
    </row>
    <row r="4" spans="1:6" ht="18" customHeight="1" x14ac:dyDescent="0.25">
      <c r="A4" s="104" t="s">
        <v>38</v>
      </c>
      <c r="B4" s="72">
        <v>90797</v>
      </c>
      <c r="C4" s="102">
        <v>0.12090645552612692</v>
      </c>
      <c r="D4" s="103">
        <v>2</v>
      </c>
      <c r="E4" s="102">
        <v>3.5714285714285712E-2</v>
      </c>
      <c r="F4" s="274">
        <v>575102.82361101697</v>
      </c>
    </row>
    <row r="5" spans="1:6" ht="18" customHeight="1" x14ac:dyDescent="0.25">
      <c r="A5" s="104" t="s">
        <v>39</v>
      </c>
      <c r="B5" s="72"/>
      <c r="C5" s="102">
        <v>0</v>
      </c>
      <c r="D5" s="103"/>
      <c r="E5" s="102">
        <v>0</v>
      </c>
      <c r="F5" s="274">
        <v>0</v>
      </c>
    </row>
    <row r="6" spans="1:6" ht="18" customHeight="1" x14ac:dyDescent="0.25">
      <c r="A6" s="104" t="s">
        <v>40</v>
      </c>
      <c r="B6" s="72"/>
      <c r="C6" s="102">
        <v>0</v>
      </c>
      <c r="D6" s="103"/>
      <c r="E6" s="102">
        <v>0</v>
      </c>
      <c r="F6" s="274">
        <v>0</v>
      </c>
    </row>
    <row r="7" spans="1:6" ht="18" customHeight="1" x14ac:dyDescent="0.25">
      <c r="A7" s="104" t="s">
        <v>41</v>
      </c>
      <c r="B7" s="72"/>
      <c r="C7" s="102">
        <v>0</v>
      </c>
      <c r="D7" s="103"/>
      <c r="E7" s="102">
        <v>0</v>
      </c>
      <c r="F7" s="274">
        <v>0</v>
      </c>
    </row>
    <row r="8" spans="1:6" ht="18" customHeight="1" x14ac:dyDescent="0.25">
      <c r="A8" s="104" t="s">
        <v>42</v>
      </c>
      <c r="B8" s="72"/>
      <c r="C8" s="102">
        <v>0</v>
      </c>
      <c r="D8" s="103"/>
      <c r="E8" s="102">
        <v>0</v>
      </c>
      <c r="F8" s="274">
        <v>0</v>
      </c>
    </row>
    <row r="9" spans="1:6" ht="18" customHeight="1" x14ac:dyDescent="0.25">
      <c r="A9" s="104" t="s">
        <v>43</v>
      </c>
      <c r="B9" s="72"/>
      <c r="C9" s="102">
        <v>0</v>
      </c>
      <c r="D9" s="103"/>
      <c r="E9" s="102">
        <v>0</v>
      </c>
      <c r="F9" s="274">
        <v>0</v>
      </c>
    </row>
    <row r="10" spans="1:6" ht="18" customHeight="1" x14ac:dyDescent="0.25">
      <c r="A10" s="104" t="s">
        <v>44</v>
      </c>
      <c r="B10" s="72"/>
      <c r="C10" s="102">
        <v>0</v>
      </c>
      <c r="D10" s="103"/>
      <c r="E10" s="102">
        <v>0</v>
      </c>
      <c r="F10" s="274">
        <v>0</v>
      </c>
    </row>
    <row r="11" spans="1:6" ht="18" customHeight="1" x14ac:dyDescent="0.25">
      <c r="A11" s="104" t="s">
        <v>45</v>
      </c>
      <c r="B11" s="72"/>
      <c r="C11" s="102">
        <v>0</v>
      </c>
      <c r="D11" s="103"/>
      <c r="E11" s="102">
        <v>0</v>
      </c>
      <c r="F11" s="274">
        <v>0</v>
      </c>
    </row>
    <row r="12" spans="1:6" ht="18" customHeight="1" x14ac:dyDescent="0.25">
      <c r="A12" s="104" t="s">
        <v>46</v>
      </c>
      <c r="B12" s="72"/>
      <c r="C12" s="102">
        <v>0</v>
      </c>
      <c r="D12" s="103"/>
      <c r="E12" s="102">
        <v>0</v>
      </c>
      <c r="F12" s="274">
        <v>0</v>
      </c>
    </row>
    <row r="13" spans="1:6" ht="18" customHeight="1" x14ac:dyDescent="0.25">
      <c r="A13" s="104" t="s">
        <v>47</v>
      </c>
      <c r="B13" s="72"/>
      <c r="C13" s="102">
        <v>0</v>
      </c>
      <c r="D13" s="103"/>
      <c r="E13" s="102">
        <v>0</v>
      </c>
      <c r="F13" s="274">
        <v>0</v>
      </c>
    </row>
    <row r="14" spans="1:6" ht="18" customHeight="1" x14ac:dyDescent="0.25">
      <c r="A14" s="104" t="s">
        <v>48</v>
      </c>
      <c r="B14" s="72"/>
      <c r="C14" s="102">
        <v>0</v>
      </c>
      <c r="D14" s="103"/>
      <c r="E14" s="102">
        <v>0</v>
      </c>
      <c r="F14" s="274">
        <v>0</v>
      </c>
    </row>
    <row r="15" spans="1:6" ht="18" customHeight="1" x14ac:dyDescent="0.25">
      <c r="A15" s="104" t="s">
        <v>49</v>
      </c>
      <c r="B15" s="72"/>
      <c r="C15" s="102">
        <v>0</v>
      </c>
      <c r="D15" s="103"/>
      <c r="E15" s="102">
        <v>0</v>
      </c>
      <c r="F15" s="274">
        <v>0</v>
      </c>
    </row>
    <row r="16" spans="1:6" ht="18" customHeight="1" x14ac:dyDescent="0.25">
      <c r="A16" s="104" t="s">
        <v>50</v>
      </c>
      <c r="B16" s="72"/>
      <c r="C16" s="102">
        <v>0</v>
      </c>
      <c r="D16" s="103"/>
      <c r="E16" s="102">
        <v>0</v>
      </c>
      <c r="F16" s="274">
        <v>0</v>
      </c>
    </row>
    <row r="17" spans="1:6" ht="18" customHeight="1" x14ac:dyDescent="0.25">
      <c r="A17" s="104" t="s">
        <v>51</v>
      </c>
      <c r="B17" s="72"/>
      <c r="C17" s="102">
        <v>0</v>
      </c>
      <c r="D17" s="103"/>
      <c r="E17" s="102">
        <v>0</v>
      </c>
      <c r="F17" s="274">
        <v>0</v>
      </c>
    </row>
    <row r="18" spans="1:6" ht="18" customHeight="1" x14ac:dyDescent="0.25">
      <c r="A18" s="104" t="s">
        <v>52</v>
      </c>
      <c r="B18" s="72">
        <v>31644</v>
      </c>
      <c r="C18" s="102">
        <v>4.2137558274709074E-2</v>
      </c>
      <c r="D18" s="103">
        <v>5</v>
      </c>
      <c r="E18" s="102">
        <v>8.9285714285714288E-2</v>
      </c>
      <c r="F18" s="274">
        <v>705281.36461830279</v>
      </c>
    </row>
    <row r="19" spans="1:6" ht="18" customHeight="1" x14ac:dyDescent="0.25">
      <c r="A19" s="104" t="s">
        <v>53</v>
      </c>
      <c r="B19" s="72">
        <v>39623</v>
      </c>
      <c r="C19" s="102">
        <v>5.2762497519870992E-2</v>
      </c>
      <c r="D19" s="103">
        <v>2</v>
      </c>
      <c r="E19" s="102">
        <v>3.5714285714285712E-2</v>
      </c>
      <c r="F19" s="274">
        <v>383221.58988924057</v>
      </c>
    </row>
    <row r="20" spans="1:6" ht="18" customHeight="1" x14ac:dyDescent="0.25">
      <c r="A20" s="104" t="s">
        <v>54</v>
      </c>
      <c r="B20" s="72"/>
      <c r="C20" s="102">
        <v>0</v>
      </c>
      <c r="D20" s="103"/>
      <c r="E20" s="102">
        <v>0</v>
      </c>
      <c r="F20" s="274">
        <v>0</v>
      </c>
    </row>
    <row r="21" spans="1:6" ht="18" customHeight="1" x14ac:dyDescent="0.25">
      <c r="A21" s="104" t="s">
        <v>55</v>
      </c>
      <c r="B21" s="72"/>
      <c r="C21" s="102">
        <v>0</v>
      </c>
      <c r="D21" s="103"/>
      <c r="E21" s="102">
        <v>0</v>
      </c>
      <c r="F21" s="274">
        <v>0</v>
      </c>
    </row>
    <row r="22" spans="1:6" ht="18" customHeight="1" x14ac:dyDescent="0.25">
      <c r="A22" s="104" t="s">
        <v>56</v>
      </c>
      <c r="B22" s="72"/>
      <c r="C22" s="102">
        <v>0</v>
      </c>
      <c r="D22" s="103"/>
      <c r="E22" s="102">
        <v>0</v>
      </c>
      <c r="F22" s="274">
        <v>0</v>
      </c>
    </row>
    <row r="23" spans="1:6" ht="18" customHeight="1" x14ac:dyDescent="0.25">
      <c r="A23" s="104" t="s">
        <v>57</v>
      </c>
      <c r="B23" s="72"/>
      <c r="C23" s="102">
        <v>0</v>
      </c>
      <c r="D23" s="103"/>
      <c r="E23" s="102">
        <v>0</v>
      </c>
      <c r="F23" s="274">
        <v>0</v>
      </c>
    </row>
    <row r="24" spans="1:6" ht="18" customHeight="1" x14ac:dyDescent="0.25">
      <c r="A24" s="104" t="s">
        <v>58</v>
      </c>
      <c r="B24" s="72">
        <v>5182</v>
      </c>
      <c r="C24" s="102">
        <v>6.900417993286008E-3</v>
      </c>
      <c r="D24" s="103">
        <v>2</v>
      </c>
      <c r="E24" s="102">
        <v>3.5714285714285712E-2</v>
      </c>
      <c r="F24" s="274">
        <v>254082.1524676652</v>
      </c>
    </row>
    <row r="25" spans="1:6" ht="18" customHeight="1" x14ac:dyDescent="0.25">
      <c r="A25" s="104" t="s">
        <v>59</v>
      </c>
      <c r="B25" s="72"/>
      <c r="C25" s="102">
        <v>0</v>
      </c>
      <c r="D25" s="103"/>
      <c r="E25" s="102">
        <v>0</v>
      </c>
      <c r="F25" s="274">
        <v>0</v>
      </c>
    </row>
    <row r="26" spans="1:6" ht="18" customHeight="1" x14ac:dyDescent="0.25">
      <c r="A26" s="104" t="s">
        <v>60</v>
      </c>
      <c r="B26" s="72"/>
      <c r="C26" s="102">
        <v>0</v>
      </c>
      <c r="D26" s="103"/>
      <c r="E26" s="102">
        <v>0</v>
      </c>
      <c r="F26" s="274">
        <v>0</v>
      </c>
    </row>
    <row r="27" spans="1:6" ht="18" customHeight="1" x14ac:dyDescent="0.25">
      <c r="A27" s="104" t="s">
        <v>61</v>
      </c>
      <c r="B27" s="72"/>
      <c r="C27" s="102">
        <v>0</v>
      </c>
      <c r="D27" s="103"/>
      <c r="E27" s="102">
        <v>0</v>
      </c>
      <c r="F27" s="274">
        <v>0</v>
      </c>
    </row>
    <row r="28" spans="1:6" ht="18" customHeight="1" x14ac:dyDescent="0.25">
      <c r="A28" s="104" t="s">
        <v>62</v>
      </c>
      <c r="B28" s="72"/>
      <c r="C28" s="102">
        <v>0</v>
      </c>
      <c r="D28" s="103"/>
      <c r="E28" s="102">
        <v>0</v>
      </c>
      <c r="F28" s="274">
        <v>0</v>
      </c>
    </row>
    <row r="29" spans="1:6" ht="18" customHeight="1" x14ac:dyDescent="0.25">
      <c r="A29" s="104" t="s">
        <v>63</v>
      </c>
      <c r="B29" s="72">
        <v>8672</v>
      </c>
      <c r="C29" s="102">
        <v>1.1547746977571645E-2</v>
      </c>
      <c r="D29" s="103">
        <v>2</v>
      </c>
      <c r="E29" s="102">
        <v>3.5714285714285712E-2</v>
      </c>
      <c r="F29" s="274">
        <v>267168.20213525026</v>
      </c>
    </row>
    <row r="30" spans="1:6" ht="18" customHeight="1" x14ac:dyDescent="0.25">
      <c r="A30" s="104" t="s">
        <v>64</v>
      </c>
      <c r="B30" s="72"/>
      <c r="C30" s="102">
        <v>0</v>
      </c>
      <c r="D30" s="103"/>
      <c r="E30" s="102">
        <v>0</v>
      </c>
      <c r="F30" s="274">
        <v>0</v>
      </c>
    </row>
    <row r="31" spans="1:6" ht="18" customHeight="1" x14ac:dyDescent="0.25">
      <c r="A31" s="104" t="s">
        <v>65</v>
      </c>
      <c r="B31" s="72"/>
      <c r="C31" s="102">
        <v>0</v>
      </c>
      <c r="D31" s="103"/>
      <c r="E31" s="102">
        <v>0</v>
      </c>
      <c r="F31" s="274">
        <v>0</v>
      </c>
    </row>
    <row r="32" spans="1:6" ht="18" customHeight="1" x14ac:dyDescent="0.25">
      <c r="A32" s="104" t="s">
        <v>66</v>
      </c>
      <c r="B32" s="72"/>
      <c r="C32" s="102">
        <v>0</v>
      </c>
      <c r="D32" s="103"/>
      <c r="E32" s="102">
        <v>0</v>
      </c>
      <c r="F32" s="274">
        <v>0</v>
      </c>
    </row>
    <row r="33" spans="1:6" ht="18" customHeight="1" x14ac:dyDescent="0.25">
      <c r="A33" s="104" t="s">
        <v>67</v>
      </c>
      <c r="B33" s="72"/>
      <c r="C33" s="102">
        <v>0</v>
      </c>
      <c r="D33" s="103"/>
      <c r="E33" s="102">
        <v>0</v>
      </c>
      <c r="F33" s="274">
        <v>0</v>
      </c>
    </row>
    <row r="34" spans="1:6" ht="18" customHeight="1" x14ac:dyDescent="0.25">
      <c r="A34" s="104" t="s">
        <v>68</v>
      </c>
      <c r="B34" s="72"/>
      <c r="C34" s="102">
        <v>0</v>
      </c>
      <c r="D34" s="103"/>
      <c r="E34" s="102">
        <v>0</v>
      </c>
      <c r="F34" s="274">
        <v>0</v>
      </c>
    </row>
    <row r="35" spans="1:6" ht="18" customHeight="1" x14ac:dyDescent="0.25">
      <c r="A35" s="104" t="s">
        <v>69</v>
      </c>
      <c r="B35" s="72"/>
      <c r="C35" s="102">
        <v>0</v>
      </c>
      <c r="D35" s="103"/>
      <c r="E35" s="102">
        <v>0</v>
      </c>
      <c r="F35" s="274">
        <v>0</v>
      </c>
    </row>
    <row r="36" spans="1:6" ht="18" customHeight="1" x14ac:dyDescent="0.25">
      <c r="A36" s="104" t="s">
        <v>70</v>
      </c>
      <c r="B36" s="72"/>
      <c r="C36" s="102">
        <v>0</v>
      </c>
      <c r="D36" s="103"/>
      <c r="E36" s="102">
        <v>0</v>
      </c>
      <c r="F36" s="274">
        <v>0</v>
      </c>
    </row>
    <row r="37" spans="1:6" ht="18" customHeight="1" x14ac:dyDescent="0.25">
      <c r="A37" s="104" t="s">
        <v>71</v>
      </c>
      <c r="B37" s="72"/>
      <c r="C37" s="102">
        <v>0</v>
      </c>
      <c r="D37" s="103"/>
      <c r="E37" s="102">
        <v>0</v>
      </c>
      <c r="F37" s="274">
        <v>0</v>
      </c>
    </row>
    <row r="38" spans="1:6" ht="18" customHeight="1" x14ac:dyDescent="0.25">
      <c r="A38" s="104" t="s">
        <v>72</v>
      </c>
      <c r="B38" s="72"/>
      <c r="C38" s="102">
        <v>0</v>
      </c>
      <c r="D38" s="103"/>
      <c r="E38" s="102">
        <v>0</v>
      </c>
      <c r="F38" s="274">
        <v>0</v>
      </c>
    </row>
    <row r="39" spans="1:6" ht="18" customHeight="1" x14ac:dyDescent="0.25">
      <c r="A39" s="104" t="s">
        <v>73</v>
      </c>
      <c r="B39" s="72"/>
      <c r="C39" s="102">
        <v>0</v>
      </c>
      <c r="D39" s="103"/>
      <c r="E39" s="102">
        <v>0</v>
      </c>
      <c r="F39" s="274">
        <v>0</v>
      </c>
    </row>
    <row r="40" spans="1:6" ht="18" customHeight="1" x14ac:dyDescent="0.25">
      <c r="A40" s="104" t="s">
        <v>74</v>
      </c>
      <c r="B40" s="72"/>
      <c r="C40" s="102">
        <v>0</v>
      </c>
      <c r="D40" s="103"/>
      <c r="E40" s="102">
        <v>0</v>
      </c>
      <c r="F40" s="274">
        <v>0</v>
      </c>
    </row>
    <row r="41" spans="1:6" ht="18" customHeight="1" x14ac:dyDescent="0.25">
      <c r="A41" s="104" t="s">
        <v>75</v>
      </c>
      <c r="B41" s="72"/>
      <c r="C41" s="102">
        <v>0</v>
      </c>
      <c r="D41" s="103"/>
      <c r="E41" s="102">
        <v>0</v>
      </c>
      <c r="F41" s="274">
        <v>0</v>
      </c>
    </row>
    <row r="42" spans="1:6" ht="18" customHeight="1" x14ac:dyDescent="0.25">
      <c r="A42" s="104" t="s">
        <v>76</v>
      </c>
      <c r="B42" s="72"/>
      <c r="C42" s="102">
        <v>0</v>
      </c>
      <c r="D42" s="103"/>
      <c r="E42" s="102">
        <v>0</v>
      </c>
      <c r="F42" s="274">
        <v>0</v>
      </c>
    </row>
    <row r="43" spans="1:6" ht="18" customHeight="1" x14ac:dyDescent="0.25">
      <c r="A43" s="104" t="s">
        <v>77</v>
      </c>
      <c r="B43" s="72"/>
      <c r="C43" s="102">
        <v>0</v>
      </c>
      <c r="D43" s="103"/>
      <c r="E43" s="102">
        <v>0</v>
      </c>
      <c r="F43" s="274">
        <v>0</v>
      </c>
    </row>
    <row r="44" spans="1:6" ht="18" customHeight="1" x14ac:dyDescent="0.25">
      <c r="A44" s="104" t="s">
        <v>78</v>
      </c>
      <c r="B44" s="72"/>
      <c r="C44" s="102">
        <v>0</v>
      </c>
      <c r="D44" s="103"/>
      <c r="E44" s="102">
        <v>0</v>
      </c>
      <c r="F44" s="274">
        <v>0</v>
      </c>
    </row>
    <row r="45" spans="1:6" ht="18" customHeight="1" x14ac:dyDescent="0.25">
      <c r="A45" s="104" t="s">
        <v>79</v>
      </c>
      <c r="B45" s="72"/>
      <c r="C45" s="102">
        <v>0</v>
      </c>
      <c r="D45" s="103"/>
      <c r="E45" s="102">
        <v>0</v>
      </c>
      <c r="F45" s="274">
        <v>0</v>
      </c>
    </row>
    <row r="46" spans="1:6" ht="18" customHeight="1" x14ac:dyDescent="0.25">
      <c r="A46" s="104" t="s">
        <v>80</v>
      </c>
      <c r="B46" s="72"/>
      <c r="C46" s="102">
        <v>0</v>
      </c>
      <c r="D46" s="103"/>
      <c r="E46" s="102">
        <v>0</v>
      </c>
      <c r="F46" s="274">
        <v>0</v>
      </c>
    </row>
    <row r="47" spans="1:6" ht="18" customHeight="1" x14ac:dyDescent="0.25">
      <c r="A47" s="104" t="s">
        <v>81</v>
      </c>
      <c r="B47" s="72"/>
      <c r="C47" s="102">
        <v>0</v>
      </c>
      <c r="D47" s="103"/>
      <c r="E47" s="102">
        <v>0</v>
      </c>
      <c r="F47" s="274">
        <v>0</v>
      </c>
    </row>
    <row r="48" spans="1:6" ht="18" customHeight="1" x14ac:dyDescent="0.25">
      <c r="A48" s="104" t="s">
        <v>82</v>
      </c>
      <c r="B48" s="72"/>
      <c r="C48" s="102">
        <v>0</v>
      </c>
      <c r="D48" s="103"/>
      <c r="E48" s="102">
        <v>0</v>
      </c>
      <c r="F48" s="274">
        <v>0</v>
      </c>
    </row>
    <row r="49" spans="1:6" ht="18" customHeight="1" x14ac:dyDescent="0.25">
      <c r="A49" s="104" t="s">
        <v>83</v>
      </c>
      <c r="B49" s="72">
        <v>14225</v>
      </c>
      <c r="C49" s="102">
        <v>1.894219335285478E-2</v>
      </c>
      <c r="D49" s="103">
        <v>2</v>
      </c>
      <c r="E49" s="102">
        <v>3.5714285714285712E-2</v>
      </c>
      <c r="F49" s="274">
        <v>287989.64448599529</v>
      </c>
    </row>
    <row r="50" spans="1:6" ht="18" customHeight="1" x14ac:dyDescent="0.25">
      <c r="A50" s="104" t="s">
        <v>84</v>
      </c>
      <c r="B50" s="72"/>
      <c r="C50" s="102">
        <v>0</v>
      </c>
      <c r="D50" s="103"/>
      <c r="E50" s="102">
        <v>0</v>
      </c>
      <c r="F50" s="274">
        <v>0</v>
      </c>
    </row>
    <row r="51" spans="1:6" ht="18" customHeight="1" x14ac:dyDescent="0.25">
      <c r="A51" s="104" t="s">
        <v>85</v>
      </c>
      <c r="B51" s="72"/>
      <c r="C51" s="102">
        <v>0</v>
      </c>
      <c r="D51" s="103"/>
      <c r="E51" s="102">
        <v>0</v>
      </c>
      <c r="F51" s="274">
        <v>0</v>
      </c>
    </row>
    <row r="52" spans="1:6" ht="18" customHeight="1" x14ac:dyDescent="0.25">
      <c r="A52" s="104" t="s">
        <v>86</v>
      </c>
      <c r="B52" s="72"/>
      <c r="C52" s="102">
        <v>0</v>
      </c>
      <c r="D52" s="103"/>
      <c r="E52" s="102">
        <v>0</v>
      </c>
      <c r="F52" s="274">
        <v>0</v>
      </c>
    </row>
    <row r="53" spans="1:6" ht="18" customHeight="1" x14ac:dyDescent="0.25">
      <c r="A53" s="104" t="s">
        <v>87</v>
      </c>
      <c r="B53" s="72"/>
      <c r="C53" s="102">
        <v>0</v>
      </c>
      <c r="D53" s="103"/>
      <c r="E53" s="102">
        <v>0</v>
      </c>
      <c r="F53" s="274">
        <v>0</v>
      </c>
    </row>
    <row r="54" spans="1:6" ht="18" customHeight="1" x14ac:dyDescent="0.25">
      <c r="A54" s="104" t="s">
        <v>88</v>
      </c>
      <c r="B54" s="72"/>
      <c r="C54" s="102">
        <v>0</v>
      </c>
      <c r="D54" s="103"/>
      <c r="E54" s="102">
        <v>0</v>
      </c>
      <c r="F54" s="274">
        <v>0</v>
      </c>
    </row>
    <row r="55" spans="1:6" ht="18" customHeight="1" x14ac:dyDescent="0.25">
      <c r="A55" s="104" t="s">
        <v>89</v>
      </c>
      <c r="B55" s="72"/>
      <c r="C55" s="102">
        <v>0</v>
      </c>
      <c r="D55" s="103"/>
      <c r="E55" s="102">
        <v>0</v>
      </c>
      <c r="F55" s="274">
        <v>0</v>
      </c>
    </row>
    <row r="56" spans="1:6" ht="18" customHeight="1" x14ac:dyDescent="0.25">
      <c r="A56" s="104" t="s">
        <v>90</v>
      </c>
      <c r="B56" s="72">
        <v>38288</v>
      </c>
      <c r="C56" s="102">
        <v>5.0984794312415024E-2</v>
      </c>
      <c r="D56" s="103">
        <v>5</v>
      </c>
      <c r="E56" s="102">
        <v>8.9285714285714288E-2</v>
      </c>
      <c r="F56" s="274">
        <v>730193.60358433018</v>
      </c>
    </row>
    <row r="57" spans="1:6" ht="18" customHeight="1" x14ac:dyDescent="0.25">
      <c r="A57" s="104" t="s">
        <v>91</v>
      </c>
      <c r="B57" s="72"/>
      <c r="C57" s="102">
        <v>0</v>
      </c>
      <c r="D57" s="103"/>
      <c r="E57" s="102">
        <v>0</v>
      </c>
      <c r="F57" s="274">
        <v>0</v>
      </c>
    </row>
    <row r="58" spans="1:6" ht="18" customHeight="1" x14ac:dyDescent="0.25">
      <c r="A58" s="104" t="s">
        <v>92</v>
      </c>
      <c r="B58" s="72"/>
      <c r="C58" s="102">
        <v>0</v>
      </c>
      <c r="D58" s="103"/>
      <c r="E58" s="102">
        <v>0</v>
      </c>
      <c r="F58" s="274">
        <v>0</v>
      </c>
    </row>
    <row r="59" spans="1:6" ht="18" customHeight="1" x14ac:dyDescent="0.25">
      <c r="A59" s="104" t="s">
        <v>93</v>
      </c>
      <c r="B59" s="72"/>
      <c r="C59" s="102">
        <v>0</v>
      </c>
      <c r="D59" s="103"/>
      <c r="E59" s="102">
        <v>0</v>
      </c>
      <c r="F59" s="274">
        <v>0</v>
      </c>
    </row>
    <row r="60" spans="1:6" ht="18" customHeight="1" x14ac:dyDescent="0.25">
      <c r="A60" s="104" t="s">
        <v>94</v>
      </c>
      <c r="B60" s="72"/>
      <c r="C60" s="102">
        <v>0</v>
      </c>
      <c r="D60" s="103"/>
      <c r="E60" s="102">
        <v>0</v>
      </c>
      <c r="F60" s="274">
        <v>0</v>
      </c>
    </row>
    <row r="61" spans="1:6" ht="18" customHeight="1" x14ac:dyDescent="0.25">
      <c r="A61" s="104" t="s">
        <v>95</v>
      </c>
      <c r="B61" s="72">
        <v>159806</v>
      </c>
      <c r="C61" s="102">
        <v>0.21279972941626085</v>
      </c>
      <c r="D61" s="103">
        <v>2</v>
      </c>
      <c r="E61" s="102">
        <v>3.5714285714285712E-2</v>
      </c>
      <c r="F61" s="274">
        <v>833857.89567702822</v>
      </c>
    </row>
    <row r="62" spans="1:6" ht="18" customHeight="1" x14ac:dyDescent="0.25">
      <c r="A62" s="104" t="s">
        <v>96</v>
      </c>
      <c r="B62" s="72"/>
      <c r="C62" s="102">
        <v>0</v>
      </c>
      <c r="D62" s="103"/>
      <c r="E62" s="102">
        <v>0</v>
      </c>
      <c r="F62" s="274">
        <v>0</v>
      </c>
    </row>
    <row r="63" spans="1:6" ht="18" customHeight="1" x14ac:dyDescent="0.25">
      <c r="A63" s="104" t="s">
        <v>97</v>
      </c>
      <c r="B63" s="72">
        <v>29469</v>
      </c>
      <c r="C63" s="102">
        <v>3.9241300240089802E-2</v>
      </c>
      <c r="D63" s="103">
        <v>5</v>
      </c>
      <c r="E63" s="102">
        <v>8.9285714285714288E-2</v>
      </c>
      <c r="F63" s="274">
        <v>697126.01847876189</v>
      </c>
    </row>
    <row r="64" spans="1:6" ht="18" customHeight="1" x14ac:dyDescent="0.25">
      <c r="A64" s="104" t="s">
        <v>98</v>
      </c>
      <c r="B64" s="72"/>
      <c r="C64" s="102">
        <v>0</v>
      </c>
      <c r="D64" s="103"/>
      <c r="E64" s="102">
        <v>0</v>
      </c>
      <c r="F64" s="274">
        <v>0</v>
      </c>
    </row>
    <row r="65" spans="1:6" ht="18" customHeight="1" x14ac:dyDescent="0.25">
      <c r="A65" s="104" t="s">
        <v>99</v>
      </c>
      <c r="B65" s="72">
        <v>4042</v>
      </c>
      <c r="C65" s="102">
        <v>5.3823792992786657E-3</v>
      </c>
      <c r="D65" s="103">
        <v>2</v>
      </c>
      <c r="E65" s="102">
        <v>3.5714285714285712E-2</v>
      </c>
      <c r="F65" s="274">
        <v>249807.62621521621</v>
      </c>
    </row>
    <row r="66" spans="1:6" ht="18" customHeight="1" x14ac:dyDescent="0.25">
      <c r="A66" s="104" t="s">
        <v>100</v>
      </c>
      <c r="B66" s="72"/>
      <c r="C66" s="102">
        <v>0</v>
      </c>
      <c r="D66" s="103"/>
      <c r="E66" s="102">
        <v>0</v>
      </c>
      <c r="F66" s="274">
        <v>0</v>
      </c>
    </row>
    <row r="67" spans="1:6" ht="18" customHeight="1" x14ac:dyDescent="0.25">
      <c r="A67" s="104" t="s">
        <v>101</v>
      </c>
      <c r="B67" s="72"/>
      <c r="C67" s="102">
        <v>0</v>
      </c>
      <c r="D67" s="103"/>
      <c r="E67" s="102">
        <v>0</v>
      </c>
      <c r="F67" s="274">
        <v>0</v>
      </c>
    </row>
    <row r="68" spans="1:6" ht="18" customHeight="1" x14ac:dyDescent="0.25">
      <c r="A68" s="104" t="s">
        <v>102</v>
      </c>
      <c r="B68" s="72"/>
      <c r="C68" s="102">
        <v>0</v>
      </c>
      <c r="D68" s="103"/>
      <c r="E68" s="102">
        <v>0</v>
      </c>
      <c r="F68" s="274">
        <v>0</v>
      </c>
    </row>
    <row r="69" spans="1:6" ht="18" customHeight="1" x14ac:dyDescent="0.25">
      <c r="A69" s="104" t="s">
        <v>103</v>
      </c>
      <c r="B69" s="72"/>
      <c r="C69" s="102">
        <v>0</v>
      </c>
      <c r="D69" s="103"/>
      <c r="E69" s="102">
        <v>0</v>
      </c>
      <c r="F69" s="274">
        <v>0</v>
      </c>
    </row>
    <row r="70" spans="1:6" ht="18" customHeight="1" x14ac:dyDescent="0.25">
      <c r="A70" s="104" t="s">
        <v>104</v>
      </c>
      <c r="B70" s="72"/>
      <c r="C70" s="102">
        <v>0</v>
      </c>
      <c r="D70" s="103"/>
      <c r="E70" s="102">
        <v>0</v>
      </c>
      <c r="F70" s="274">
        <v>0</v>
      </c>
    </row>
    <row r="71" spans="1:6" ht="18" customHeight="1" x14ac:dyDescent="0.25">
      <c r="A71" s="104" t="s">
        <v>105</v>
      </c>
      <c r="B71" s="72"/>
      <c r="C71" s="102">
        <v>0</v>
      </c>
      <c r="D71" s="103"/>
      <c r="E71" s="102">
        <v>0</v>
      </c>
      <c r="F71" s="274">
        <v>0</v>
      </c>
    </row>
    <row r="72" spans="1:6" ht="18" customHeight="1" x14ac:dyDescent="0.25">
      <c r="A72" s="104" t="s">
        <v>106</v>
      </c>
      <c r="B72" s="72"/>
      <c r="C72" s="102">
        <v>0</v>
      </c>
      <c r="D72" s="103"/>
      <c r="E72" s="102">
        <v>0</v>
      </c>
      <c r="F72" s="274">
        <v>0</v>
      </c>
    </row>
    <row r="73" spans="1:6" ht="18" customHeight="1" x14ac:dyDescent="0.25">
      <c r="A73" s="104" t="s">
        <v>107</v>
      </c>
      <c r="B73" s="72"/>
      <c r="C73" s="102">
        <v>0</v>
      </c>
      <c r="D73" s="103"/>
      <c r="E73" s="102">
        <v>0</v>
      </c>
      <c r="F73" s="274">
        <v>0</v>
      </c>
    </row>
    <row r="74" spans="1:6" ht="18" customHeight="1" x14ac:dyDescent="0.25">
      <c r="A74" s="104" t="s">
        <v>108</v>
      </c>
      <c r="B74" s="72"/>
      <c r="C74" s="102">
        <v>0</v>
      </c>
      <c r="D74" s="103"/>
      <c r="E74" s="102">
        <v>0</v>
      </c>
      <c r="F74" s="274">
        <v>0</v>
      </c>
    </row>
    <row r="75" spans="1:6" ht="18" customHeight="1" x14ac:dyDescent="0.25">
      <c r="A75" s="104" t="s">
        <v>109</v>
      </c>
      <c r="B75" s="72"/>
      <c r="C75" s="102">
        <v>0</v>
      </c>
      <c r="D75" s="103"/>
      <c r="E75" s="102">
        <v>0</v>
      </c>
      <c r="F75" s="274">
        <v>0</v>
      </c>
    </row>
    <row r="76" spans="1:6" ht="18" customHeight="1" x14ac:dyDescent="0.25">
      <c r="A76" s="104" t="s">
        <v>110</v>
      </c>
      <c r="B76" s="72">
        <v>86474</v>
      </c>
      <c r="C76" s="102">
        <v>0.11514989300490433</v>
      </c>
      <c r="D76" s="103">
        <v>2</v>
      </c>
      <c r="E76" s="102">
        <v>3.5714285714285712E-2</v>
      </c>
      <c r="F76" s="274">
        <v>558893.3701115984</v>
      </c>
    </row>
    <row r="77" spans="1:6" ht="18" customHeight="1" x14ac:dyDescent="0.25">
      <c r="A77" s="104" t="s">
        <v>111</v>
      </c>
      <c r="B77" s="72">
        <v>9111</v>
      </c>
      <c r="C77" s="102">
        <v>1.2132325036053418E-2</v>
      </c>
      <c r="D77" s="103">
        <v>2</v>
      </c>
      <c r="E77" s="102">
        <v>3.5714285714285712E-2</v>
      </c>
      <c r="F77" s="274">
        <v>268814.26970088633</v>
      </c>
    </row>
    <row r="78" spans="1:6" ht="18" customHeight="1" x14ac:dyDescent="0.25">
      <c r="A78" s="104" t="s">
        <v>112</v>
      </c>
      <c r="B78" s="72"/>
      <c r="C78" s="102">
        <v>0</v>
      </c>
      <c r="D78" s="103"/>
      <c r="E78" s="102">
        <v>0</v>
      </c>
      <c r="F78" s="274">
        <v>0</v>
      </c>
    </row>
    <row r="79" spans="1:6" ht="18" customHeight="1" x14ac:dyDescent="0.25">
      <c r="A79" s="104" t="s">
        <v>113</v>
      </c>
      <c r="B79" s="72"/>
      <c r="C79" s="102">
        <v>0</v>
      </c>
      <c r="D79" s="103"/>
      <c r="E79" s="102">
        <v>0</v>
      </c>
      <c r="F79" s="274">
        <v>0</v>
      </c>
    </row>
    <row r="80" spans="1:6" ht="18" customHeight="1" x14ac:dyDescent="0.25">
      <c r="A80" s="104" t="s">
        <v>114</v>
      </c>
      <c r="B80" s="72"/>
      <c r="C80" s="102">
        <v>0</v>
      </c>
      <c r="D80" s="103"/>
      <c r="E80" s="102">
        <v>0</v>
      </c>
      <c r="F80" s="274">
        <v>0</v>
      </c>
    </row>
    <row r="81" spans="1:6" ht="18" customHeight="1" x14ac:dyDescent="0.25">
      <c r="A81" s="104" t="s">
        <v>115</v>
      </c>
      <c r="B81" s="72">
        <v>3365</v>
      </c>
      <c r="C81" s="102">
        <v>4.480877373100621E-3</v>
      </c>
      <c r="D81" s="103">
        <v>2</v>
      </c>
      <c r="E81" s="102">
        <v>3.5714285714285712E-2</v>
      </c>
      <c r="F81" s="274">
        <v>247269.15755477062</v>
      </c>
    </row>
    <row r="82" spans="1:6" ht="18" customHeight="1" x14ac:dyDescent="0.25">
      <c r="A82" s="104" t="s">
        <v>116</v>
      </c>
      <c r="B82" s="72"/>
      <c r="C82" s="102">
        <v>0</v>
      </c>
      <c r="D82" s="103"/>
      <c r="E82" s="102">
        <v>0</v>
      </c>
      <c r="F82" s="274">
        <v>0</v>
      </c>
    </row>
    <row r="83" spans="1:6" ht="18" customHeight="1" x14ac:dyDescent="0.25">
      <c r="A83" s="104" t="s">
        <v>117</v>
      </c>
      <c r="B83" s="72"/>
      <c r="C83" s="102">
        <v>0</v>
      </c>
      <c r="D83" s="103"/>
      <c r="E83" s="102">
        <v>0</v>
      </c>
      <c r="F83" s="274">
        <v>0</v>
      </c>
    </row>
    <row r="84" spans="1:6" ht="18" customHeight="1" x14ac:dyDescent="0.25">
      <c r="A84" s="104" t="s">
        <v>118</v>
      </c>
      <c r="B84" s="72"/>
      <c r="C84" s="102">
        <v>0</v>
      </c>
      <c r="D84" s="103"/>
      <c r="E84" s="102">
        <v>0</v>
      </c>
      <c r="F84" s="274">
        <v>0</v>
      </c>
    </row>
    <row r="85" spans="1:6" ht="18" customHeight="1" x14ac:dyDescent="0.25">
      <c r="A85" s="104" t="s">
        <v>119</v>
      </c>
      <c r="B85" s="72"/>
      <c r="C85" s="102">
        <v>0</v>
      </c>
      <c r="D85" s="103"/>
      <c r="E85" s="102">
        <v>0</v>
      </c>
      <c r="F85" s="274">
        <v>0</v>
      </c>
    </row>
    <row r="86" spans="1:6" ht="18" customHeight="1" x14ac:dyDescent="0.25">
      <c r="A86" s="104" t="s">
        <v>120</v>
      </c>
      <c r="B86" s="72"/>
      <c r="C86" s="102">
        <v>0</v>
      </c>
      <c r="D86" s="103"/>
      <c r="E86" s="102">
        <v>0</v>
      </c>
      <c r="F86" s="274">
        <v>0</v>
      </c>
    </row>
    <row r="87" spans="1:6" ht="18" customHeight="1" x14ac:dyDescent="0.25">
      <c r="A87" s="104" t="s">
        <v>121</v>
      </c>
      <c r="B87" s="72"/>
      <c r="C87" s="102">
        <v>0</v>
      </c>
      <c r="D87" s="103"/>
      <c r="E87" s="102">
        <v>0</v>
      </c>
      <c r="F87" s="274">
        <v>0</v>
      </c>
    </row>
    <row r="88" spans="1:6" ht="18" customHeight="1" x14ac:dyDescent="0.25">
      <c r="A88" s="104" t="s">
        <v>122</v>
      </c>
      <c r="B88" s="72"/>
      <c r="C88" s="102">
        <v>0</v>
      </c>
      <c r="D88" s="103"/>
      <c r="E88" s="102">
        <v>0</v>
      </c>
      <c r="F88" s="274">
        <v>0</v>
      </c>
    </row>
    <row r="89" spans="1:6" ht="18" customHeight="1" x14ac:dyDescent="0.25">
      <c r="A89" s="104" t="s">
        <v>123</v>
      </c>
      <c r="B89" s="72"/>
      <c r="C89" s="102">
        <v>0</v>
      </c>
      <c r="D89" s="103"/>
      <c r="E89" s="102">
        <v>0</v>
      </c>
      <c r="F89" s="274">
        <v>0</v>
      </c>
    </row>
    <row r="90" spans="1:6" ht="18" customHeight="1" x14ac:dyDescent="0.25">
      <c r="A90" s="104" t="s">
        <v>124</v>
      </c>
      <c r="B90" s="72"/>
      <c r="C90" s="102">
        <v>0</v>
      </c>
      <c r="D90" s="103"/>
      <c r="E90" s="102">
        <v>0</v>
      </c>
      <c r="F90" s="274">
        <v>0</v>
      </c>
    </row>
    <row r="91" spans="1:6" ht="18" customHeight="1" x14ac:dyDescent="0.25">
      <c r="A91" s="104" t="s">
        <v>125</v>
      </c>
      <c r="B91" s="72"/>
      <c r="C91" s="102">
        <v>0</v>
      </c>
      <c r="D91" s="103"/>
      <c r="E91" s="102">
        <v>0</v>
      </c>
      <c r="F91" s="274">
        <v>0</v>
      </c>
    </row>
    <row r="92" spans="1:6" ht="18" customHeight="1" x14ac:dyDescent="0.25">
      <c r="A92" s="104" t="s">
        <v>126</v>
      </c>
      <c r="B92" s="72"/>
      <c r="C92" s="102">
        <v>0</v>
      </c>
      <c r="D92" s="103"/>
      <c r="E92" s="102">
        <v>0</v>
      </c>
      <c r="F92" s="274">
        <v>0</v>
      </c>
    </row>
    <row r="93" spans="1:6" ht="18" customHeight="1" x14ac:dyDescent="0.25">
      <c r="A93" s="104" t="s">
        <v>127</v>
      </c>
      <c r="B93" s="72"/>
      <c r="C93" s="102">
        <v>0</v>
      </c>
      <c r="D93" s="103"/>
      <c r="E93" s="102">
        <v>0</v>
      </c>
      <c r="F93" s="274">
        <v>0</v>
      </c>
    </row>
    <row r="94" spans="1:6" ht="18" customHeight="1" x14ac:dyDescent="0.25">
      <c r="A94" s="104" t="s">
        <v>128</v>
      </c>
      <c r="B94" s="72">
        <v>4984</v>
      </c>
      <c r="C94" s="102">
        <v>6.636758641168943E-3</v>
      </c>
      <c r="D94" s="103">
        <v>2</v>
      </c>
      <c r="E94" s="102">
        <v>3.5714285714285712E-2</v>
      </c>
      <c r="F94" s="274">
        <v>253339.73475013458</v>
      </c>
    </row>
    <row r="95" spans="1:6" ht="18" customHeight="1" x14ac:dyDescent="0.25">
      <c r="A95" s="104" t="s">
        <v>129</v>
      </c>
      <c r="B95" s="72"/>
      <c r="C95" s="102">
        <v>0</v>
      </c>
      <c r="D95" s="103"/>
      <c r="E95" s="102">
        <v>0</v>
      </c>
      <c r="F95" s="274">
        <v>0</v>
      </c>
    </row>
    <row r="96" spans="1:6" ht="18" customHeight="1" x14ac:dyDescent="0.25">
      <c r="A96" s="104" t="s">
        <v>130</v>
      </c>
      <c r="B96" s="72"/>
      <c r="C96" s="102">
        <v>0</v>
      </c>
      <c r="D96" s="103"/>
      <c r="E96" s="102">
        <v>0</v>
      </c>
      <c r="F96" s="274">
        <v>0</v>
      </c>
    </row>
    <row r="97" spans="1:6" ht="18" customHeight="1" x14ac:dyDescent="0.25">
      <c r="A97" s="104" t="s">
        <v>131</v>
      </c>
      <c r="B97" s="72">
        <v>11049</v>
      </c>
      <c r="C97" s="102">
        <v>1.4712990815865901E-2</v>
      </c>
      <c r="D97" s="103">
        <v>2</v>
      </c>
      <c r="E97" s="102">
        <v>3.5714285714285712E-2</v>
      </c>
      <c r="F97" s="274">
        <v>276080.96433004964</v>
      </c>
    </row>
    <row r="98" spans="1:6" ht="18" customHeight="1" x14ac:dyDescent="0.25">
      <c r="A98" s="104" t="s">
        <v>132</v>
      </c>
      <c r="B98" s="72"/>
      <c r="C98" s="102">
        <v>0</v>
      </c>
      <c r="D98" s="103"/>
      <c r="E98" s="102">
        <v>0</v>
      </c>
      <c r="F98" s="274">
        <v>0</v>
      </c>
    </row>
    <row r="99" spans="1:6" ht="18" customHeight="1" x14ac:dyDescent="0.25">
      <c r="A99" s="104" t="s">
        <v>133</v>
      </c>
      <c r="B99" s="72"/>
      <c r="C99" s="102">
        <v>0</v>
      </c>
      <c r="D99" s="103"/>
      <c r="E99" s="102">
        <v>0</v>
      </c>
      <c r="F99" s="274">
        <v>0</v>
      </c>
    </row>
    <row r="100" spans="1:6" ht="18" customHeight="1" x14ac:dyDescent="0.25">
      <c r="A100" s="104" t="s">
        <v>134</v>
      </c>
      <c r="B100" s="72"/>
      <c r="C100" s="102">
        <v>0</v>
      </c>
      <c r="D100" s="103"/>
      <c r="E100" s="102">
        <v>0</v>
      </c>
      <c r="F100" s="274">
        <v>0</v>
      </c>
    </row>
    <row r="101" spans="1:6" ht="18" customHeight="1" x14ac:dyDescent="0.25">
      <c r="A101" s="104" t="s">
        <v>135</v>
      </c>
      <c r="B101" s="72"/>
      <c r="C101" s="102">
        <v>0</v>
      </c>
      <c r="D101" s="103"/>
      <c r="E101" s="102">
        <v>0</v>
      </c>
      <c r="F101" s="274">
        <v>0</v>
      </c>
    </row>
    <row r="102" spans="1:6" ht="18" customHeight="1" x14ac:dyDescent="0.25">
      <c r="A102" s="104" t="s">
        <v>136</v>
      </c>
      <c r="B102" s="72">
        <v>28832</v>
      </c>
      <c r="C102" s="102">
        <v>3.8393062829490968E-2</v>
      </c>
      <c r="D102" s="103">
        <v>10</v>
      </c>
      <c r="E102" s="102">
        <v>0.17857142857142858</v>
      </c>
      <c r="F102" s="274">
        <v>1281367.0480485505</v>
      </c>
    </row>
    <row r="103" spans="1:6" ht="18" customHeight="1" x14ac:dyDescent="0.25">
      <c r="A103" s="104" t="s">
        <v>137</v>
      </c>
      <c r="B103" s="72"/>
      <c r="C103" s="102">
        <v>0</v>
      </c>
      <c r="D103" s="103"/>
      <c r="E103" s="102">
        <v>0</v>
      </c>
      <c r="F103" s="274">
        <v>0</v>
      </c>
    </row>
    <row r="104" spans="1:6" ht="18" customHeight="1" x14ac:dyDescent="0.25">
      <c r="A104" s="104" t="s">
        <v>138</v>
      </c>
      <c r="B104" s="72"/>
      <c r="C104" s="102">
        <v>0</v>
      </c>
      <c r="D104" s="103"/>
      <c r="E104" s="102">
        <v>0</v>
      </c>
      <c r="F104" s="274">
        <v>0</v>
      </c>
    </row>
    <row r="105" spans="1:6" ht="18" customHeight="1" x14ac:dyDescent="0.25">
      <c r="A105" s="104" t="s">
        <v>139</v>
      </c>
      <c r="B105" s="72"/>
      <c r="C105" s="102">
        <v>0</v>
      </c>
      <c r="D105" s="103"/>
      <c r="E105" s="102">
        <v>0</v>
      </c>
      <c r="F105" s="274">
        <v>0</v>
      </c>
    </row>
    <row r="106" spans="1:6" ht="18" customHeight="1" x14ac:dyDescent="0.25">
      <c r="A106" s="104" t="s">
        <v>140</v>
      </c>
      <c r="B106" s="72"/>
      <c r="C106" s="102">
        <v>0</v>
      </c>
      <c r="D106" s="103"/>
      <c r="E106" s="102">
        <v>0</v>
      </c>
      <c r="F106" s="274">
        <v>0</v>
      </c>
    </row>
    <row r="107" spans="1:6" ht="18" customHeight="1" x14ac:dyDescent="0.25">
      <c r="A107" s="104" t="s">
        <v>141</v>
      </c>
      <c r="B107" s="72"/>
      <c r="C107" s="102">
        <v>0</v>
      </c>
      <c r="D107" s="103"/>
      <c r="E107" s="102">
        <v>0</v>
      </c>
      <c r="F107" s="274">
        <v>0</v>
      </c>
    </row>
    <row r="108" spans="1:6" ht="18" customHeight="1" x14ac:dyDescent="0.25">
      <c r="A108" s="104" t="s">
        <v>142</v>
      </c>
      <c r="B108" s="72"/>
      <c r="C108" s="102">
        <v>0</v>
      </c>
      <c r="D108" s="103"/>
      <c r="E108" s="102">
        <v>0</v>
      </c>
      <c r="F108" s="274">
        <v>0</v>
      </c>
    </row>
    <row r="109" spans="1:6" ht="18" customHeight="1" x14ac:dyDescent="0.25">
      <c r="A109" s="104" t="s">
        <v>143</v>
      </c>
      <c r="B109" s="72"/>
      <c r="C109" s="102">
        <v>0</v>
      </c>
      <c r="D109" s="103"/>
      <c r="E109" s="102">
        <v>0</v>
      </c>
      <c r="F109" s="274">
        <v>0</v>
      </c>
    </row>
    <row r="110" spans="1:6" ht="18" customHeight="1" x14ac:dyDescent="0.25">
      <c r="A110" s="104" t="s">
        <v>144</v>
      </c>
      <c r="B110" s="72"/>
      <c r="C110" s="102">
        <v>0</v>
      </c>
      <c r="D110" s="103"/>
      <c r="E110" s="102">
        <v>0</v>
      </c>
      <c r="F110" s="274">
        <v>0</v>
      </c>
    </row>
    <row r="111" spans="1:6" ht="18" customHeight="1" x14ac:dyDescent="0.25">
      <c r="A111" s="104" t="s">
        <v>145</v>
      </c>
      <c r="B111" s="72"/>
      <c r="C111" s="102">
        <v>0</v>
      </c>
      <c r="D111" s="103"/>
      <c r="E111" s="102">
        <v>0</v>
      </c>
      <c r="F111" s="274">
        <v>0</v>
      </c>
    </row>
    <row r="112" spans="1:6" ht="18" customHeight="1" x14ac:dyDescent="0.25">
      <c r="A112" s="104" t="s">
        <v>146</v>
      </c>
      <c r="B112" s="72"/>
      <c r="C112" s="102">
        <v>0</v>
      </c>
      <c r="D112" s="103"/>
      <c r="E112" s="102">
        <v>0</v>
      </c>
      <c r="F112" s="274">
        <v>0</v>
      </c>
    </row>
    <row r="113" spans="1:6" ht="18" customHeight="1" x14ac:dyDescent="0.25">
      <c r="A113" s="104" t="s">
        <v>147</v>
      </c>
      <c r="B113" s="72"/>
      <c r="C113" s="102">
        <v>0</v>
      </c>
      <c r="D113" s="103"/>
      <c r="E113" s="102">
        <v>0</v>
      </c>
      <c r="F113" s="274">
        <v>0</v>
      </c>
    </row>
    <row r="114" spans="1:6" ht="18" customHeight="1" x14ac:dyDescent="0.25">
      <c r="A114" s="104" t="s">
        <v>148</v>
      </c>
      <c r="B114" s="72"/>
      <c r="C114" s="102">
        <v>0</v>
      </c>
      <c r="D114" s="103"/>
      <c r="E114" s="102">
        <v>0</v>
      </c>
      <c r="F114" s="274">
        <v>0</v>
      </c>
    </row>
    <row r="115" spans="1:6" ht="18" customHeight="1" x14ac:dyDescent="0.25">
      <c r="A115" s="104" t="s">
        <v>149</v>
      </c>
      <c r="B115" s="72">
        <v>147353</v>
      </c>
      <c r="C115" s="102">
        <v>0.19621715410356486</v>
      </c>
      <c r="D115" s="103">
        <v>2</v>
      </c>
      <c r="E115" s="102">
        <v>3.5714285714285712E-2</v>
      </c>
      <c r="F115" s="274">
        <v>787164.32074567094</v>
      </c>
    </row>
    <row r="116" spans="1:6" ht="18" customHeight="1" x14ac:dyDescent="0.25">
      <c r="A116" s="104" t="s">
        <v>150</v>
      </c>
      <c r="B116" s="72"/>
      <c r="C116" s="102">
        <v>0</v>
      </c>
      <c r="D116" s="103"/>
      <c r="E116" s="102">
        <v>0</v>
      </c>
      <c r="F116" s="274">
        <v>0</v>
      </c>
    </row>
    <row r="117" spans="1:6" ht="18" customHeight="1" x14ac:dyDescent="0.25">
      <c r="A117" s="104" t="s">
        <v>151</v>
      </c>
      <c r="B117" s="72"/>
      <c r="C117" s="102">
        <v>0</v>
      </c>
      <c r="D117" s="103"/>
      <c r="E117" s="102">
        <v>0</v>
      </c>
      <c r="F117" s="274">
        <v>0</v>
      </c>
    </row>
    <row r="118" spans="1:6" ht="18" customHeight="1" x14ac:dyDescent="0.25">
      <c r="A118" s="104" t="s">
        <v>152</v>
      </c>
      <c r="B118" s="72"/>
      <c r="C118" s="102">
        <v>0</v>
      </c>
      <c r="D118" s="103"/>
      <c r="E118" s="102">
        <v>0</v>
      </c>
      <c r="F118" s="274">
        <v>0</v>
      </c>
    </row>
    <row r="119" spans="1:6" ht="18" customHeight="1" x14ac:dyDescent="0.25">
      <c r="A119" s="104" t="s">
        <v>153</v>
      </c>
      <c r="B119" s="72"/>
      <c r="C119" s="102">
        <v>0</v>
      </c>
      <c r="D119" s="103"/>
      <c r="E119" s="102">
        <v>0</v>
      </c>
      <c r="F119" s="274">
        <v>0</v>
      </c>
    </row>
    <row r="120" spans="1:6" ht="18" customHeight="1" x14ac:dyDescent="0.25">
      <c r="A120" s="104" t="s">
        <v>154</v>
      </c>
      <c r="B120" s="72"/>
      <c r="C120" s="102">
        <v>0</v>
      </c>
      <c r="D120" s="103"/>
      <c r="E120" s="102">
        <v>0</v>
      </c>
      <c r="F120" s="274">
        <v>0</v>
      </c>
    </row>
    <row r="121" spans="1:6" ht="18" customHeight="1" x14ac:dyDescent="0.25">
      <c r="A121" s="104" t="s">
        <v>155</v>
      </c>
      <c r="B121" s="72"/>
      <c r="C121" s="102">
        <v>0</v>
      </c>
      <c r="D121" s="103"/>
      <c r="E121" s="102">
        <v>0</v>
      </c>
      <c r="F121" s="274">
        <v>0</v>
      </c>
    </row>
    <row r="122" spans="1:6" ht="18" customHeight="1" x14ac:dyDescent="0.25">
      <c r="A122" s="104" t="s">
        <v>156</v>
      </c>
      <c r="B122" s="72"/>
      <c r="C122" s="102">
        <v>0</v>
      </c>
      <c r="D122" s="103"/>
      <c r="E122" s="102">
        <v>0</v>
      </c>
      <c r="F122" s="274">
        <v>0</v>
      </c>
    </row>
    <row r="123" spans="1:6" ht="18" customHeight="1" x14ac:dyDescent="0.25">
      <c r="A123" s="104" t="s">
        <v>157</v>
      </c>
      <c r="B123" s="72"/>
      <c r="C123" s="102">
        <v>0</v>
      </c>
      <c r="D123" s="103"/>
      <c r="E123" s="102">
        <v>0</v>
      </c>
      <c r="F123" s="274">
        <v>0</v>
      </c>
    </row>
    <row r="124" spans="1:6" ht="18" customHeight="1" x14ac:dyDescent="0.25">
      <c r="A124" s="104" t="s">
        <v>158</v>
      </c>
      <c r="B124" s="72"/>
      <c r="C124" s="102">
        <v>0</v>
      </c>
      <c r="D124" s="103"/>
      <c r="E124" s="102">
        <v>0</v>
      </c>
      <c r="F124" s="274">
        <v>0</v>
      </c>
    </row>
    <row r="125" spans="1:6" ht="18" customHeight="1" x14ac:dyDescent="0.25">
      <c r="A125" s="104" t="s">
        <v>159</v>
      </c>
      <c r="B125" s="72"/>
      <c r="C125" s="102">
        <v>0</v>
      </c>
      <c r="D125" s="103"/>
      <c r="E125" s="102">
        <v>0</v>
      </c>
      <c r="F125" s="274">
        <v>0</v>
      </c>
    </row>
    <row r="126" spans="1:6" ht="18" customHeight="1" x14ac:dyDescent="0.25">
      <c r="A126" s="104" t="s">
        <v>160</v>
      </c>
      <c r="B126" s="72"/>
      <c r="C126" s="102">
        <v>0</v>
      </c>
      <c r="D126" s="103"/>
      <c r="E126" s="102">
        <v>0</v>
      </c>
      <c r="F126" s="274">
        <v>0</v>
      </c>
    </row>
    <row r="127" spans="1:6" ht="18" customHeight="1" x14ac:dyDescent="0.25">
      <c r="A127" s="104" t="s">
        <v>161</v>
      </c>
      <c r="B127" s="72"/>
      <c r="C127" s="102">
        <v>0</v>
      </c>
      <c r="D127" s="103"/>
      <c r="E127" s="102">
        <v>0</v>
      </c>
      <c r="F127" s="274">
        <v>0</v>
      </c>
    </row>
    <row r="128" spans="1:6" ht="18" customHeight="1" x14ac:dyDescent="0.25">
      <c r="A128" s="104" t="s">
        <v>162</v>
      </c>
      <c r="B128" s="72"/>
      <c r="C128" s="102">
        <v>0</v>
      </c>
      <c r="D128" s="103"/>
      <c r="E128" s="102">
        <v>0</v>
      </c>
      <c r="F128" s="274">
        <v>0</v>
      </c>
    </row>
    <row r="129" spans="1:6" ht="18" customHeight="1" x14ac:dyDescent="0.25">
      <c r="A129" s="104" t="s">
        <v>163</v>
      </c>
      <c r="B129" s="72"/>
      <c r="C129" s="102">
        <v>0</v>
      </c>
      <c r="D129" s="103"/>
      <c r="E129" s="102">
        <v>0</v>
      </c>
      <c r="F129" s="274">
        <v>0</v>
      </c>
    </row>
    <row r="130" spans="1:6" ht="18" customHeight="1" x14ac:dyDescent="0.25">
      <c r="A130" s="104" t="s">
        <v>164</v>
      </c>
      <c r="B130" s="72"/>
      <c r="C130" s="102">
        <v>0</v>
      </c>
      <c r="D130" s="103"/>
      <c r="E130" s="102">
        <v>0</v>
      </c>
      <c r="F130" s="274">
        <v>0</v>
      </c>
    </row>
    <row r="131" spans="1:6" ht="18" customHeight="1" x14ac:dyDescent="0.25">
      <c r="A131" s="104" t="s">
        <v>165</v>
      </c>
      <c r="B131" s="72"/>
      <c r="C131" s="102">
        <v>0</v>
      </c>
      <c r="D131" s="103"/>
      <c r="E131" s="102">
        <v>0</v>
      </c>
      <c r="F131" s="274">
        <v>0</v>
      </c>
    </row>
    <row r="132" spans="1:6" ht="18" customHeight="1" x14ac:dyDescent="0.25">
      <c r="A132" s="104" t="s">
        <v>166</v>
      </c>
      <c r="B132" s="72"/>
      <c r="C132" s="102">
        <v>0</v>
      </c>
      <c r="D132" s="103"/>
      <c r="E132" s="102">
        <v>0</v>
      </c>
      <c r="F132" s="274">
        <v>0</v>
      </c>
    </row>
    <row r="133" spans="1:6" ht="18" customHeight="1" x14ac:dyDescent="0.25">
      <c r="A133" s="104" t="s">
        <v>167</v>
      </c>
      <c r="B133" s="72"/>
      <c r="C133" s="102">
        <v>0</v>
      </c>
      <c r="D133" s="103"/>
      <c r="E133" s="102">
        <v>0</v>
      </c>
      <c r="F133" s="274">
        <v>0</v>
      </c>
    </row>
    <row r="134" spans="1:6" ht="18" customHeight="1" x14ac:dyDescent="0.25">
      <c r="A134" s="104" t="s">
        <v>168</v>
      </c>
      <c r="B134" s="72"/>
      <c r="C134" s="102">
        <v>0</v>
      </c>
      <c r="D134" s="103"/>
      <c r="E134" s="102">
        <v>0</v>
      </c>
      <c r="F134" s="274">
        <v>0</v>
      </c>
    </row>
    <row r="135" spans="1:6" ht="18" customHeight="1" x14ac:dyDescent="0.25">
      <c r="A135" s="104" t="s">
        <v>169</v>
      </c>
      <c r="B135" s="72"/>
      <c r="C135" s="102">
        <v>0</v>
      </c>
      <c r="D135" s="103"/>
      <c r="E135" s="102">
        <v>0</v>
      </c>
      <c r="F135" s="274">
        <v>0</v>
      </c>
    </row>
    <row r="136" spans="1:6" ht="18" customHeight="1" x14ac:dyDescent="0.25">
      <c r="A136" s="104" t="s">
        <v>170</v>
      </c>
      <c r="B136" s="72"/>
      <c r="C136" s="102">
        <v>0</v>
      </c>
      <c r="D136" s="103"/>
      <c r="E136" s="102">
        <v>0</v>
      </c>
      <c r="F136" s="274">
        <v>0</v>
      </c>
    </row>
    <row r="137" spans="1:6" ht="18" customHeight="1" x14ac:dyDescent="0.25">
      <c r="A137" s="104" t="s">
        <v>171</v>
      </c>
      <c r="B137" s="72"/>
      <c r="C137" s="102">
        <v>0</v>
      </c>
      <c r="D137" s="103"/>
      <c r="E137" s="102">
        <v>0</v>
      </c>
      <c r="F137" s="274">
        <v>0</v>
      </c>
    </row>
    <row r="138" spans="1:6" ht="18" customHeight="1" x14ac:dyDescent="0.25">
      <c r="A138" s="104" t="s">
        <v>172</v>
      </c>
      <c r="B138" s="72"/>
      <c r="C138" s="102">
        <v>0</v>
      </c>
      <c r="D138" s="103"/>
      <c r="E138" s="102">
        <v>0</v>
      </c>
      <c r="F138" s="274">
        <v>0</v>
      </c>
    </row>
    <row r="139" spans="1:6" ht="18" customHeight="1" x14ac:dyDescent="0.25">
      <c r="A139" s="104" t="s">
        <v>173</v>
      </c>
      <c r="B139" s="72"/>
      <c r="C139" s="102">
        <v>0</v>
      </c>
      <c r="D139" s="103"/>
      <c r="E139" s="102">
        <v>0</v>
      </c>
      <c r="F139" s="274">
        <v>0</v>
      </c>
    </row>
    <row r="140" spans="1:6" ht="18" customHeight="1" x14ac:dyDescent="0.25">
      <c r="A140" s="104"/>
      <c r="B140" s="72"/>
      <c r="C140" s="102"/>
      <c r="D140" s="103"/>
      <c r="E140" s="102"/>
      <c r="F140" s="274"/>
    </row>
    <row r="141" spans="1:6" x14ac:dyDescent="0.25">
      <c r="A141" s="99"/>
      <c r="B141" s="145">
        <f t="shared" ref="B141:E141" si="0">SUM(B3:B140)</f>
        <v>750969</v>
      </c>
      <c r="C141" s="145">
        <f t="shared" si="0"/>
        <v>1</v>
      </c>
      <c r="D141" s="145">
        <f t="shared" si="0"/>
        <v>56</v>
      </c>
      <c r="E141" s="145">
        <f t="shared" si="0"/>
        <v>0.99999999999999989</v>
      </c>
      <c r="F141" s="145">
        <f>SUM(F3:F140)</f>
        <v>9386072.2376472857</v>
      </c>
    </row>
  </sheetData>
  <sortState xmlns:xlrd2="http://schemas.microsoft.com/office/spreadsheetml/2017/richdata2" ref="A3:F140">
    <sortCondition ref="A3:A140"/>
  </sortState>
  <customSheetViews>
    <customSheetView guid="{21B7AC2F-40B5-4A74-80C7-C3A38CDE4D3F}" showGridLines="0" fitToPage="1" showAutoFilter="1">
      <pane ySplit="2" topLeftCell="A3" activePane="bottomLeft" state="frozen"/>
      <selection pane="bottomLeft" sqref="A1:F1"/>
      <pageMargins left="0" right="0" top="0" bottom="0" header="0" footer="0"/>
      <pageSetup paperSize="9" scale="55" fitToHeight="2" orientation="portrait" r:id="rId1"/>
      <headerFooter alignWithMargins="0"/>
      <autoFilter ref="A2:F2" xr:uid="{00000000-0000-0000-0000-000000000000}"/>
    </customSheetView>
  </customSheetViews>
  <mergeCells count="1">
    <mergeCell ref="A1:F1"/>
  </mergeCells>
  <phoneticPr fontId="6" type="noConversion"/>
  <pageMargins left="0.7" right="0.7" top="0.75" bottom="0.75" header="0.3" footer="0.3"/>
  <pageSetup paperSize="9" scale="54" fitToHeight="2"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indexed="41"/>
  </sheetPr>
  <dimension ref="A1:F515"/>
  <sheetViews>
    <sheetView showGridLines="0" view="pageBreakPreview" zoomScale="85" zoomScaleNormal="98" zoomScaleSheetLayoutView="85" workbookViewId="0">
      <pane ySplit="2" topLeftCell="A3" activePane="bottomLeft" state="frozen"/>
      <selection activeCell="W4" sqref="W4"/>
      <selection pane="bottomLeft" activeCell="R83" sqref="R83"/>
    </sheetView>
  </sheetViews>
  <sheetFormatPr defaultRowHeight="15" x14ac:dyDescent="0.2"/>
  <cols>
    <col min="1" max="1" width="34.28515625" style="7" customWidth="1"/>
    <col min="2" max="2" width="18.85546875" style="27" customWidth="1"/>
    <col min="3" max="3" width="14.28515625" style="10" customWidth="1"/>
    <col min="4" max="4" width="19.28515625" style="25" customWidth="1"/>
    <col min="5" max="5" width="19.28515625" style="26" customWidth="1"/>
    <col min="6" max="6" width="20.85546875" style="14" customWidth="1"/>
  </cols>
  <sheetData>
    <row r="1" spans="1:6" ht="21" thickBot="1" x14ac:dyDescent="0.25">
      <c r="A1" s="334" t="s">
        <v>225</v>
      </c>
      <c r="B1" s="338"/>
      <c r="C1" s="338"/>
      <c r="D1" s="338"/>
      <c r="E1" s="338"/>
      <c r="F1" s="339"/>
    </row>
    <row r="2" spans="1:6" s="156" customFormat="1" ht="48.75" customHeight="1" thickBot="1" x14ac:dyDescent="0.25">
      <c r="A2" s="176" t="s">
        <v>35</v>
      </c>
      <c r="B2" s="177" t="s">
        <v>226</v>
      </c>
      <c r="C2" s="167" t="s">
        <v>227</v>
      </c>
      <c r="D2" s="161" t="s">
        <v>177</v>
      </c>
      <c r="E2" s="167" t="s">
        <v>178</v>
      </c>
      <c r="F2" s="166" t="s">
        <v>179</v>
      </c>
    </row>
    <row r="3" spans="1:6" ht="18" customHeight="1" x14ac:dyDescent="0.25">
      <c r="A3" s="121" t="s">
        <v>37</v>
      </c>
      <c r="B3" s="117">
        <v>0.03</v>
      </c>
      <c r="C3" s="100">
        <v>3.1982942430703633E-3</v>
      </c>
      <c r="D3" s="118">
        <v>38053</v>
      </c>
      <c r="E3" s="100">
        <v>4.7886611430469843E-2</v>
      </c>
      <c r="F3" s="274">
        <v>625299.43387142872</v>
      </c>
    </row>
    <row r="4" spans="1:6" ht="18" customHeight="1" x14ac:dyDescent="0.25">
      <c r="A4" s="121" t="s">
        <v>38</v>
      </c>
      <c r="B4" s="87">
        <v>0.23</v>
      </c>
      <c r="C4" s="102">
        <v>2.4520255863539453E-2</v>
      </c>
      <c r="D4" s="119">
        <v>90797</v>
      </c>
      <c r="E4" s="102">
        <v>0.11426065377374636</v>
      </c>
      <c r="F4" s="74">
        <v>1583890.7178133086</v>
      </c>
    </row>
    <row r="5" spans="1:6" ht="18" customHeight="1" x14ac:dyDescent="0.25">
      <c r="A5" s="121" t="s">
        <v>39</v>
      </c>
      <c r="B5" s="87">
        <v>0.28000000000000003</v>
      </c>
      <c r="C5" s="102">
        <v>2.985074626865673E-2</v>
      </c>
      <c r="D5" s="119">
        <v>13305</v>
      </c>
      <c r="E5" s="102">
        <v>1.6743262425627448E-2</v>
      </c>
      <c r="F5" s="74">
        <v>374951.84415947431</v>
      </c>
    </row>
    <row r="6" spans="1:6" ht="18" customHeight="1" x14ac:dyDescent="0.25">
      <c r="A6" s="121" t="s">
        <v>40</v>
      </c>
      <c r="B6" s="87">
        <v>0.12</v>
      </c>
      <c r="C6" s="102">
        <v>1.2793176972281453E-2</v>
      </c>
      <c r="D6" s="119">
        <v>16172</v>
      </c>
      <c r="E6" s="102">
        <v>2.0351149188068175E-2</v>
      </c>
      <c r="F6" s="74">
        <v>327950.26709502452</v>
      </c>
    </row>
    <row r="7" spans="1:6" ht="18" customHeight="1" x14ac:dyDescent="0.25">
      <c r="A7" s="121" t="s">
        <v>41</v>
      </c>
      <c r="B7" s="87">
        <v>0</v>
      </c>
      <c r="C7" s="102">
        <v>0</v>
      </c>
      <c r="D7" s="119"/>
      <c r="E7" s="102">
        <v>0</v>
      </c>
      <c r="F7" s="74">
        <v>0</v>
      </c>
    </row>
    <row r="8" spans="1:6" ht="18" customHeight="1" x14ac:dyDescent="0.25">
      <c r="A8" s="121" t="s">
        <v>42</v>
      </c>
      <c r="B8" s="87">
        <v>0</v>
      </c>
      <c r="C8" s="102">
        <v>0</v>
      </c>
      <c r="D8" s="119"/>
      <c r="E8" s="102">
        <v>0</v>
      </c>
      <c r="F8" s="74">
        <v>0</v>
      </c>
    </row>
    <row r="9" spans="1:6" ht="18" customHeight="1" x14ac:dyDescent="0.25">
      <c r="A9" s="121" t="s">
        <v>43</v>
      </c>
      <c r="B9" s="87">
        <v>0</v>
      </c>
      <c r="C9" s="102">
        <v>0</v>
      </c>
      <c r="D9" s="119"/>
      <c r="E9" s="102">
        <v>0</v>
      </c>
      <c r="F9" s="74">
        <v>0</v>
      </c>
    </row>
    <row r="10" spans="1:6" ht="18" customHeight="1" x14ac:dyDescent="0.25">
      <c r="A10" s="121" t="s">
        <v>44</v>
      </c>
      <c r="B10" s="87">
        <v>0.06</v>
      </c>
      <c r="C10" s="102">
        <v>6.3965884861407266E-3</v>
      </c>
      <c r="D10" s="119">
        <v>1758</v>
      </c>
      <c r="E10" s="102">
        <v>2.2123002889329617E-3</v>
      </c>
      <c r="F10" s="74">
        <v>62884.939634131726</v>
      </c>
    </row>
    <row r="11" spans="1:6" ht="18" customHeight="1" x14ac:dyDescent="0.25">
      <c r="A11" s="121" t="s">
        <v>45</v>
      </c>
      <c r="B11" s="87">
        <v>0.23</v>
      </c>
      <c r="C11" s="102">
        <v>2.4520255863539453E-2</v>
      </c>
      <c r="D11" s="119">
        <v>1801</v>
      </c>
      <c r="E11" s="102">
        <v>2.2664122982754627E-3</v>
      </c>
      <c r="F11" s="74">
        <v>162174.07787727634</v>
      </c>
    </row>
    <row r="12" spans="1:6" ht="18" customHeight="1" x14ac:dyDescent="0.25">
      <c r="A12" s="121" t="s">
        <v>46</v>
      </c>
      <c r="B12" s="87">
        <v>0.15</v>
      </c>
      <c r="C12" s="102">
        <v>1.5991471215351816E-2</v>
      </c>
      <c r="D12" s="119">
        <v>1763</v>
      </c>
      <c r="E12" s="102">
        <v>2.2185923830425548E-3</v>
      </c>
      <c r="F12" s="74">
        <v>115165.98524525067</v>
      </c>
    </row>
    <row r="13" spans="1:6" ht="18" customHeight="1" x14ac:dyDescent="0.25">
      <c r="A13" s="121" t="s">
        <v>47</v>
      </c>
      <c r="B13" s="87">
        <v>0.15</v>
      </c>
      <c r="C13" s="102">
        <v>1.5991471215351816E-2</v>
      </c>
      <c r="D13" s="119">
        <v>4740</v>
      </c>
      <c r="E13" s="102">
        <v>5.9649052158943332E-3</v>
      </c>
      <c r="F13" s="74">
        <v>162723.74556132744</v>
      </c>
    </row>
    <row r="14" spans="1:6" ht="18" customHeight="1" x14ac:dyDescent="0.25">
      <c r="A14" s="121" t="s">
        <v>48</v>
      </c>
      <c r="B14" s="87">
        <v>0.09</v>
      </c>
      <c r="C14" s="102">
        <v>9.5948827292110898E-3</v>
      </c>
      <c r="D14" s="119">
        <v>952</v>
      </c>
      <c r="E14" s="102">
        <v>1.1980147184665411E-3</v>
      </c>
      <c r="F14" s="74">
        <v>67409.429561177647</v>
      </c>
    </row>
    <row r="15" spans="1:6" ht="18" customHeight="1" x14ac:dyDescent="0.25">
      <c r="A15" s="121" t="s">
        <v>49</v>
      </c>
      <c r="B15" s="87">
        <v>0</v>
      </c>
      <c r="C15" s="102">
        <v>0</v>
      </c>
      <c r="D15" s="119"/>
      <c r="E15" s="102">
        <v>0</v>
      </c>
      <c r="F15" s="74">
        <v>0</v>
      </c>
    </row>
    <row r="16" spans="1:6" ht="18" customHeight="1" x14ac:dyDescent="0.25">
      <c r="A16" s="121" t="s">
        <v>50</v>
      </c>
      <c r="B16" s="87">
        <v>0.09</v>
      </c>
      <c r="C16" s="102">
        <v>9.5948827292110898E-3</v>
      </c>
      <c r="D16" s="119">
        <v>1108</v>
      </c>
      <c r="E16" s="102">
        <v>1.3943280546858483E-3</v>
      </c>
      <c r="F16" s="74">
        <v>69901.539272063746</v>
      </c>
    </row>
    <row r="17" spans="1:6" ht="18" customHeight="1" x14ac:dyDescent="0.25">
      <c r="A17" s="121" t="s">
        <v>51</v>
      </c>
      <c r="B17" s="87">
        <v>0.06</v>
      </c>
      <c r="C17" s="102">
        <v>6.3965884861407266E-3</v>
      </c>
      <c r="D17" s="119">
        <v>940</v>
      </c>
      <c r="E17" s="102">
        <v>1.1829136926035176E-3</v>
      </c>
      <c r="F17" s="74">
        <v>49817.338714228863</v>
      </c>
    </row>
    <row r="18" spans="1:6" ht="18" customHeight="1" x14ac:dyDescent="0.25">
      <c r="A18" s="121" t="s">
        <v>52</v>
      </c>
      <c r="B18" s="87">
        <v>0</v>
      </c>
      <c r="C18" s="102">
        <v>0</v>
      </c>
      <c r="D18" s="119"/>
      <c r="E18" s="102">
        <v>0</v>
      </c>
      <c r="F18" s="74">
        <v>0</v>
      </c>
    </row>
    <row r="19" spans="1:6" ht="18" customHeight="1" x14ac:dyDescent="0.25">
      <c r="A19" s="121" t="s">
        <v>53</v>
      </c>
      <c r="B19" s="87">
        <v>0.09</v>
      </c>
      <c r="C19" s="102">
        <v>9.5948827292110898E-3</v>
      </c>
      <c r="D19" s="119">
        <v>39623</v>
      </c>
      <c r="E19" s="102">
        <v>4.9862328980882102E-2</v>
      </c>
      <c r="F19" s="74">
        <v>685181.0618026976</v>
      </c>
    </row>
    <row r="20" spans="1:6" ht="18" customHeight="1" x14ac:dyDescent="0.25">
      <c r="A20" s="121" t="s">
        <v>54</v>
      </c>
      <c r="B20" s="87">
        <v>0</v>
      </c>
      <c r="C20" s="102">
        <v>0</v>
      </c>
      <c r="D20" s="119"/>
      <c r="E20" s="102">
        <v>0</v>
      </c>
      <c r="F20" s="74">
        <v>0</v>
      </c>
    </row>
    <row r="21" spans="1:6" ht="18" customHeight="1" x14ac:dyDescent="0.25">
      <c r="A21" s="121" t="s">
        <v>55</v>
      </c>
      <c r="B21" s="87">
        <v>0</v>
      </c>
      <c r="C21" s="102">
        <v>0</v>
      </c>
      <c r="D21" s="119"/>
      <c r="E21" s="102">
        <v>0</v>
      </c>
      <c r="F21" s="74">
        <v>0</v>
      </c>
    </row>
    <row r="22" spans="1:6" ht="18" customHeight="1" x14ac:dyDescent="0.25">
      <c r="A22" s="121" t="s">
        <v>56</v>
      </c>
      <c r="B22" s="87">
        <v>0.03</v>
      </c>
      <c r="C22" s="102">
        <v>3.1982942430703633E-3</v>
      </c>
      <c r="D22" s="119">
        <v>18161</v>
      </c>
      <c r="E22" s="102">
        <v>2.2854144224864342E-2</v>
      </c>
      <c r="F22" s="74">
        <v>307523.49560894998</v>
      </c>
    </row>
    <row r="23" spans="1:6" ht="18" customHeight="1" x14ac:dyDescent="0.25">
      <c r="A23" s="121" t="s">
        <v>57</v>
      </c>
      <c r="B23" s="87">
        <v>0.03</v>
      </c>
      <c r="C23" s="102">
        <v>3.1982942430703633E-3</v>
      </c>
      <c r="D23" s="119">
        <v>534</v>
      </c>
      <c r="E23" s="102">
        <v>6.719956509045515E-4</v>
      </c>
      <c r="F23" s="74">
        <v>25931.073341067713</v>
      </c>
    </row>
    <row r="24" spans="1:6" ht="18" customHeight="1" x14ac:dyDescent="0.25">
      <c r="A24" s="121" t="s">
        <v>58</v>
      </c>
      <c r="B24" s="87">
        <v>0</v>
      </c>
      <c r="C24" s="102">
        <v>0</v>
      </c>
      <c r="D24" s="119"/>
      <c r="E24" s="102">
        <v>0</v>
      </c>
      <c r="F24" s="74">
        <v>0</v>
      </c>
    </row>
    <row r="25" spans="1:6" ht="18" customHeight="1" x14ac:dyDescent="0.25">
      <c r="A25" s="121" t="s">
        <v>59</v>
      </c>
      <c r="B25" s="87">
        <v>0.06</v>
      </c>
      <c r="C25" s="102">
        <v>6.3965884861407266E-3</v>
      </c>
      <c r="D25" s="119">
        <v>1513</v>
      </c>
      <c r="E25" s="102">
        <v>1.9039876775628958E-3</v>
      </c>
      <c r="F25" s="74">
        <v>58971.04938306057</v>
      </c>
    </row>
    <row r="26" spans="1:6" ht="18" customHeight="1" x14ac:dyDescent="0.25">
      <c r="A26" s="121" t="s">
        <v>60</v>
      </c>
      <c r="B26" s="87">
        <v>0.12</v>
      </c>
      <c r="C26" s="102">
        <v>1.2793176972281453E-2</v>
      </c>
      <c r="D26" s="119">
        <v>5898</v>
      </c>
      <c r="E26" s="102">
        <v>7.4221542116761135E-3</v>
      </c>
      <c r="F26" s="74">
        <v>163822.47754602454</v>
      </c>
    </row>
    <row r="27" spans="1:6" ht="18" customHeight="1" x14ac:dyDescent="0.25">
      <c r="A27" s="121" t="s">
        <v>61</v>
      </c>
      <c r="B27" s="87">
        <v>0</v>
      </c>
      <c r="C27" s="102">
        <v>0</v>
      </c>
      <c r="D27" s="119"/>
      <c r="E27" s="102">
        <v>0</v>
      </c>
      <c r="F27" s="74">
        <v>0</v>
      </c>
    </row>
    <row r="28" spans="1:6" ht="18" customHeight="1" x14ac:dyDescent="0.25">
      <c r="A28" s="121" t="s">
        <v>62</v>
      </c>
      <c r="B28" s="87">
        <v>0</v>
      </c>
      <c r="C28" s="102">
        <v>0</v>
      </c>
      <c r="D28" s="119"/>
      <c r="E28" s="102">
        <v>0</v>
      </c>
      <c r="F28" s="74">
        <v>0</v>
      </c>
    </row>
    <row r="29" spans="1:6" ht="18" customHeight="1" x14ac:dyDescent="0.25">
      <c r="A29" s="121" t="s">
        <v>63</v>
      </c>
      <c r="B29" s="87">
        <v>0.4</v>
      </c>
      <c r="C29" s="102">
        <v>4.2643923240938179E-2</v>
      </c>
      <c r="D29" s="119">
        <v>8672</v>
      </c>
      <c r="E29" s="102">
        <v>1.0913008023678408E-2</v>
      </c>
      <c r="F29" s="74">
        <v>370540.94115843653</v>
      </c>
    </row>
    <row r="30" spans="1:6" ht="18" customHeight="1" x14ac:dyDescent="0.25">
      <c r="A30" s="121" t="s">
        <v>64</v>
      </c>
      <c r="B30" s="87">
        <v>0</v>
      </c>
      <c r="C30" s="102">
        <v>0</v>
      </c>
      <c r="D30" s="119"/>
      <c r="E30" s="102">
        <v>0</v>
      </c>
      <c r="F30" s="74">
        <v>0</v>
      </c>
    </row>
    <row r="31" spans="1:6" ht="18" customHeight="1" x14ac:dyDescent="0.25">
      <c r="A31" s="121" t="s">
        <v>65</v>
      </c>
      <c r="B31" s="87">
        <v>0.06</v>
      </c>
      <c r="C31" s="102">
        <v>6.3965884861407266E-3</v>
      </c>
      <c r="D31" s="119">
        <v>980</v>
      </c>
      <c r="E31" s="102">
        <v>1.2332504454802629E-3</v>
      </c>
      <c r="F31" s="74">
        <v>50456.341204199656</v>
      </c>
    </row>
    <row r="32" spans="1:6" ht="18" customHeight="1" x14ac:dyDescent="0.25">
      <c r="A32" s="121" t="s">
        <v>66</v>
      </c>
      <c r="B32" s="87">
        <v>0.06</v>
      </c>
      <c r="C32" s="102">
        <v>6.3965884861407266E-3</v>
      </c>
      <c r="D32" s="119">
        <v>1133</v>
      </c>
      <c r="E32" s="102">
        <v>1.4257885252338142E-3</v>
      </c>
      <c r="F32" s="74">
        <v>52900.525728337976</v>
      </c>
    </row>
    <row r="33" spans="1:6" ht="18" customHeight="1" x14ac:dyDescent="0.25">
      <c r="A33" s="121" t="s">
        <v>67</v>
      </c>
      <c r="B33" s="87">
        <v>0</v>
      </c>
      <c r="C33" s="102">
        <v>0</v>
      </c>
      <c r="D33" s="119"/>
      <c r="E33" s="102">
        <v>0</v>
      </c>
      <c r="F33" s="74">
        <v>0</v>
      </c>
    </row>
    <row r="34" spans="1:6" ht="18" customHeight="1" x14ac:dyDescent="0.25">
      <c r="A34" s="121" t="s">
        <v>68</v>
      </c>
      <c r="B34" s="87">
        <v>0.12</v>
      </c>
      <c r="C34" s="102">
        <v>1.2793176972281453E-2</v>
      </c>
      <c r="D34" s="119">
        <v>1057</v>
      </c>
      <c r="E34" s="102">
        <v>1.3301486947679979E-3</v>
      </c>
      <c r="F34" s="74">
        <v>86487.201197308532</v>
      </c>
    </row>
    <row r="35" spans="1:6" ht="18" customHeight="1" x14ac:dyDescent="0.25">
      <c r="A35" s="121" t="s">
        <v>69</v>
      </c>
      <c r="B35" s="87">
        <v>0.06</v>
      </c>
      <c r="C35" s="102">
        <v>6.3965884861407266E-3</v>
      </c>
      <c r="D35" s="119">
        <v>850</v>
      </c>
      <c r="E35" s="102">
        <v>1.0696559986308402E-3</v>
      </c>
      <c r="F35" s="74">
        <v>48379.583111794564</v>
      </c>
    </row>
    <row r="36" spans="1:6" ht="18" customHeight="1" x14ac:dyDescent="0.25">
      <c r="A36" s="121" t="s">
        <v>70</v>
      </c>
      <c r="B36" s="87">
        <v>0</v>
      </c>
      <c r="C36" s="102">
        <v>0</v>
      </c>
      <c r="D36" s="119"/>
      <c r="E36" s="102">
        <v>0</v>
      </c>
      <c r="F36" s="74">
        <v>0</v>
      </c>
    </row>
    <row r="37" spans="1:6" ht="18" customHeight="1" x14ac:dyDescent="0.25">
      <c r="A37" s="121" t="s">
        <v>71</v>
      </c>
      <c r="B37" s="87">
        <v>0.06</v>
      </c>
      <c r="C37" s="102">
        <v>6.3965884861407266E-3</v>
      </c>
      <c r="D37" s="119">
        <v>1422</v>
      </c>
      <c r="E37" s="102">
        <v>1.7894715647683E-3</v>
      </c>
      <c r="F37" s="74">
        <v>57517.318718377006</v>
      </c>
    </row>
    <row r="38" spans="1:6" ht="18" customHeight="1" x14ac:dyDescent="0.25">
      <c r="A38" s="121" t="s">
        <v>72</v>
      </c>
      <c r="B38" s="87">
        <v>0</v>
      </c>
      <c r="C38" s="102">
        <v>0</v>
      </c>
      <c r="D38" s="119"/>
      <c r="E38" s="102">
        <v>0</v>
      </c>
      <c r="F38" s="74">
        <v>0</v>
      </c>
    </row>
    <row r="39" spans="1:6" ht="18" customHeight="1" x14ac:dyDescent="0.25">
      <c r="A39" s="121" t="s">
        <v>73</v>
      </c>
      <c r="B39" s="87">
        <v>0.06</v>
      </c>
      <c r="C39" s="102">
        <v>6.3965884861407266E-3</v>
      </c>
      <c r="D39" s="119">
        <v>3266</v>
      </c>
      <c r="E39" s="102">
        <v>4.1099958723862639E-3</v>
      </c>
      <c r="F39" s="74">
        <v>86975.333506030875</v>
      </c>
    </row>
    <row r="40" spans="1:6" ht="18" customHeight="1" x14ac:dyDescent="0.25">
      <c r="A40" s="121" t="s">
        <v>74</v>
      </c>
      <c r="B40" s="87">
        <v>0.15</v>
      </c>
      <c r="C40" s="102">
        <v>1.5991471215351816E-2</v>
      </c>
      <c r="D40" s="119">
        <v>14449</v>
      </c>
      <c r="E40" s="102">
        <v>1.8182893557902365E-2</v>
      </c>
      <c r="F40" s="74">
        <v>317825.62493948982</v>
      </c>
    </row>
    <row r="41" spans="1:6" ht="18" customHeight="1" x14ac:dyDescent="0.25">
      <c r="A41" s="121" t="s">
        <v>75</v>
      </c>
      <c r="B41" s="87">
        <v>0.06</v>
      </c>
      <c r="C41" s="102">
        <v>6.3965884861407266E-3</v>
      </c>
      <c r="D41" s="119">
        <v>6215</v>
      </c>
      <c r="E41" s="102">
        <v>7.8210729782243211E-3</v>
      </c>
      <c r="F41" s="74">
        <v>134085.79207912809</v>
      </c>
    </row>
    <row r="42" spans="1:6" ht="18" customHeight="1" x14ac:dyDescent="0.25">
      <c r="A42" s="121" t="s">
        <v>76</v>
      </c>
      <c r="B42" s="87">
        <v>0.12</v>
      </c>
      <c r="C42" s="102">
        <v>1.2793176972281453E-2</v>
      </c>
      <c r="D42" s="119">
        <v>8202</v>
      </c>
      <c r="E42" s="102">
        <v>1.032155117737665E-2</v>
      </c>
      <c r="F42" s="74">
        <v>200629.02096834261</v>
      </c>
    </row>
    <row r="43" spans="1:6" ht="18" customHeight="1" x14ac:dyDescent="0.25">
      <c r="A43" s="121" t="s">
        <v>77</v>
      </c>
      <c r="B43" s="87">
        <v>0.26</v>
      </c>
      <c r="C43" s="102">
        <v>2.7718550106609816E-2</v>
      </c>
      <c r="D43" s="119">
        <v>6095</v>
      </c>
      <c r="E43" s="102">
        <v>7.670062719594084E-3</v>
      </c>
      <c r="F43" s="74">
        <v>248171.38527559926</v>
      </c>
    </row>
    <row r="44" spans="1:6" ht="18" customHeight="1" x14ac:dyDescent="0.25">
      <c r="A44" s="121" t="s">
        <v>78</v>
      </c>
      <c r="B44" s="87">
        <v>0.06</v>
      </c>
      <c r="C44" s="102">
        <v>6.3965884861407266E-3</v>
      </c>
      <c r="D44" s="119">
        <v>671</v>
      </c>
      <c r="E44" s="102">
        <v>8.4439902950740457E-4</v>
      </c>
      <c r="F44" s="74">
        <v>45520.046969175237</v>
      </c>
    </row>
    <row r="45" spans="1:6" ht="18" customHeight="1" x14ac:dyDescent="0.25">
      <c r="A45" s="121" t="s">
        <v>79</v>
      </c>
      <c r="B45" s="87">
        <v>0.06</v>
      </c>
      <c r="C45" s="102">
        <v>6.3965884861407266E-3</v>
      </c>
      <c r="D45" s="119">
        <v>665</v>
      </c>
      <c r="E45" s="102">
        <v>8.3684851657589269E-4</v>
      </c>
      <c r="F45" s="74">
        <v>45424.196595679612</v>
      </c>
    </row>
    <row r="46" spans="1:6" ht="18" customHeight="1" x14ac:dyDescent="0.25">
      <c r="A46" s="121" t="s">
        <v>80</v>
      </c>
      <c r="B46" s="87">
        <v>0</v>
      </c>
      <c r="C46" s="102">
        <v>0</v>
      </c>
      <c r="D46" s="119"/>
      <c r="E46" s="102">
        <v>0</v>
      </c>
      <c r="F46" s="74">
        <v>0</v>
      </c>
    </row>
    <row r="47" spans="1:6" ht="18" customHeight="1" x14ac:dyDescent="0.25">
      <c r="A47" s="121" t="s">
        <v>81</v>
      </c>
      <c r="B47" s="87">
        <v>0</v>
      </c>
      <c r="C47" s="102">
        <v>0</v>
      </c>
      <c r="D47" s="119"/>
      <c r="E47" s="102">
        <v>0</v>
      </c>
      <c r="F47" s="74">
        <v>0</v>
      </c>
    </row>
    <row r="48" spans="1:6" ht="18" customHeight="1" x14ac:dyDescent="0.25">
      <c r="A48" s="121" t="s">
        <v>82</v>
      </c>
      <c r="B48" s="87">
        <v>0.03</v>
      </c>
      <c r="C48" s="102">
        <v>3.1982942430703633E-3</v>
      </c>
      <c r="D48" s="119">
        <v>10928</v>
      </c>
      <c r="E48" s="102">
        <v>1.3752000885926851E-2</v>
      </c>
      <c r="F48" s="74">
        <v>191975.87035998006</v>
      </c>
    </row>
    <row r="49" spans="1:6" ht="18" customHeight="1" x14ac:dyDescent="0.25">
      <c r="A49" s="121" t="s">
        <v>83</v>
      </c>
      <c r="B49" s="87">
        <v>0</v>
      </c>
      <c r="C49" s="102">
        <v>0</v>
      </c>
      <c r="D49" s="119"/>
      <c r="E49" s="102">
        <v>0</v>
      </c>
      <c r="F49" s="74">
        <v>0</v>
      </c>
    </row>
    <row r="50" spans="1:6" ht="18" customHeight="1" x14ac:dyDescent="0.25">
      <c r="A50" s="121" t="s">
        <v>84</v>
      </c>
      <c r="B50" s="87">
        <v>0.34</v>
      </c>
      <c r="C50" s="102">
        <v>3.6247334754797453E-2</v>
      </c>
      <c r="D50" s="119">
        <v>2871</v>
      </c>
      <c r="E50" s="102">
        <v>3.6129204377284029E-3</v>
      </c>
      <c r="F50" s="74">
        <v>243068.82485050621</v>
      </c>
    </row>
    <row r="51" spans="1:6" ht="18" customHeight="1" x14ac:dyDescent="0.25">
      <c r="A51" s="121" t="s">
        <v>85</v>
      </c>
      <c r="B51" s="87">
        <v>0</v>
      </c>
      <c r="C51" s="102">
        <v>0</v>
      </c>
      <c r="D51" s="119"/>
      <c r="E51" s="102">
        <v>0</v>
      </c>
      <c r="F51" s="74">
        <v>0</v>
      </c>
    </row>
    <row r="52" spans="1:6" ht="18" customHeight="1" x14ac:dyDescent="0.25">
      <c r="A52" s="121" t="s">
        <v>86</v>
      </c>
      <c r="B52" s="87">
        <v>0.03</v>
      </c>
      <c r="C52" s="102">
        <v>3.1982942430703633E-3</v>
      </c>
      <c r="D52" s="119">
        <v>5273</v>
      </c>
      <c r="E52" s="102">
        <v>6.635642447976966E-3</v>
      </c>
      <c r="F52" s="74">
        <v>101636.89334035822</v>
      </c>
    </row>
    <row r="53" spans="1:6" ht="18" customHeight="1" x14ac:dyDescent="0.25">
      <c r="A53" s="121" t="s">
        <v>87</v>
      </c>
      <c r="B53" s="87">
        <v>0.06</v>
      </c>
      <c r="C53" s="102">
        <v>6.3965884861407266E-3</v>
      </c>
      <c r="D53" s="119">
        <v>1200</v>
      </c>
      <c r="E53" s="102">
        <v>1.5101025863023627E-3</v>
      </c>
      <c r="F53" s="74">
        <v>53970.854899039063</v>
      </c>
    </row>
    <row r="54" spans="1:6" ht="18" customHeight="1" x14ac:dyDescent="0.25">
      <c r="A54" s="121" t="s">
        <v>88</v>
      </c>
      <c r="B54" s="87">
        <v>0.03</v>
      </c>
      <c r="C54" s="102">
        <v>3.1982942430703633E-3</v>
      </c>
      <c r="D54" s="119">
        <v>1002</v>
      </c>
      <c r="E54" s="102">
        <v>1.2609356595624729E-3</v>
      </c>
      <c r="F54" s="74">
        <v>33407.40247372607</v>
      </c>
    </row>
    <row r="55" spans="1:6" ht="18" customHeight="1" x14ac:dyDescent="0.25">
      <c r="A55" s="121" t="s">
        <v>89</v>
      </c>
      <c r="B55" s="87">
        <v>0</v>
      </c>
      <c r="C55" s="102">
        <v>0</v>
      </c>
      <c r="D55" s="119"/>
      <c r="E55" s="102">
        <v>0</v>
      </c>
      <c r="F55" s="74">
        <v>0</v>
      </c>
    </row>
    <row r="56" spans="1:6" ht="18" customHeight="1" x14ac:dyDescent="0.25">
      <c r="A56" s="121" t="s">
        <v>90</v>
      </c>
      <c r="B56" s="87">
        <v>0.12</v>
      </c>
      <c r="C56" s="102">
        <v>1.2793176972281453E-2</v>
      </c>
      <c r="D56" s="119">
        <v>38288</v>
      </c>
      <c r="E56" s="102">
        <v>4.818233985362072E-2</v>
      </c>
      <c r="F56" s="74">
        <v>681254.74379987968</v>
      </c>
    </row>
    <row r="57" spans="1:6" ht="18" customHeight="1" x14ac:dyDescent="0.25">
      <c r="A57" s="121" t="s">
        <v>91</v>
      </c>
      <c r="B57" s="87">
        <v>0.09</v>
      </c>
      <c r="C57" s="102">
        <v>9.5948827292110898E-3</v>
      </c>
      <c r="D57" s="119">
        <v>3454</v>
      </c>
      <c r="E57" s="102">
        <v>4.3465786109069676E-3</v>
      </c>
      <c r="F57" s="74">
        <v>107379.03530885118</v>
      </c>
    </row>
    <row r="58" spans="1:6" ht="18" customHeight="1" x14ac:dyDescent="0.25">
      <c r="A58" s="121" t="s">
        <v>92</v>
      </c>
      <c r="B58" s="87">
        <v>0.15</v>
      </c>
      <c r="C58" s="102">
        <v>1.5991471215351816E-2</v>
      </c>
      <c r="D58" s="119">
        <v>27975</v>
      </c>
      <c r="E58" s="102">
        <v>3.520426654317383E-2</v>
      </c>
      <c r="F58" s="74">
        <v>533904.31692311575</v>
      </c>
    </row>
    <row r="59" spans="1:6" ht="18" customHeight="1" x14ac:dyDescent="0.25">
      <c r="A59" s="121" t="s">
        <v>93</v>
      </c>
      <c r="B59" s="87">
        <v>0.03</v>
      </c>
      <c r="C59" s="102">
        <v>3.1982942430703633E-3</v>
      </c>
      <c r="D59" s="119">
        <v>3567</v>
      </c>
      <c r="E59" s="102">
        <v>4.4887799377837734E-3</v>
      </c>
      <c r="F59" s="74">
        <v>74383.437143103612</v>
      </c>
    </row>
    <row r="60" spans="1:6" ht="18" customHeight="1" x14ac:dyDescent="0.25">
      <c r="A60" s="121" t="s">
        <v>94</v>
      </c>
      <c r="B60" s="87">
        <v>0.06</v>
      </c>
      <c r="C60" s="102">
        <v>6.3965884861407266E-3</v>
      </c>
      <c r="D60" s="119">
        <v>1127</v>
      </c>
      <c r="E60" s="102">
        <v>1.4182380123023025E-3</v>
      </c>
      <c r="F60" s="74">
        <v>52804.675354842351</v>
      </c>
    </row>
    <row r="61" spans="1:6" ht="18" customHeight="1" x14ac:dyDescent="0.25">
      <c r="A61" s="121" t="s">
        <v>95</v>
      </c>
      <c r="B61" s="87">
        <v>0</v>
      </c>
      <c r="C61" s="102">
        <v>0</v>
      </c>
      <c r="D61" s="119"/>
      <c r="E61" s="102">
        <v>0</v>
      </c>
      <c r="F61" s="74">
        <v>0</v>
      </c>
    </row>
    <row r="62" spans="1:6" ht="18" customHeight="1" x14ac:dyDescent="0.25">
      <c r="A62" s="121" t="s">
        <v>96</v>
      </c>
      <c r="B62" s="87">
        <v>0.23</v>
      </c>
      <c r="C62" s="102">
        <v>2.4520255863539453E-2</v>
      </c>
      <c r="D62" s="119">
        <v>58954</v>
      </c>
      <c r="E62" s="102">
        <v>7.4188823227391246E-2</v>
      </c>
      <c r="F62" s="74">
        <v>1075196.8106098045</v>
      </c>
    </row>
    <row r="63" spans="1:6" ht="18" customHeight="1" x14ac:dyDescent="0.25">
      <c r="A63" s="121" t="s">
        <v>97</v>
      </c>
      <c r="B63" s="87">
        <v>0</v>
      </c>
      <c r="C63" s="102">
        <v>0</v>
      </c>
      <c r="D63" s="119"/>
      <c r="E63" s="102">
        <v>0</v>
      </c>
      <c r="F63" s="74">
        <v>0</v>
      </c>
    </row>
    <row r="64" spans="1:6" ht="18" customHeight="1" x14ac:dyDescent="0.25">
      <c r="A64" s="121" t="s">
        <v>98</v>
      </c>
      <c r="B64" s="87">
        <v>0.23</v>
      </c>
      <c r="C64" s="102">
        <v>2.4520255863539453E-2</v>
      </c>
      <c r="D64" s="119">
        <v>22716</v>
      </c>
      <c r="E64" s="102">
        <v>2.8586241958703729E-2</v>
      </c>
      <c r="F64" s="74">
        <v>496292.50482075836</v>
      </c>
    </row>
    <row r="65" spans="1:6" ht="18" customHeight="1" x14ac:dyDescent="0.25">
      <c r="A65" s="121" t="s">
        <v>99</v>
      </c>
      <c r="B65" s="87">
        <v>0.06</v>
      </c>
      <c r="C65" s="102">
        <v>6.3965884861407266E-3</v>
      </c>
      <c r="D65" s="119">
        <v>4042</v>
      </c>
      <c r="E65" s="102">
        <v>5.086528878195125E-3</v>
      </c>
      <c r="F65" s="74">
        <v>99371.981811464386</v>
      </c>
    </row>
    <row r="66" spans="1:6" ht="18" customHeight="1" x14ac:dyDescent="0.25">
      <c r="A66" s="121" t="s">
        <v>100</v>
      </c>
      <c r="B66" s="87">
        <v>0.06</v>
      </c>
      <c r="C66" s="102">
        <v>6.3965884861407266E-3</v>
      </c>
      <c r="D66" s="119">
        <v>1195</v>
      </c>
      <c r="E66" s="102">
        <v>1.5038104921927696E-3</v>
      </c>
      <c r="F66" s="74">
        <v>53890.97958779271</v>
      </c>
    </row>
    <row r="67" spans="1:6" ht="18" customHeight="1" x14ac:dyDescent="0.25">
      <c r="A67" s="121" t="s">
        <v>101</v>
      </c>
      <c r="B67" s="87">
        <v>0</v>
      </c>
      <c r="C67" s="102">
        <v>0</v>
      </c>
      <c r="D67" s="119"/>
      <c r="E67" s="102">
        <v>0</v>
      </c>
      <c r="F67" s="74">
        <v>0</v>
      </c>
    </row>
    <row r="68" spans="1:6" ht="18" customHeight="1" x14ac:dyDescent="0.25">
      <c r="A68" s="121" t="s">
        <v>102</v>
      </c>
      <c r="B68" s="87">
        <v>0.09</v>
      </c>
      <c r="C68" s="102">
        <v>9.5948827292110898E-3</v>
      </c>
      <c r="D68" s="119">
        <v>1939</v>
      </c>
      <c r="E68" s="102">
        <v>2.4400740957002346E-3</v>
      </c>
      <c r="F68" s="74">
        <v>83176.816001207117</v>
      </c>
    </row>
    <row r="69" spans="1:6" ht="18" customHeight="1" x14ac:dyDescent="0.25">
      <c r="A69" s="121" t="s">
        <v>103</v>
      </c>
      <c r="B69" s="87">
        <v>0.03</v>
      </c>
      <c r="C69" s="102">
        <v>3.1982942430703633E-3</v>
      </c>
      <c r="D69" s="119">
        <v>857</v>
      </c>
      <c r="E69" s="102">
        <v>1.0784649303842708E-3</v>
      </c>
      <c r="F69" s="74">
        <v>31091.018447581922</v>
      </c>
    </row>
    <row r="70" spans="1:6" ht="18" customHeight="1" x14ac:dyDescent="0.25">
      <c r="A70" s="121" t="s">
        <v>104</v>
      </c>
      <c r="B70" s="87">
        <v>0</v>
      </c>
      <c r="C70" s="102">
        <v>0</v>
      </c>
      <c r="D70" s="119"/>
      <c r="E70" s="102">
        <v>0</v>
      </c>
      <c r="F70" s="74">
        <v>0</v>
      </c>
    </row>
    <row r="71" spans="1:6" ht="18" customHeight="1" x14ac:dyDescent="0.25">
      <c r="A71" s="121" t="s">
        <v>105</v>
      </c>
      <c r="B71" s="87">
        <v>0.03</v>
      </c>
      <c r="C71" s="102">
        <v>3.1982942430703633E-3</v>
      </c>
      <c r="D71" s="119">
        <v>761</v>
      </c>
      <c r="E71" s="102">
        <v>9.576567234800817E-4</v>
      </c>
      <c r="F71" s="74">
        <v>29557.412471652002</v>
      </c>
    </row>
    <row r="72" spans="1:6" ht="18" customHeight="1" x14ac:dyDescent="0.25">
      <c r="A72" s="121" t="s">
        <v>106</v>
      </c>
      <c r="B72" s="87">
        <v>0</v>
      </c>
      <c r="C72" s="102">
        <v>0</v>
      </c>
      <c r="D72" s="119"/>
      <c r="E72" s="102">
        <v>0</v>
      </c>
      <c r="F72" s="74">
        <v>0</v>
      </c>
    </row>
    <row r="73" spans="1:6" ht="18" customHeight="1" x14ac:dyDescent="0.25">
      <c r="A73" s="121" t="s">
        <v>107</v>
      </c>
      <c r="B73" s="87">
        <v>0</v>
      </c>
      <c r="C73" s="102">
        <v>0</v>
      </c>
      <c r="D73" s="119"/>
      <c r="E73" s="102">
        <v>0</v>
      </c>
      <c r="F73" s="74">
        <v>0</v>
      </c>
    </row>
    <row r="74" spans="1:6" ht="18" customHeight="1" x14ac:dyDescent="0.25">
      <c r="A74" s="121" t="s">
        <v>108</v>
      </c>
      <c r="B74" s="87">
        <v>0</v>
      </c>
      <c r="C74" s="102">
        <v>0</v>
      </c>
      <c r="D74" s="119"/>
      <c r="E74" s="102">
        <v>0</v>
      </c>
      <c r="F74" s="74">
        <v>0</v>
      </c>
    </row>
    <row r="75" spans="1:6" ht="18" customHeight="1" x14ac:dyDescent="0.25">
      <c r="A75" s="121" t="s">
        <v>109</v>
      </c>
      <c r="B75" s="87">
        <v>0.03</v>
      </c>
      <c r="C75" s="102">
        <v>3.1982942430703633E-3</v>
      </c>
      <c r="D75" s="119">
        <v>1526</v>
      </c>
      <c r="E75" s="102">
        <v>1.9203471222478381E-3</v>
      </c>
      <c r="F75" s="74">
        <v>41778.335092343543</v>
      </c>
    </row>
    <row r="76" spans="1:6" ht="18" customHeight="1" x14ac:dyDescent="0.25">
      <c r="A76" s="121" t="s">
        <v>110</v>
      </c>
      <c r="B76" s="87">
        <v>0</v>
      </c>
      <c r="C76" s="102">
        <v>0</v>
      </c>
      <c r="D76" s="119"/>
      <c r="E76" s="102">
        <v>0</v>
      </c>
      <c r="F76" s="74">
        <v>0</v>
      </c>
    </row>
    <row r="77" spans="1:6" ht="18" customHeight="1" x14ac:dyDescent="0.25">
      <c r="A77" s="121" t="s">
        <v>111</v>
      </c>
      <c r="B77" s="87">
        <v>0.15</v>
      </c>
      <c r="C77" s="102">
        <v>1.5991471215351816E-2</v>
      </c>
      <c r="D77" s="119">
        <v>9111</v>
      </c>
      <c r="E77" s="102">
        <v>1.1465453886500689E-2</v>
      </c>
      <c r="F77" s="74">
        <v>232550.74265288658</v>
      </c>
    </row>
    <row r="78" spans="1:6" ht="18" customHeight="1" x14ac:dyDescent="0.25">
      <c r="A78" s="121" t="s">
        <v>112</v>
      </c>
      <c r="B78" s="87">
        <v>0.09</v>
      </c>
      <c r="C78" s="102">
        <v>9.5948827292110898E-3</v>
      </c>
      <c r="D78" s="119">
        <v>983</v>
      </c>
      <c r="E78" s="102">
        <v>1.2370257019460188E-3</v>
      </c>
      <c r="F78" s="74">
        <v>67904.656490905007</v>
      </c>
    </row>
    <row r="79" spans="1:6" ht="18" customHeight="1" x14ac:dyDescent="0.25">
      <c r="A79" s="121" t="s">
        <v>113</v>
      </c>
      <c r="B79" s="87">
        <v>0</v>
      </c>
      <c r="C79" s="102">
        <v>0</v>
      </c>
      <c r="D79" s="119"/>
      <c r="E79" s="102">
        <v>0</v>
      </c>
      <c r="F79" s="74">
        <v>0</v>
      </c>
    </row>
    <row r="80" spans="1:6" ht="18" customHeight="1" x14ac:dyDescent="0.25">
      <c r="A80" s="121" t="s">
        <v>114</v>
      </c>
      <c r="B80" s="87">
        <v>0.03</v>
      </c>
      <c r="C80" s="102">
        <v>3.1982942430703633E-3</v>
      </c>
      <c r="D80" s="119">
        <v>520</v>
      </c>
      <c r="E80" s="102">
        <v>6.543777873976906E-4</v>
      </c>
      <c r="F80" s="74">
        <v>25707.422469577934</v>
      </c>
    </row>
    <row r="81" spans="1:6" ht="18" customHeight="1" x14ac:dyDescent="0.25">
      <c r="A81" s="121" t="s">
        <v>115</v>
      </c>
      <c r="B81" s="87">
        <v>0.06</v>
      </c>
      <c r="C81" s="102">
        <v>6.3965884861407266E-3</v>
      </c>
      <c r="D81" s="119">
        <v>3365</v>
      </c>
      <c r="E81" s="102">
        <v>4.2345793357562089E-3</v>
      </c>
      <c r="F81" s="74">
        <v>88556.864668708615</v>
      </c>
    </row>
    <row r="82" spans="1:6" ht="18" customHeight="1" x14ac:dyDescent="0.25">
      <c r="A82" s="121" t="s">
        <v>116</v>
      </c>
      <c r="B82" s="87">
        <v>0.06</v>
      </c>
      <c r="C82" s="102">
        <v>6.3965884861407266E-3</v>
      </c>
      <c r="D82" s="119">
        <v>427</v>
      </c>
      <c r="E82" s="102">
        <v>5.3734483695925747E-4</v>
      </c>
      <c r="F82" s="74">
        <v>41622.131780353353</v>
      </c>
    </row>
    <row r="83" spans="1:6" ht="18" customHeight="1" x14ac:dyDescent="0.25">
      <c r="A83" s="121" t="s">
        <v>117</v>
      </c>
      <c r="B83" s="87">
        <v>0.09</v>
      </c>
      <c r="C83" s="102">
        <v>9.5948827292110898E-3</v>
      </c>
      <c r="D83" s="119">
        <v>2374</v>
      </c>
      <c r="E83" s="102">
        <v>2.9874862832348411E-3</v>
      </c>
      <c r="F83" s="74">
        <v>90125.96807963957</v>
      </c>
    </row>
    <row r="84" spans="1:6" ht="18" customHeight="1" x14ac:dyDescent="0.25">
      <c r="A84" s="121" t="s">
        <v>118</v>
      </c>
      <c r="B84" s="87">
        <v>0.03</v>
      </c>
      <c r="C84" s="102">
        <v>3.1982942430703633E-3</v>
      </c>
      <c r="D84" s="119">
        <v>674</v>
      </c>
      <c r="E84" s="102">
        <v>8.4817428597316045E-4</v>
      </c>
      <c r="F84" s="74">
        <v>28167.582055965511</v>
      </c>
    </row>
    <row r="85" spans="1:6" ht="18" customHeight="1" x14ac:dyDescent="0.25">
      <c r="A85" s="121" t="s">
        <v>119</v>
      </c>
      <c r="B85" s="87">
        <v>0</v>
      </c>
      <c r="C85" s="102">
        <v>0</v>
      </c>
      <c r="D85" s="119"/>
      <c r="E85" s="102">
        <v>0</v>
      </c>
      <c r="F85" s="74">
        <v>0</v>
      </c>
    </row>
    <row r="86" spans="1:6" ht="18" customHeight="1" x14ac:dyDescent="0.25">
      <c r="A86" s="121" t="s">
        <v>120</v>
      </c>
      <c r="B86" s="87">
        <v>0.03</v>
      </c>
      <c r="C86" s="102">
        <v>3.1982942430703633E-3</v>
      </c>
      <c r="D86" s="119">
        <v>454</v>
      </c>
      <c r="E86" s="102">
        <v>5.7132214515106063E-4</v>
      </c>
      <c r="F86" s="74">
        <v>24653.068361126112</v>
      </c>
    </row>
    <row r="87" spans="1:6" ht="18" customHeight="1" x14ac:dyDescent="0.25">
      <c r="A87" s="121" t="s">
        <v>121</v>
      </c>
      <c r="B87" s="87">
        <v>0</v>
      </c>
      <c r="C87" s="102">
        <v>0</v>
      </c>
      <c r="D87" s="119"/>
      <c r="E87" s="102">
        <v>0</v>
      </c>
      <c r="F87" s="74">
        <v>0</v>
      </c>
    </row>
    <row r="88" spans="1:6" ht="18" customHeight="1" x14ac:dyDescent="0.25">
      <c r="A88" s="121" t="s">
        <v>122</v>
      </c>
      <c r="B88" s="87">
        <v>0.03</v>
      </c>
      <c r="C88" s="102">
        <v>3.1982942430703633E-3</v>
      </c>
      <c r="D88" s="119">
        <v>533</v>
      </c>
      <c r="E88" s="102">
        <v>6.7073723208263276E-4</v>
      </c>
      <c r="F88" s="74">
        <v>25915.098278818441</v>
      </c>
    </row>
    <row r="89" spans="1:6" ht="18" customHeight="1" x14ac:dyDescent="0.25">
      <c r="A89" s="121" t="s">
        <v>123</v>
      </c>
      <c r="B89" s="87">
        <v>0.18</v>
      </c>
      <c r="C89" s="102">
        <v>1.918976545842218E-2</v>
      </c>
      <c r="D89" s="119">
        <v>39100</v>
      </c>
      <c r="E89" s="102">
        <v>4.9204175937018653E-2</v>
      </c>
      <c r="F89" s="74">
        <v>729027.27454620204</v>
      </c>
    </row>
    <row r="90" spans="1:6" ht="18" customHeight="1" x14ac:dyDescent="0.25">
      <c r="A90" s="121" t="s">
        <v>124</v>
      </c>
      <c r="B90" s="87">
        <v>0.06</v>
      </c>
      <c r="C90" s="102">
        <v>6.3965884861407266E-3</v>
      </c>
      <c r="D90" s="119">
        <v>162</v>
      </c>
      <c r="E90" s="102">
        <v>2.0386384915081898E-4</v>
      </c>
      <c r="F90" s="74">
        <v>37388.740284296808</v>
      </c>
    </row>
    <row r="91" spans="1:6" ht="18" customHeight="1" x14ac:dyDescent="0.25">
      <c r="A91" s="121" t="s">
        <v>125</v>
      </c>
      <c r="B91" s="87">
        <v>0.15</v>
      </c>
      <c r="C91" s="102">
        <v>1.5991471215351816E-2</v>
      </c>
      <c r="D91" s="119">
        <v>17911</v>
      </c>
      <c r="E91" s="102">
        <v>2.2539539519384682E-2</v>
      </c>
      <c r="F91" s="74">
        <v>373131.29044646252</v>
      </c>
    </row>
    <row r="92" spans="1:6" ht="18" customHeight="1" x14ac:dyDescent="0.25">
      <c r="A92" s="121" t="s">
        <v>126</v>
      </c>
      <c r="B92" s="87">
        <v>0.12</v>
      </c>
      <c r="C92" s="102">
        <v>1.2793176972281453E-2</v>
      </c>
      <c r="D92" s="119">
        <v>1386</v>
      </c>
      <c r="E92" s="102">
        <v>1.744168487179229E-3</v>
      </c>
      <c r="F92" s="74">
        <v>91742.996677318341</v>
      </c>
    </row>
    <row r="93" spans="1:6" ht="18" customHeight="1" x14ac:dyDescent="0.25">
      <c r="A93" s="121" t="s">
        <v>127</v>
      </c>
      <c r="B93" s="87">
        <v>0.06</v>
      </c>
      <c r="C93" s="102">
        <v>6.3965884861407266E-3</v>
      </c>
      <c r="D93" s="119">
        <v>845</v>
      </c>
      <c r="E93" s="102">
        <v>1.0633639045212471E-3</v>
      </c>
      <c r="F93" s="74">
        <v>48299.707800548218</v>
      </c>
    </row>
    <row r="94" spans="1:6" ht="18" customHeight="1" x14ac:dyDescent="0.25">
      <c r="A94" s="121" t="s">
        <v>128</v>
      </c>
      <c r="B94" s="87">
        <v>0.09</v>
      </c>
      <c r="C94" s="102">
        <v>9.5948827292110898E-3</v>
      </c>
      <c r="D94" s="119">
        <v>4984</v>
      </c>
      <c r="E94" s="102">
        <v>6.2719594084424801E-3</v>
      </c>
      <c r="F94" s="74">
        <v>131820.88055023426</v>
      </c>
    </row>
    <row r="95" spans="1:6" ht="18" customHeight="1" x14ac:dyDescent="0.25">
      <c r="A95" s="121" t="s">
        <v>129</v>
      </c>
      <c r="B95" s="87">
        <v>0</v>
      </c>
      <c r="C95" s="102">
        <v>0</v>
      </c>
      <c r="D95" s="119"/>
      <c r="E95" s="102">
        <v>0</v>
      </c>
      <c r="F95" s="74">
        <v>0</v>
      </c>
    </row>
    <row r="96" spans="1:6" ht="18" customHeight="1" x14ac:dyDescent="0.25">
      <c r="A96" s="121" t="s">
        <v>130</v>
      </c>
      <c r="B96" s="87">
        <v>0</v>
      </c>
      <c r="C96" s="102">
        <v>0</v>
      </c>
      <c r="D96" s="119"/>
      <c r="E96" s="102">
        <v>0</v>
      </c>
      <c r="F96" s="74">
        <v>0</v>
      </c>
    </row>
    <row r="97" spans="1:6" ht="18" customHeight="1" x14ac:dyDescent="0.25">
      <c r="A97" s="121" t="s">
        <v>131</v>
      </c>
      <c r="B97" s="87">
        <v>0.15</v>
      </c>
      <c r="C97" s="102">
        <v>1.5991471215351816E-2</v>
      </c>
      <c r="D97" s="119">
        <v>11049</v>
      </c>
      <c r="E97" s="102">
        <v>1.3904269563379005E-2</v>
      </c>
      <c r="F97" s="74">
        <v>263510.41329197184</v>
      </c>
    </row>
    <row r="98" spans="1:6" ht="18" customHeight="1" x14ac:dyDescent="0.25">
      <c r="A98" s="121" t="s">
        <v>132</v>
      </c>
      <c r="B98" s="87">
        <v>0.09</v>
      </c>
      <c r="C98" s="102">
        <v>9.5948827292110898E-3</v>
      </c>
      <c r="D98" s="119">
        <v>2944</v>
      </c>
      <c r="E98" s="102">
        <v>3.7047850117284636E-3</v>
      </c>
      <c r="F98" s="74">
        <v>99231.753561723468</v>
      </c>
    </row>
    <row r="99" spans="1:6" ht="18" customHeight="1" x14ac:dyDescent="0.25">
      <c r="A99" s="121" t="s">
        <v>133</v>
      </c>
      <c r="B99" s="87">
        <v>0.06</v>
      </c>
      <c r="C99" s="102">
        <v>6.3965884861407266E-3</v>
      </c>
      <c r="D99" s="119">
        <v>249</v>
      </c>
      <c r="E99" s="102">
        <v>3.1334628665774029E-4</v>
      </c>
      <c r="F99" s="74">
        <v>38778.570699983291</v>
      </c>
    </row>
    <row r="100" spans="1:6" ht="18" customHeight="1" x14ac:dyDescent="0.25">
      <c r="A100" s="121" t="s">
        <v>134</v>
      </c>
      <c r="B100" s="87">
        <v>0</v>
      </c>
      <c r="C100" s="102">
        <v>0</v>
      </c>
      <c r="D100" s="119"/>
      <c r="E100" s="102">
        <v>0</v>
      </c>
      <c r="F100" s="74">
        <v>0</v>
      </c>
    </row>
    <row r="101" spans="1:6" ht="18" customHeight="1" x14ac:dyDescent="0.25">
      <c r="A101" s="121" t="s">
        <v>135</v>
      </c>
      <c r="B101" s="87">
        <v>0.03</v>
      </c>
      <c r="C101" s="102">
        <v>3.1982942430703633E-3</v>
      </c>
      <c r="D101" s="119">
        <v>580</v>
      </c>
      <c r="E101" s="102">
        <v>7.2988291671280869E-4</v>
      </c>
      <c r="F101" s="74">
        <v>26665.926204534131</v>
      </c>
    </row>
    <row r="102" spans="1:6" ht="18" customHeight="1" x14ac:dyDescent="0.25">
      <c r="A102" s="121" t="s">
        <v>136</v>
      </c>
      <c r="B102" s="87">
        <v>0</v>
      </c>
      <c r="C102" s="102">
        <v>0</v>
      </c>
      <c r="D102" s="119"/>
      <c r="E102" s="102">
        <v>0</v>
      </c>
      <c r="F102" s="74">
        <v>0</v>
      </c>
    </row>
    <row r="103" spans="1:6" ht="18" customHeight="1" x14ac:dyDescent="0.25">
      <c r="A103" s="121" t="s">
        <v>137</v>
      </c>
      <c r="B103" s="87">
        <v>0.06</v>
      </c>
      <c r="C103" s="102">
        <v>6.3965884861407266E-3</v>
      </c>
      <c r="D103" s="119">
        <v>1147</v>
      </c>
      <c r="E103" s="102">
        <v>1.443406388740675E-3</v>
      </c>
      <c r="F103" s="74">
        <v>53124.176599827748</v>
      </c>
    </row>
    <row r="104" spans="1:6" ht="18" customHeight="1" x14ac:dyDescent="0.25">
      <c r="A104" s="121" t="s">
        <v>138</v>
      </c>
      <c r="B104" s="87">
        <v>0.12</v>
      </c>
      <c r="C104" s="102">
        <v>1.2793176972281453E-2</v>
      </c>
      <c r="D104" s="119">
        <v>5263</v>
      </c>
      <c r="E104" s="102">
        <v>6.6230582597577798E-3</v>
      </c>
      <c r="F104" s="74">
        <v>153678.31301773811</v>
      </c>
    </row>
    <row r="105" spans="1:6" ht="18" customHeight="1" x14ac:dyDescent="0.25">
      <c r="A105" s="121" t="s">
        <v>139</v>
      </c>
      <c r="B105" s="87">
        <v>0</v>
      </c>
      <c r="C105" s="102">
        <v>0</v>
      </c>
      <c r="D105" s="119"/>
      <c r="E105" s="102">
        <v>0</v>
      </c>
      <c r="F105" s="74">
        <v>0</v>
      </c>
    </row>
    <row r="106" spans="1:6" ht="18" customHeight="1" x14ac:dyDescent="0.25">
      <c r="A106" s="121" t="s">
        <v>140</v>
      </c>
      <c r="B106" s="87">
        <v>0.06</v>
      </c>
      <c r="C106" s="102">
        <v>6.3965884861407266E-3</v>
      </c>
      <c r="D106" s="119">
        <v>999</v>
      </c>
      <c r="E106" s="102">
        <v>1.257160403096717E-3</v>
      </c>
      <c r="F106" s="74">
        <v>50759.867386935795</v>
      </c>
    </row>
    <row r="107" spans="1:6" ht="18" customHeight="1" x14ac:dyDescent="0.25">
      <c r="A107" s="121" t="s">
        <v>141</v>
      </c>
      <c r="B107" s="87">
        <v>0.03</v>
      </c>
      <c r="C107" s="102">
        <v>3.1982942430703633E-3</v>
      </c>
      <c r="D107" s="119">
        <v>1558</v>
      </c>
      <c r="E107" s="102">
        <v>1.9606165245492344E-3</v>
      </c>
      <c r="F107" s="74">
        <v>42289.537084320182</v>
      </c>
    </row>
    <row r="108" spans="1:6" ht="18" customHeight="1" x14ac:dyDescent="0.25">
      <c r="A108" s="121" t="s">
        <v>142</v>
      </c>
      <c r="B108" s="87">
        <v>0</v>
      </c>
      <c r="C108" s="102">
        <v>0</v>
      </c>
      <c r="D108" s="119"/>
      <c r="E108" s="102">
        <v>0</v>
      </c>
      <c r="F108" s="74">
        <v>0</v>
      </c>
    </row>
    <row r="109" spans="1:6" ht="18" customHeight="1" x14ac:dyDescent="0.25">
      <c r="A109" s="121" t="s">
        <v>143</v>
      </c>
      <c r="B109" s="87">
        <v>0.03</v>
      </c>
      <c r="C109" s="102">
        <v>3.1982942430703633E-3</v>
      </c>
      <c r="D109" s="119">
        <v>79</v>
      </c>
      <c r="E109" s="102">
        <v>9.941508693157222E-5</v>
      </c>
      <c r="F109" s="74">
        <v>18662.420017649863</v>
      </c>
    </row>
    <row r="110" spans="1:6" ht="18" customHeight="1" x14ac:dyDescent="0.25">
      <c r="A110" s="121" t="s">
        <v>144</v>
      </c>
      <c r="B110" s="87">
        <v>0.12</v>
      </c>
      <c r="C110" s="102">
        <v>1.2793176972281453E-2</v>
      </c>
      <c r="D110" s="119">
        <v>32562</v>
      </c>
      <c r="E110" s="102">
        <v>4.0976633679314617E-2</v>
      </c>
      <c r="F110" s="74">
        <v>589781.5373605598</v>
      </c>
    </row>
    <row r="111" spans="1:6" ht="18" customHeight="1" x14ac:dyDescent="0.25">
      <c r="A111" s="121" t="s">
        <v>145</v>
      </c>
      <c r="B111" s="87">
        <v>0</v>
      </c>
      <c r="C111" s="102">
        <v>0</v>
      </c>
      <c r="D111" s="119"/>
      <c r="E111" s="102">
        <v>0</v>
      </c>
      <c r="F111" s="74">
        <v>0</v>
      </c>
    </row>
    <row r="112" spans="1:6" ht="18" customHeight="1" x14ac:dyDescent="0.25">
      <c r="A112" s="121" t="s">
        <v>146</v>
      </c>
      <c r="B112" s="87">
        <v>0</v>
      </c>
      <c r="C112" s="102">
        <v>0</v>
      </c>
      <c r="D112" s="119"/>
      <c r="E112" s="102">
        <v>0</v>
      </c>
      <c r="F112" s="74">
        <v>0</v>
      </c>
    </row>
    <row r="113" spans="1:6" ht="18" customHeight="1" x14ac:dyDescent="0.25">
      <c r="A113" s="121" t="s">
        <v>147</v>
      </c>
      <c r="B113" s="87">
        <v>0</v>
      </c>
      <c r="C113" s="102">
        <v>0</v>
      </c>
      <c r="D113" s="119"/>
      <c r="E113" s="102">
        <v>0</v>
      </c>
      <c r="F113" s="74">
        <v>0</v>
      </c>
    </row>
    <row r="114" spans="1:6" ht="18" customHeight="1" x14ac:dyDescent="0.25">
      <c r="A114" s="121" t="s">
        <v>148</v>
      </c>
      <c r="B114" s="87">
        <v>0</v>
      </c>
      <c r="C114" s="102">
        <v>0</v>
      </c>
      <c r="D114" s="119"/>
      <c r="E114" s="102">
        <v>0</v>
      </c>
      <c r="F114" s="74">
        <v>0</v>
      </c>
    </row>
    <row r="115" spans="1:6" ht="18" customHeight="1" x14ac:dyDescent="0.25">
      <c r="A115" s="121" t="s">
        <v>149</v>
      </c>
      <c r="B115" s="87">
        <v>0.2</v>
      </c>
      <c r="C115" s="102">
        <v>2.132196162046909E-2</v>
      </c>
      <c r="D115" s="119">
        <v>147353</v>
      </c>
      <c r="E115" s="102">
        <v>0.18543178866617671</v>
      </c>
      <c r="F115" s="74">
        <v>2469975.9482830651</v>
      </c>
    </row>
    <row r="116" spans="1:6" ht="18" customHeight="1" x14ac:dyDescent="0.25">
      <c r="A116" s="121" t="s">
        <v>150</v>
      </c>
      <c r="B116" s="87">
        <v>0.06</v>
      </c>
      <c r="C116" s="102">
        <v>6.3965884861407266E-3</v>
      </c>
      <c r="D116" s="119">
        <v>398</v>
      </c>
      <c r="E116" s="102">
        <v>5.0085069112361694E-4</v>
      </c>
      <c r="F116" s="74">
        <v>41158.854975124523</v>
      </c>
    </row>
    <row r="117" spans="1:6" ht="18" customHeight="1" x14ac:dyDescent="0.25">
      <c r="A117" s="121" t="s">
        <v>151</v>
      </c>
      <c r="B117" s="87">
        <v>0.06</v>
      </c>
      <c r="C117" s="102">
        <v>6.3965884861407266E-3</v>
      </c>
      <c r="D117" s="119">
        <v>573</v>
      </c>
      <c r="E117" s="102">
        <v>7.2107398495937819E-4</v>
      </c>
      <c r="F117" s="74">
        <v>43954.490868746776</v>
      </c>
    </row>
    <row r="118" spans="1:6" ht="18" customHeight="1" x14ac:dyDescent="0.25">
      <c r="A118" s="121" t="s">
        <v>152</v>
      </c>
      <c r="B118" s="87">
        <v>0.15</v>
      </c>
      <c r="C118" s="102">
        <v>1.5991471215351816E-2</v>
      </c>
      <c r="D118" s="119">
        <v>4458</v>
      </c>
      <c r="E118" s="102">
        <v>5.6100311081132776E-3</v>
      </c>
      <c r="F118" s="74">
        <v>158218.77800703331</v>
      </c>
    </row>
    <row r="119" spans="1:6" ht="18" customHeight="1" x14ac:dyDescent="0.25">
      <c r="A119" s="121" t="s">
        <v>153</v>
      </c>
      <c r="B119" s="87">
        <v>0.06</v>
      </c>
      <c r="C119" s="102">
        <v>6.3965884861407266E-3</v>
      </c>
      <c r="D119" s="119">
        <v>352</v>
      </c>
      <c r="E119" s="102">
        <v>4.4296342531535975E-4</v>
      </c>
      <c r="F119" s="74">
        <v>40424.002111658105</v>
      </c>
    </row>
    <row r="120" spans="1:6" ht="18" customHeight="1" x14ac:dyDescent="0.25">
      <c r="A120" s="121" t="s">
        <v>154</v>
      </c>
      <c r="B120" s="87">
        <v>0.12</v>
      </c>
      <c r="C120" s="102">
        <v>1.2793176972281453E-2</v>
      </c>
      <c r="D120" s="119">
        <v>285</v>
      </c>
      <c r="E120" s="102">
        <v>3.5864936424681115E-4</v>
      </c>
      <c r="F120" s="74">
        <v>74154.453140872094</v>
      </c>
    </row>
    <row r="121" spans="1:6" ht="18" customHeight="1" x14ac:dyDescent="0.25">
      <c r="A121" s="121" t="s">
        <v>155</v>
      </c>
      <c r="B121" s="87">
        <v>0</v>
      </c>
      <c r="C121" s="102">
        <v>0</v>
      </c>
      <c r="D121" s="119"/>
      <c r="E121" s="102">
        <v>0</v>
      </c>
      <c r="F121" s="74">
        <v>0</v>
      </c>
    </row>
    <row r="122" spans="1:6" ht="18" customHeight="1" x14ac:dyDescent="0.25">
      <c r="A122" s="121" t="s">
        <v>156</v>
      </c>
      <c r="B122" s="87">
        <v>0.09</v>
      </c>
      <c r="C122" s="102">
        <v>9.5948827292110898E-3</v>
      </c>
      <c r="D122" s="119">
        <v>914</v>
      </c>
      <c r="E122" s="102">
        <v>1.150194803233633E-3</v>
      </c>
      <c r="F122" s="74">
        <v>66802.377195705383</v>
      </c>
    </row>
    <row r="123" spans="1:6" ht="18" customHeight="1" x14ac:dyDescent="0.25">
      <c r="A123" s="121" t="s">
        <v>157</v>
      </c>
      <c r="B123" s="87">
        <v>0</v>
      </c>
      <c r="C123" s="102">
        <v>0</v>
      </c>
      <c r="D123" s="119"/>
      <c r="E123" s="102">
        <v>0</v>
      </c>
      <c r="F123" s="74">
        <v>0</v>
      </c>
    </row>
    <row r="124" spans="1:6" ht="18" customHeight="1" x14ac:dyDescent="0.25">
      <c r="A124" s="121" t="s">
        <v>158</v>
      </c>
      <c r="B124" s="87">
        <v>0.06</v>
      </c>
      <c r="C124" s="102">
        <v>6.3965884861407266E-3</v>
      </c>
      <c r="D124" s="119">
        <v>1786</v>
      </c>
      <c r="E124" s="102">
        <v>2.2475360159466833E-3</v>
      </c>
      <c r="F124" s="74">
        <v>63332.241377111284</v>
      </c>
    </row>
    <row r="125" spans="1:6" ht="18" customHeight="1" x14ac:dyDescent="0.25">
      <c r="A125" s="121" t="s">
        <v>159</v>
      </c>
      <c r="B125" s="87">
        <v>0.2</v>
      </c>
      <c r="C125" s="102">
        <v>2.132196162046909E-2</v>
      </c>
      <c r="D125" s="119">
        <v>424</v>
      </c>
      <c r="E125" s="102">
        <v>5.3356958049350148E-4</v>
      </c>
      <c r="F125" s="74">
        <v>122776.02706007403</v>
      </c>
    </row>
    <row r="126" spans="1:6" ht="18" customHeight="1" x14ac:dyDescent="0.25">
      <c r="A126" s="121" t="s">
        <v>160</v>
      </c>
      <c r="B126" s="87">
        <v>0</v>
      </c>
      <c r="C126" s="102">
        <v>0</v>
      </c>
      <c r="D126" s="119"/>
      <c r="E126" s="102">
        <v>0</v>
      </c>
      <c r="F126" s="74">
        <v>0</v>
      </c>
    </row>
    <row r="127" spans="1:6" ht="18" customHeight="1" x14ac:dyDescent="0.25">
      <c r="A127" s="121" t="s">
        <v>161</v>
      </c>
      <c r="B127" s="87">
        <v>0.2</v>
      </c>
      <c r="C127" s="102">
        <v>2.132196162046909E-2</v>
      </c>
      <c r="D127" s="119">
        <v>4212</v>
      </c>
      <c r="E127" s="102">
        <v>5.3004600779212934E-3</v>
      </c>
      <c r="F127" s="74">
        <v>183289.5628603088</v>
      </c>
    </row>
    <row r="128" spans="1:6" ht="18" customHeight="1" x14ac:dyDescent="0.25">
      <c r="A128" s="121" t="s">
        <v>162</v>
      </c>
      <c r="B128" s="87">
        <v>0.26</v>
      </c>
      <c r="C128" s="102">
        <v>2.7718550106609816E-2</v>
      </c>
      <c r="D128" s="119">
        <v>780</v>
      </c>
      <c r="E128" s="102">
        <v>9.8156668109653585E-4</v>
      </c>
      <c r="F128" s="74">
        <v>163263.9294207292</v>
      </c>
    </row>
    <row r="129" spans="1:6" ht="18" customHeight="1" x14ac:dyDescent="0.25">
      <c r="A129" s="121" t="s">
        <v>163</v>
      </c>
      <c r="B129" s="87">
        <v>0.06</v>
      </c>
      <c r="C129" s="102">
        <v>6.3965884861407266E-3</v>
      </c>
      <c r="D129" s="119">
        <v>306</v>
      </c>
      <c r="E129" s="102">
        <v>3.850761595071025E-4</v>
      </c>
      <c r="F129" s="74">
        <v>39689.149248191687</v>
      </c>
    </row>
    <row r="130" spans="1:6" ht="18" customHeight="1" x14ac:dyDescent="0.25">
      <c r="A130" s="121" t="s">
        <v>164</v>
      </c>
      <c r="B130" s="87">
        <v>0.06</v>
      </c>
      <c r="C130" s="102">
        <v>6.3965884861407266E-3</v>
      </c>
      <c r="D130" s="119">
        <v>714</v>
      </c>
      <c r="E130" s="102">
        <v>8.9851103884990588E-4</v>
      </c>
      <c r="F130" s="74">
        <v>46206.974645893839</v>
      </c>
    </row>
    <row r="131" spans="1:6" ht="18" customHeight="1" x14ac:dyDescent="0.25">
      <c r="A131" s="121" t="s">
        <v>165</v>
      </c>
      <c r="B131" s="87">
        <v>0.18</v>
      </c>
      <c r="C131" s="102">
        <v>1.918976545842218E-2</v>
      </c>
      <c r="D131" s="119">
        <v>1010</v>
      </c>
      <c r="E131" s="102">
        <v>1.2710030101378219E-3</v>
      </c>
      <c r="F131" s="74">
        <v>120537.15347150789</v>
      </c>
    </row>
    <row r="132" spans="1:6" ht="18" customHeight="1" x14ac:dyDescent="0.25">
      <c r="A132" s="121" t="s">
        <v>166</v>
      </c>
      <c r="B132" s="87">
        <v>0</v>
      </c>
      <c r="C132" s="102">
        <v>0</v>
      </c>
      <c r="D132" s="119"/>
      <c r="E132" s="102">
        <v>0</v>
      </c>
      <c r="F132" s="74">
        <v>0</v>
      </c>
    </row>
    <row r="133" spans="1:6" ht="18" customHeight="1" x14ac:dyDescent="0.25">
      <c r="A133" s="121" t="s">
        <v>167</v>
      </c>
      <c r="B133" s="87">
        <v>0</v>
      </c>
      <c r="C133" s="102">
        <v>0</v>
      </c>
      <c r="D133" s="119"/>
      <c r="E133" s="102">
        <v>0</v>
      </c>
      <c r="F133" s="74">
        <v>0</v>
      </c>
    </row>
    <row r="134" spans="1:6" ht="18" customHeight="1" x14ac:dyDescent="0.25">
      <c r="A134" s="121" t="s">
        <v>168</v>
      </c>
      <c r="B134" s="87">
        <v>0.09</v>
      </c>
      <c r="C134" s="102">
        <v>9.5948827292110898E-3</v>
      </c>
      <c r="D134" s="119">
        <v>430</v>
      </c>
      <c r="E134" s="102">
        <v>5.4112009342501335E-4</v>
      </c>
      <c r="F134" s="74">
        <v>59070.447067058703</v>
      </c>
    </row>
    <row r="135" spans="1:6" ht="18" customHeight="1" x14ac:dyDescent="0.25">
      <c r="A135" s="121" t="s">
        <v>169</v>
      </c>
      <c r="B135" s="87">
        <v>0.06</v>
      </c>
      <c r="C135" s="102">
        <v>6.3965884861407266E-3</v>
      </c>
      <c r="D135" s="119">
        <v>492</v>
      </c>
      <c r="E135" s="102">
        <v>6.191420603839687E-4</v>
      </c>
      <c r="F135" s="74">
        <v>42660.51082655591</v>
      </c>
    </row>
    <row r="136" spans="1:6" ht="18" customHeight="1" x14ac:dyDescent="0.25">
      <c r="A136" s="121" t="s">
        <v>170</v>
      </c>
      <c r="B136" s="87">
        <v>0.26</v>
      </c>
      <c r="C136" s="102">
        <v>2.7718550106609816E-2</v>
      </c>
      <c r="D136" s="119">
        <v>7338</v>
      </c>
      <c r="E136" s="102">
        <v>9.2342773152389486E-3</v>
      </c>
      <c r="F136" s="74">
        <v>268028.38765144185</v>
      </c>
    </row>
    <row r="137" spans="1:6" ht="18" customHeight="1" x14ac:dyDescent="0.25">
      <c r="A137" s="121" t="s">
        <v>171</v>
      </c>
      <c r="B137" s="87">
        <v>0.03</v>
      </c>
      <c r="C137" s="102">
        <v>3.1982942430703633E-3</v>
      </c>
      <c r="D137" s="119">
        <v>356</v>
      </c>
      <c r="E137" s="102">
        <v>4.4799710060303431E-4</v>
      </c>
      <c r="F137" s="74">
        <v>23087.512260697655</v>
      </c>
    </row>
    <row r="138" spans="1:6" ht="18" customHeight="1" x14ac:dyDescent="0.25">
      <c r="A138" s="121" t="s">
        <v>172</v>
      </c>
      <c r="B138" s="87">
        <v>0.03</v>
      </c>
      <c r="C138" s="102">
        <v>3.1982942430703633E-3</v>
      </c>
      <c r="D138" s="119">
        <v>1163</v>
      </c>
      <c r="E138" s="102">
        <v>1.4635410898913733E-3</v>
      </c>
      <c r="F138" s="74">
        <v>35979.387495858544</v>
      </c>
    </row>
    <row r="139" spans="1:6" ht="18" customHeight="1" x14ac:dyDescent="0.25">
      <c r="A139" s="121" t="s">
        <v>173</v>
      </c>
      <c r="B139" s="87">
        <v>0.12</v>
      </c>
      <c r="C139" s="102">
        <v>1.2793176972281453E-2</v>
      </c>
      <c r="D139" s="119">
        <v>3575</v>
      </c>
      <c r="E139" s="102">
        <v>4.4988472883591224E-3</v>
      </c>
      <c r="F139" s="74">
        <v>126712.40794097037</v>
      </c>
    </row>
    <row r="140" spans="1:6" ht="18" customHeight="1" x14ac:dyDescent="0.25">
      <c r="A140" s="121"/>
      <c r="B140" s="87"/>
      <c r="C140" s="102"/>
      <c r="D140" s="119"/>
      <c r="E140" s="102"/>
      <c r="F140" s="74"/>
    </row>
    <row r="141" spans="1:6" ht="18" customHeight="1" x14ac:dyDescent="0.25">
      <c r="A141" s="120"/>
      <c r="B141" s="330">
        <f t="shared" ref="B141:E141" si="0">SUM(B3:B140)</f>
        <v>9.3799999999999972</v>
      </c>
      <c r="C141" s="78">
        <f t="shared" si="0"/>
        <v>1.0000000000000011</v>
      </c>
      <c r="D141" s="78">
        <f t="shared" si="0"/>
        <v>794648</v>
      </c>
      <c r="E141" s="78">
        <f t="shared" si="0"/>
        <v>0.99999999999999989</v>
      </c>
      <c r="F141" s="78">
        <f>SUM(F3:F140)</f>
        <v>18135073.237511296</v>
      </c>
    </row>
    <row r="142" spans="1:6" x14ac:dyDescent="0.2">
      <c r="B142" s="255"/>
      <c r="C142" s="254"/>
      <c r="D142" s="240"/>
      <c r="E142" s="259"/>
      <c r="F142" s="257"/>
    </row>
    <row r="143" spans="1:6" x14ac:dyDescent="0.2">
      <c r="C143" s="254"/>
      <c r="D143" s="95"/>
      <c r="E143" s="259"/>
      <c r="F143" s="257"/>
    </row>
    <row r="144" spans="1:6" x14ac:dyDescent="0.2">
      <c r="C144" s="254"/>
      <c r="D144" s="95"/>
      <c r="E144" s="259"/>
      <c r="F144" s="257"/>
    </row>
    <row r="145" spans="4:4" x14ac:dyDescent="0.2">
      <c r="D145" s="95"/>
    </row>
    <row r="146" spans="4:4" x14ac:dyDescent="0.2">
      <c r="D146" s="95"/>
    </row>
    <row r="147" spans="4:4" x14ac:dyDescent="0.2">
      <c r="D147" s="95"/>
    </row>
    <row r="148" spans="4:4" x14ac:dyDescent="0.2">
      <c r="D148" s="95"/>
    </row>
    <row r="149" spans="4:4" x14ac:dyDescent="0.2">
      <c r="D149" s="95"/>
    </row>
    <row r="150" spans="4:4" x14ac:dyDescent="0.2">
      <c r="D150" s="95"/>
    </row>
    <row r="151" spans="4:4" x14ac:dyDescent="0.2">
      <c r="D151" s="95"/>
    </row>
    <row r="152" spans="4:4" x14ac:dyDescent="0.2">
      <c r="D152" s="95"/>
    </row>
    <row r="153" spans="4:4" x14ac:dyDescent="0.2">
      <c r="D153" s="95"/>
    </row>
    <row r="154" spans="4:4" x14ac:dyDescent="0.2">
      <c r="D154" s="95"/>
    </row>
    <row r="155" spans="4:4" x14ac:dyDescent="0.2">
      <c r="D155" s="95"/>
    </row>
    <row r="156" spans="4:4" x14ac:dyDescent="0.2">
      <c r="D156" s="95"/>
    </row>
    <row r="157" spans="4:4" x14ac:dyDescent="0.2">
      <c r="D157" s="95"/>
    </row>
    <row r="158" spans="4:4" x14ac:dyDescent="0.2">
      <c r="D158" s="95"/>
    </row>
    <row r="159" spans="4:4" x14ac:dyDescent="0.2">
      <c r="D159" s="95"/>
    </row>
    <row r="160" spans="4:4" x14ac:dyDescent="0.2">
      <c r="D160" s="95"/>
    </row>
    <row r="161" spans="4:4" x14ac:dyDescent="0.2">
      <c r="D161" s="95"/>
    </row>
    <row r="162" spans="4:4" x14ac:dyDescent="0.2">
      <c r="D162" s="95"/>
    </row>
    <row r="163" spans="4:4" x14ac:dyDescent="0.2">
      <c r="D163" s="95"/>
    </row>
    <row r="164" spans="4:4" x14ac:dyDescent="0.2">
      <c r="D164" s="95"/>
    </row>
    <row r="165" spans="4:4" x14ac:dyDescent="0.2">
      <c r="D165" s="95"/>
    </row>
    <row r="166" spans="4:4" x14ac:dyDescent="0.2">
      <c r="D166" s="95"/>
    </row>
    <row r="167" spans="4:4" x14ac:dyDescent="0.2">
      <c r="D167" s="95"/>
    </row>
    <row r="168" spans="4:4" x14ac:dyDescent="0.2">
      <c r="D168" s="95"/>
    </row>
    <row r="169" spans="4:4" x14ac:dyDescent="0.2">
      <c r="D169" s="95"/>
    </row>
    <row r="170" spans="4:4" x14ac:dyDescent="0.2">
      <c r="D170" s="95"/>
    </row>
    <row r="171" spans="4:4" x14ac:dyDescent="0.2">
      <c r="D171" s="95"/>
    </row>
    <row r="172" spans="4:4" x14ac:dyDescent="0.2">
      <c r="D172" s="95"/>
    </row>
    <row r="173" spans="4:4" x14ac:dyDescent="0.2">
      <c r="D173" s="95"/>
    </row>
    <row r="174" spans="4:4" x14ac:dyDescent="0.2">
      <c r="D174" s="95"/>
    </row>
    <row r="175" spans="4:4" x14ac:dyDescent="0.2">
      <c r="D175" s="95"/>
    </row>
    <row r="176" spans="4:4" x14ac:dyDescent="0.2">
      <c r="D176" s="95"/>
    </row>
    <row r="177" spans="4:4" x14ac:dyDescent="0.2">
      <c r="D177" s="95"/>
    </row>
    <row r="178" spans="4:4" x14ac:dyDescent="0.2">
      <c r="D178" s="95"/>
    </row>
    <row r="179" spans="4:4" x14ac:dyDescent="0.2">
      <c r="D179" s="95"/>
    </row>
    <row r="180" spans="4:4" x14ac:dyDescent="0.2">
      <c r="D180" s="95"/>
    </row>
    <row r="181" spans="4:4" x14ac:dyDescent="0.2">
      <c r="D181" s="95"/>
    </row>
    <row r="182" spans="4:4" x14ac:dyDescent="0.2">
      <c r="D182" s="95"/>
    </row>
    <row r="183" spans="4:4" x14ac:dyDescent="0.2">
      <c r="D183" s="95"/>
    </row>
    <row r="184" spans="4:4" x14ac:dyDescent="0.2">
      <c r="D184" s="95"/>
    </row>
    <row r="185" spans="4:4" x14ac:dyDescent="0.2">
      <c r="D185" s="95"/>
    </row>
    <row r="186" spans="4:4" x14ac:dyDescent="0.2">
      <c r="D186" s="95"/>
    </row>
    <row r="187" spans="4:4" x14ac:dyDescent="0.2">
      <c r="D187" s="95"/>
    </row>
    <row r="188" spans="4:4" x14ac:dyDescent="0.2">
      <c r="D188" s="95"/>
    </row>
    <row r="189" spans="4:4" x14ac:dyDescent="0.2">
      <c r="D189" s="95"/>
    </row>
    <row r="190" spans="4:4" x14ac:dyDescent="0.2">
      <c r="D190" s="95"/>
    </row>
    <row r="191" spans="4:4" x14ac:dyDescent="0.2">
      <c r="D191" s="95"/>
    </row>
    <row r="192" spans="4:4" x14ac:dyDescent="0.2">
      <c r="D192" s="95"/>
    </row>
    <row r="193" spans="4:4" x14ac:dyDescent="0.2">
      <c r="D193" s="95"/>
    </row>
    <row r="194" spans="4:4" x14ac:dyDescent="0.2">
      <c r="D194" s="95"/>
    </row>
    <row r="195" spans="4:4" x14ac:dyDescent="0.2">
      <c r="D195" s="95"/>
    </row>
    <row r="196" spans="4:4" x14ac:dyDescent="0.2">
      <c r="D196" s="95"/>
    </row>
    <row r="197" spans="4:4" x14ac:dyDescent="0.2">
      <c r="D197" s="95"/>
    </row>
    <row r="198" spans="4:4" x14ac:dyDescent="0.2">
      <c r="D198" s="95"/>
    </row>
    <row r="199" spans="4:4" x14ac:dyDescent="0.2">
      <c r="D199" s="95"/>
    </row>
    <row r="200" spans="4:4" x14ac:dyDescent="0.2">
      <c r="D200" s="95"/>
    </row>
    <row r="201" spans="4:4" x14ac:dyDescent="0.2">
      <c r="D201" s="95"/>
    </row>
    <row r="202" spans="4:4" x14ac:dyDescent="0.2">
      <c r="D202" s="95"/>
    </row>
    <row r="203" spans="4:4" x14ac:dyDescent="0.2">
      <c r="D203" s="95"/>
    </row>
    <row r="204" spans="4:4" x14ac:dyDescent="0.2">
      <c r="D204" s="95"/>
    </row>
    <row r="205" spans="4:4" x14ac:dyDescent="0.2">
      <c r="D205" s="95"/>
    </row>
    <row r="206" spans="4:4" x14ac:dyDescent="0.2">
      <c r="D206" s="95"/>
    </row>
    <row r="207" spans="4:4" x14ac:dyDescent="0.2">
      <c r="D207" s="95"/>
    </row>
    <row r="208" spans="4:4" x14ac:dyDescent="0.2">
      <c r="D208" s="95"/>
    </row>
    <row r="209" spans="4:4" x14ac:dyDescent="0.2">
      <c r="D209" s="95"/>
    </row>
    <row r="210" spans="4:4" x14ac:dyDescent="0.2">
      <c r="D210" s="95"/>
    </row>
    <row r="211" spans="4:4" x14ac:dyDescent="0.2">
      <c r="D211" s="95"/>
    </row>
    <row r="212" spans="4:4" x14ac:dyDescent="0.2">
      <c r="D212" s="95"/>
    </row>
    <row r="213" spans="4:4" x14ac:dyDescent="0.2">
      <c r="D213" s="95"/>
    </row>
    <row r="214" spans="4:4" x14ac:dyDescent="0.2">
      <c r="D214" s="95"/>
    </row>
    <row r="215" spans="4:4" x14ac:dyDescent="0.2">
      <c r="D215" s="95"/>
    </row>
    <row r="216" spans="4:4" x14ac:dyDescent="0.2">
      <c r="D216" s="95"/>
    </row>
    <row r="217" spans="4:4" x14ac:dyDescent="0.2">
      <c r="D217" s="95"/>
    </row>
    <row r="218" spans="4:4" x14ac:dyDescent="0.2">
      <c r="D218" s="95"/>
    </row>
    <row r="219" spans="4:4" x14ac:dyDescent="0.2">
      <c r="D219" s="95"/>
    </row>
    <row r="220" spans="4:4" x14ac:dyDescent="0.2">
      <c r="D220" s="95"/>
    </row>
    <row r="221" spans="4:4" x14ac:dyDescent="0.2">
      <c r="D221" s="95"/>
    </row>
    <row r="222" spans="4:4" x14ac:dyDescent="0.2">
      <c r="D222" s="95"/>
    </row>
    <row r="223" spans="4:4" x14ac:dyDescent="0.2">
      <c r="D223" s="95"/>
    </row>
    <row r="224" spans="4:4" x14ac:dyDescent="0.2">
      <c r="D224" s="95"/>
    </row>
    <row r="225" spans="4:4" x14ac:dyDescent="0.2">
      <c r="D225" s="95"/>
    </row>
    <row r="226" spans="4:4" x14ac:dyDescent="0.2">
      <c r="D226" s="95"/>
    </row>
    <row r="227" spans="4:4" x14ac:dyDescent="0.2">
      <c r="D227" s="95"/>
    </row>
    <row r="228" spans="4:4" x14ac:dyDescent="0.2">
      <c r="D228" s="95"/>
    </row>
    <row r="229" spans="4:4" x14ac:dyDescent="0.2">
      <c r="D229" s="95"/>
    </row>
    <row r="230" spans="4:4" x14ac:dyDescent="0.2">
      <c r="D230" s="95"/>
    </row>
    <row r="231" spans="4:4" x14ac:dyDescent="0.2">
      <c r="D231" s="95"/>
    </row>
    <row r="232" spans="4:4" x14ac:dyDescent="0.2">
      <c r="D232" s="95"/>
    </row>
    <row r="233" spans="4:4" x14ac:dyDescent="0.2">
      <c r="D233" s="95"/>
    </row>
    <row r="234" spans="4:4" x14ac:dyDescent="0.2">
      <c r="D234" s="95"/>
    </row>
    <row r="235" spans="4:4" x14ac:dyDescent="0.2">
      <c r="D235" s="95"/>
    </row>
    <row r="236" spans="4:4" x14ac:dyDescent="0.2">
      <c r="D236" s="95"/>
    </row>
    <row r="237" spans="4:4" x14ac:dyDescent="0.2">
      <c r="D237" s="95"/>
    </row>
    <row r="238" spans="4:4" x14ac:dyDescent="0.2">
      <c r="D238" s="95"/>
    </row>
    <row r="239" spans="4:4" x14ac:dyDescent="0.2">
      <c r="D239" s="95"/>
    </row>
    <row r="240" spans="4:4" x14ac:dyDescent="0.2">
      <c r="D240" s="95"/>
    </row>
    <row r="241" spans="4:4" x14ac:dyDescent="0.2">
      <c r="D241" s="95"/>
    </row>
    <row r="242" spans="4:4" x14ac:dyDescent="0.2">
      <c r="D242" s="95"/>
    </row>
    <row r="243" spans="4:4" x14ac:dyDescent="0.2">
      <c r="D243" s="95"/>
    </row>
    <row r="244" spans="4:4" x14ac:dyDescent="0.2">
      <c r="D244" s="95"/>
    </row>
    <row r="245" spans="4:4" x14ac:dyDescent="0.2">
      <c r="D245" s="95"/>
    </row>
    <row r="246" spans="4:4" x14ac:dyDescent="0.2">
      <c r="D246" s="95"/>
    </row>
    <row r="247" spans="4:4" x14ac:dyDescent="0.2">
      <c r="D247" s="95"/>
    </row>
    <row r="248" spans="4:4" x14ac:dyDescent="0.2">
      <c r="D248" s="95"/>
    </row>
    <row r="249" spans="4:4" x14ac:dyDescent="0.2">
      <c r="D249" s="95"/>
    </row>
    <row r="250" spans="4:4" x14ac:dyDescent="0.2">
      <c r="D250" s="95"/>
    </row>
    <row r="251" spans="4:4" x14ac:dyDescent="0.2">
      <c r="D251" s="95"/>
    </row>
    <row r="252" spans="4:4" x14ac:dyDescent="0.2">
      <c r="D252" s="95"/>
    </row>
    <row r="253" spans="4:4" x14ac:dyDescent="0.2">
      <c r="D253" s="95"/>
    </row>
    <row r="254" spans="4:4" x14ac:dyDescent="0.2">
      <c r="D254" s="95"/>
    </row>
    <row r="255" spans="4:4" x14ac:dyDescent="0.2">
      <c r="D255" s="95"/>
    </row>
    <row r="256" spans="4:4" x14ac:dyDescent="0.2">
      <c r="D256" s="95"/>
    </row>
    <row r="257" spans="4:4" x14ac:dyDescent="0.2">
      <c r="D257" s="95"/>
    </row>
    <row r="258" spans="4:4" x14ac:dyDescent="0.2">
      <c r="D258" s="95"/>
    </row>
    <row r="259" spans="4:4" x14ac:dyDescent="0.2">
      <c r="D259" s="95"/>
    </row>
    <row r="260" spans="4:4" x14ac:dyDescent="0.2">
      <c r="D260" s="95"/>
    </row>
    <row r="261" spans="4:4" x14ac:dyDescent="0.2">
      <c r="D261" s="95"/>
    </row>
    <row r="262" spans="4:4" x14ac:dyDescent="0.2">
      <c r="D262" s="95"/>
    </row>
    <row r="263" spans="4:4" x14ac:dyDescent="0.2">
      <c r="D263" s="95"/>
    </row>
    <row r="264" spans="4:4" x14ac:dyDescent="0.2">
      <c r="D264" s="95"/>
    </row>
    <row r="265" spans="4:4" x14ac:dyDescent="0.2">
      <c r="D265" s="95"/>
    </row>
    <row r="266" spans="4:4" x14ac:dyDescent="0.2">
      <c r="D266" s="95"/>
    </row>
    <row r="267" spans="4:4" x14ac:dyDescent="0.2">
      <c r="D267" s="95"/>
    </row>
    <row r="268" spans="4:4" x14ac:dyDescent="0.2">
      <c r="D268" s="95"/>
    </row>
    <row r="269" spans="4:4" x14ac:dyDescent="0.2">
      <c r="D269" s="95"/>
    </row>
    <row r="270" spans="4:4" x14ac:dyDescent="0.2">
      <c r="D270" s="95"/>
    </row>
    <row r="271" spans="4:4" x14ac:dyDescent="0.2">
      <c r="D271" s="95"/>
    </row>
    <row r="272" spans="4:4" x14ac:dyDescent="0.2">
      <c r="D272" s="95"/>
    </row>
    <row r="273" spans="4:4" x14ac:dyDescent="0.2">
      <c r="D273" s="95"/>
    </row>
    <row r="274" spans="4:4" x14ac:dyDescent="0.2">
      <c r="D274" s="95"/>
    </row>
    <row r="275" spans="4:4" x14ac:dyDescent="0.2">
      <c r="D275" s="95"/>
    </row>
    <row r="276" spans="4:4" x14ac:dyDescent="0.2">
      <c r="D276" s="95"/>
    </row>
    <row r="277" spans="4:4" x14ac:dyDescent="0.2">
      <c r="D277" s="95"/>
    </row>
    <row r="278" spans="4:4" x14ac:dyDescent="0.2">
      <c r="D278" s="95"/>
    </row>
    <row r="279" spans="4:4" x14ac:dyDescent="0.2">
      <c r="D279" s="95"/>
    </row>
    <row r="280" spans="4:4" x14ac:dyDescent="0.2">
      <c r="D280" s="95"/>
    </row>
    <row r="281" spans="4:4" x14ac:dyDescent="0.2">
      <c r="D281" s="95"/>
    </row>
    <row r="282" spans="4:4" x14ac:dyDescent="0.2">
      <c r="D282" s="95"/>
    </row>
    <row r="283" spans="4:4" x14ac:dyDescent="0.2">
      <c r="D283" s="95"/>
    </row>
    <row r="284" spans="4:4" x14ac:dyDescent="0.2">
      <c r="D284" s="95"/>
    </row>
    <row r="285" spans="4:4" x14ac:dyDescent="0.2">
      <c r="D285" s="95"/>
    </row>
    <row r="286" spans="4:4" x14ac:dyDescent="0.2">
      <c r="D286" s="95"/>
    </row>
    <row r="287" spans="4:4" x14ac:dyDescent="0.2">
      <c r="D287" s="95"/>
    </row>
    <row r="288" spans="4:4" x14ac:dyDescent="0.2">
      <c r="D288" s="95"/>
    </row>
    <row r="289" spans="4:4" x14ac:dyDescent="0.2">
      <c r="D289" s="95"/>
    </row>
    <row r="290" spans="4:4" x14ac:dyDescent="0.2">
      <c r="D290" s="95"/>
    </row>
    <row r="291" spans="4:4" x14ac:dyDescent="0.2">
      <c r="D291" s="95"/>
    </row>
    <row r="292" spans="4:4" x14ac:dyDescent="0.2">
      <c r="D292" s="95"/>
    </row>
    <row r="293" spans="4:4" x14ac:dyDescent="0.2">
      <c r="D293" s="95"/>
    </row>
    <row r="294" spans="4:4" x14ac:dyDescent="0.2">
      <c r="D294" s="95"/>
    </row>
    <row r="295" spans="4:4" x14ac:dyDescent="0.2">
      <c r="D295" s="95"/>
    </row>
    <row r="296" spans="4:4" x14ac:dyDescent="0.2">
      <c r="D296" s="95"/>
    </row>
    <row r="297" spans="4:4" x14ac:dyDescent="0.2">
      <c r="D297" s="95"/>
    </row>
    <row r="298" spans="4:4" x14ac:dyDescent="0.2">
      <c r="D298" s="95"/>
    </row>
    <row r="299" spans="4:4" x14ac:dyDescent="0.2">
      <c r="D299" s="95"/>
    </row>
    <row r="300" spans="4:4" x14ac:dyDescent="0.2">
      <c r="D300" s="95"/>
    </row>
    <row r="301" spans="4:4" x14ac:dyDescent="0.2">
      <c r="D301" s="95"/>
    </row>
    <row r="302" spans="4:4" x14ac:dyDescent="0.2">
      <c r="D302" s="95"/>
    </row>
    <row r="303" spans="4:4" x14ac:dyDescent="0.2">
      <c r="D303" s="95"/>
    </row>
    <row r="304" spans="4:4" x14ac:dyDescent="0.2">
      <c r="D304" s="95"/>
    </row>
    <row r="305" spans="4:4" x14ac:dyDescent="0.2">
      <c r="D305" s="95"/>
    </row>
    <row r="306" spans="4:4" x14ac:dyDescent="0.2">
      <c r="D306" s="95"/>
    </row>
    <row r="307" spans="4:4" x14ac:dyDescent="0.2">
      <c r="D307" s="95"/>
    </row>
    <row r="308" spans="4:4" x14ac:dyDescent="0.2">
      <c r="D308" s="95"/>
    </row>
    <row r="309" spans="4:4" x14ac:dyDescent="0.2">
      <c r="D309" s="95"/>
    </row>
    <row r="310" spans="4:4" x14ac:dyDescent="0.2">
      <c r="D310" s="95"/>
    </row>
    <row r="311" spans="4:4" x14ac:dyDescent="0.2">
      <c r="D311" s="95"/>
    </row>
    <row r="312" spans="4:4" x14ac:dyDescent="0.2">
      <c r="D312" s="95"/>
    </row>
    <row r="313" spans="4:4" x14ac:dyDescent="0.2">
      <c r="D313" s="95"/>
    </row>
    <row r="314" spans="4:4" x14ac:dyDescent="0.2">
      <c r="D314" s="95"/>
    </row>
    <row r="315" spans="4:4" x14ac:dyDescent="0.2">
      <c r="D315" s="95"/>
    </row>
    <row r="316" spans="4:4" x14ac:dyDescent="0.2">
      <c r="D316" s="95"/>
    </row>
    <row r="317" spans="4:4" x14ac:dyDescent="0.2">
      <c r="D317" s="95"/>
    </row>
    <row r="318" spans="4:4" x14ac:dyDescent="0.2">
      <c r="D318" s="95"/>
    </row>
    <row r="319" spans="4:4" x14ac:dyDescent="0.2">
      <c r="D319" s="95"/>
    </row>
    <row r="320" spans="4:4" x14ac:dyDescent="0.2">
      <c r="D320" s="95"/>
    </row>
    <row r="321" spans="4:4" x14ac:dyDescent="0.2">
      <c r="D321" s="95"/>
    </row>
    <row r="322" spans="4:4" x14ac:dyDescent="0.2">
      <c r="D322" s="95"/>
    </row>
    <row r="323" spans="4:4" x14ac:dyDescent="0.2">
      <c r="D323" s="95"/>
    </row>
    <row r="324" spans="4:4" x14ac:dyDescent="0.2">
      <c r="D324" s="95"/>
    </row>
    <row r="325" spans="4:4" x14ac:dyDescent="0.2">
      <c r="D325" s="95"/>
    </row>
    <row r="326" spans="4:4" x14ac:dyDescent="0.2">
      <c r="D326" s="95"/>
    </row>
    <row r="327" spans="4:4" x14ac:dyDescent="0.2">
      <c r="D327" s="95"/>
    </row>
    <row r="328" spans="4:4" x14ac:dyDescent="0.2">
      <c r="D328" s="95"/>
    </row>
    <row r="329" spans="4:4" x14ac:dyDescent="0.2">
      <c r="D329" s="95"/>
    </row>
    <row r="330" spans="4:4" x14ac:dyDescent="0.2">
      <c r="D330" s="95"/>
    </row>
    <row r="331" spans="4:4" x14ac:dyDescent="0.2">
      <c r="D331" s="95"/>
    </row>
    <row r="332" spans="4:4" x14ac:dyDescent="0.2">
      <c r="D332" s="95"/>
    </row>
    <row r="333" spans="4:4" x14ac:dyDescent="0.2">
      <c r="D333" s="95"/>
    </row>
    <row r="334" spans="4:4" x14ac:dyDescent="0.2">
      <c r="D334" s="95"/>
    </row>
    <row r="335" spans="4:4" x14ac:dyDescent="0.2">
      <c r="D335" s="95"/>
    </row>
    <row r="336" spans="4:4" x14ac:dyDescent="0.2">
      <c r="D336" s="95"/>
    </row>
    <row r="337" spans="4:4" x14ac:dyDescent="0.2">
      <c r="D337" s="95"/>
    </row>
    <row r="338" spans="4:4" x14ac:dyDescent="0.2">
      <c r="D338" s="95"/>
    </row>
    <row r="339" spans="4:4" x14ac:dyDescent="0.2">
      <c r="D339" s="95"/>
    </row>
    <row r="340" spans="4:4" x14ac:dyDescent="0.2">
      <c r="D340" s="95"/>
    </row>
    <row r="341" spans="4:4" x14ac:dyDescent="0.2">
      <c r="D341" s="95"/>
    </row>
    <row r="342" spans="4:4" x14ac:dyDescent="0.2">
      <c r="D342" s="95"/>
    </row>
    <row r="343" spans="4:4" x14ac:dyDescent="0.2">
      <c r="D343" s="95"/>
    </row>
    <row r="344" spans="4:4" x14ac:dyDescent="0.2">
      <c r="D344" s="95"/>
    </row>
    <row r="345" spans="4:4" x14ac:dyDescent="0.2">
      <c r="D345" s="95"/>
    </row>
    <row r="346" spans="4:4" x14ac:dyDescent="0.2">
      <c r="D346" s="95"/>
    </row>
    <row r="347" spans="4:4" x14ac:dyDescent="0.2">
      <c r="D347" s="95"/>
    </row>
    <row r="348" spans="4:4" x14ac:dyDescent="0.2">
      <c r="D348" s="95"/>
    </row>
    <row r="349" spans="4:4" x14ac:dyDescent="0.2">
      <c r="D349" s="95"/>
    </row>
    <row r="350" spans="4:4" x14ac:dyDescent="0.2">
      <c r="D350" s="95"/>
    </row>
    <row r="351" spans="4:4" x14ac:dyDescent="0.2">
      <c r="D351" s="95"/>
    </row>
    <row r="352" spans="4:4" x14ac:dyDescent="0.2">
      <c r="D352" s="95"/>
    </row>
    <row r="353" spans="4:4" x14ac:dyDescent="0.2">
      <c r="D353" s="95"/>
    </row>
    <row r="354" spans="4:4" x14ac:dyDescent="0.2">
      <c r="D354" s="95"/>
    </row>
    <row r="355" spans="4:4" x14ac:dyDescent="0.2">
      <c r="D355" s="95"/>
    </row>
    <row r="356" spans="4:4" x14ac:dyDescent="0.2">
      <c r="D356" s="95"/>
    </row>
    <row r="357" spans="4:4" x14ac:dyDescent="0.2">
      <c r="D357" s="95"/>
    </row>
    <row r="358" spans="4:4" x14ac:dyDescent="0.2">
      <c r="D358" s="95"/>
    </row>
    <row r="359" spans="4:4" x14ac:dyDescent="0.2">
      <c r="D359" s="95"/>
    </row>
    <row r="360" spans="4:4" x14ac:dyDescent="0.2">
      <c r="D360" s="95"/>
    </row>
    <row r="361" spans="4:4" x14ac:dyDescent="0.2">
      <c r="D361" s="95"/>
    </row>
    <row r="362" spans="4:4" x14ac:dyDescent="0.2">
      <c r="D362" s="95"/>
    </row>
    <row r="363" spans="4:4" x14ac:dyDescent="0.2">
      <c r="D363" s="95"/>
    </row>
    <row r="364" spans="4:4" x14ac:dyDescent="0.2">
      <c r="D364" s="95"/>
    </row>
    <row r="365" spans="4:4" x14ac:dyDescent="0.2">
      <c r="D365" s="95"/>
    </row>
    <row r="366" spans="4:4" x14ac:dyDescent="0.2">
      <c r="D366" s="95"/>
    </row>
    <row r="367" spans="4:4" x14ac:dyDescent="0.2">
      <c r="D367" s="95"/>
    </row>
    <row r="368" spans="4:4" x14ac:dyDescent="0.2">
      <c r="D368" s="95"/>
    </row>
    <row r="369" spans="4:4" x14ac:dyDescent="0.2">
      <c r="D369" s="95"/>
    </row>
    <row r="370" spans="4:4" x14ac:dyDescent="0.2">
      <c r="D370" s="95"/>
    </row>
    <row r="371" spans="4:4" x14ac:dyDescent="0.2">
      <c r="D371" s="95"/>
    </row>
    <row r="372" spans="4:4" x14ac:dyDescent="0.2">
      <c r="D372" s="95"/>
    </row>
    <row r="373" spans="4:4" x14ac:dyDescent="0.2">
      <c r="D373" s="95"/>
    </row>
    <row r="374" spans="4:4" x14ac:dyDescent="0.2">
      <c r="D374" s="95"/>
    </row>
    <row r="375" spans="4:4" x14ac:dyDescent="0.2">
      <c r="D375" s="95"/>
    </row>
    <row r="376" spans="4:4" x14ac:dyDescent="0.2">
      <c r="D376" s="95"/>
    </row>
    <row r="377" spans="4:4" x14ac:dyDescent="0.2">
      <c r="D377" s="95"/>
    </row>
    <row r="378" spans="4:4" x14ac:dyDescent="0.2">
      <c r="D378" s="95"/>
    </row>
    <row r="379" spans="4:4" x14ac:dyDescent="0.2">
      <c r="D379" s="95"/>
    </row>
    <row r="380" spans="4:4" x14ac:dyDescent="0.2">
      <c r="D380" s="95"/>
    </row>
    <row r="381" spans="4:4" x14ac:dyDescent="0.2">
      <c r="D381" s="95"/>
    </row>
    <row r="382" spans="4:4" x14ac:dyDescent="0.2">
      <c r="D382" s="95"/>
    </row>
    <row r="383" spans="4:4" x14ac:dyDescent="0.2">
      <c r="D383" s="95"/>
    </row>
    <row r="384" spans="4:4" x14ac:dyDescent="0.2">
      <c r="D384" s="95"/>
    </row>
    <row r="385" spans="4:4" x14ac:dyDescent="0.2">
      <c r="D385" s="95"/>
    </row>
    <row r="386" spans="4:4" x14ac:dyDescent="0.2">
      <c r="D386" s="95"/>
    </row>
    <row r="387" spans="4:4" x14ac:dyDescent="0.2">
      <c r="D387" s="95"/>
    </row>
    <row r="388" spans="4:4" x14ac:dyDescent="0.2">
      <c r="D388" s="95"/>
    </row>
    <row r="389" spans="4:4" x14ac:dyDescent="0.2">
      <c r="D389" s="95"/>
    </row>
    <row r="390" spans="4:4" x14ac:dyDescent="0.2">
      <c r="D390" s="95"/>
    </row>
    <row r="391" spans="4:4" x14ac:dyDescent="0.2">
      <c r="D391" s="95"/>
    </row>
    <row r="392" spans="4:4" x14ac:dyDescent="0.2">
      <c r="D392" s="95"/>
    </row>
    <row r="393" spans="4:4" x14ac:dyDescent="0.2">
      <c r="D393" s="95"/>
    </row>
    <row r="394" spans="4:4" x14ac:dyDescent="0.2">
      <c r="D394" s="95"/>
    </row>
    <row r="395" spans="4:4" x14ac:dyDescent="0.2">
      <c r="D395" s="95"/>
    </row>
    <row r="396" spans="4:4" x14ac:dyDescent="0.2">
      <c r="D396" s="95"/>
    </row>
    <row r="397" spans="4:4" x14ac:dyDescent="0.2">
      <c r="D397" s="95"/>
    </row>
    <row r="398" spans="4:4" x14ac:dyDescent="0.2">
      <c r="D398" s="95"/>
    </row>
    <row r="399" spans="4:4" x14ac:dyDescent="0.2">
      <c r="D399" s="95"/>
    </row>
    <row r="400" spans="4:4" x14ac:dyDescent="0.2">
      <c r="D400" s="95"/>
    </row>
    <row r="401" spans="4:4" x14ac:dyDescent="0.2">
      <c r="D401" s="95"/>
    </row>
    <row r="402" spans="4:4" x14ac:dyDescent="0.2">
      <c r="D402" s="95"/>
    </row>
    <row r="403" spans="4:4" x14ac:dyDescent="0.2">
      <c r="D403" s="95"/>
    </row>
    <row r="404" spans="4:4" x14ac:dyDescent="0.2">
      <c r="D404" s="95"/>
    </row>
    <row r="405" spans="4:4" x14ac:dyDescent="0.2">
      <c r="D405" s="95"/>
    </row>
    <row r="406" spans="4:4" x14ac:dyDescent="0.2">
      <c r="D406" s="95"/>
    </row>
    <row r="407" spans="4:4" x14ac:dyDescent="0.2">
      <c r="D407" s="95"/>
    </row>
    <row r="408" spans="4:4" x14ac:dyDescent="0.2">
      <c r="D408" s="95"/>
    </row>
    <row r="409" spans="4:4" x14ac:dyDescent="0.2">
      <c r="D409" s="95"/>
    </row>
    <row r="410" spans="4:4" x14ac:dyDescent="0.2">
      <c r="D410" s="95"/>
    </row>
    <row r="411" spans="4:4" x14ac:dyDescent="0.2">
      <c r="D411" s="95"/>
    </row>
    <row r="412" spans="4:4" x14ac:dyDescent="0.2">
      <c r="D412" s="95"/>
    </row>
    <row r="413" spans="4:4" x14ac:dyDescent="0.2">
      <c r="D413" s="95"/>
    </row>
    <row r="414" spans="4:4" x14ac:dyDescent="0.2">
      <c r="D414" s="95"/>
    </row>
    <row r="415" spans="4:4" x14ac:dyDescent="0.2">
      <c r="D415" s="95"/>
    </row>
    <row r="416" spans="4:4" x14ac:dyDescent="0.2">
      <c r="D416" s="95"/>
    </row>
    <row r="417" spans="4:4" x14ac:dyDescent="0.2">
      <c r="D417" s="95"/>
    </row>
    <row r="418" spans="4:4" x14ac:dyDescent="0.2">
      <c r="D418" s="95"/>
    </row>
    <row r="419" spans="4:4" x14ac:dyDescent="0.2">
      <c r="D419" s="95"/>
    </row>
    <row r="420" spans="4:4" x14ac:dyDescent="0.2">
      <c r="D420" s="95"/>
    </row>
    <row r="421" spans="4:4" x14ac:dyDescent="0.2">
      <c r="D421" s="95"/>
    </row>
    <row r="422" spans="4:4" x14ac:dyDescent="0.2">
      <c r="D422" s="95"/>
    </row>
    <row r="423" spans="4:4" x14ac:dyDescent="0.2">
      <c r="D423" s="95"/>
    </row>
    <row r="424" spans="4:4" x14ac:dyDescent="0.2">
      <c r="D424" s="95"/>
    </row>
    <row r="425" spans="4:4" x14ac:dyDescent="0.2">
      <c r="D425" s="95"/>
    </row>
    <row r="426" spans="4:4" x14ac:dyDescent="0.2">
      <c r="D426" s="95"/>
    </row>
    <row r="427" spans="4:4" x14ac:dyDescent="0.2">
      <c r="D427" s="95"/>
    </row>
    <row r="428" spans="4:4" x14ac:dyDescent="0.2">
      <c r="D428" s="95"/>
    </row>
    <row r="429" spans="4:4" x14ac:dyDescent="0.2">
      <c r="D429" s="95"/>
    </row>
    <row r="430" spans="4:4" x14ac:dyDescent="0.2">
      <c r="D430" s="95"/>
    </row>
    <row r="431" spans="4:4" x14ac:dyDescent="0.2">
      <c r="D431" s="95"/>
    </row>
    <row r="432" spans="4:4" x14ac:dyDescent="0.2">
      <c r="D432" s="95"/>
    </row>
    <row r="433" spans="4:4" x14ac:dyDescent="0.2">
      <c r="D433" s="95"/>
    </row>
    <row r="434" spans="4:4" x14ac:dyDescent="0.2">
      <c r="D434" s="95"/>
    </row>
    <row r="435" spans="4:4" x14ac:dyDescent="0.2">
      <c r="D435" s="95"/>
    </row>
    <row r="436" spans="4:4" x14ac:dyDescent="0.2">
      <c r="D436" s="95"/>
    </row>
    <row r="437" spans="4:4" x14ac:dyDescent="0.2">
      <c r="D437" s="95"/>
    </row>
    <row r="438" spans="4:4" x14ac:dyDescent="0.2">
      <c r="D438" s="95"/>
    </row>
    <row r="439" spans="4:4" x14ac:dyDescent="0.2">
      <c r="D439" s="95"/>
    </row>
    <row r="440" spans="4:4" x14ac:dyDescent="0.2">
      <c r="D440" s="95"/>
    </row>
    <row r="441" spans="4:4" x14ac:dyDescent="0.2">
      <c r="D441" s="95"/>
    </row>
    <row r="442" spans="4:4" x14ac:dyDescent="0.2">
      <c r="D442" s="95"/>
    </row>
    <row r="443" spans="4:4" x14ac:dyDescent="0.2">
      <c r="D443" s="95"/>
    </row>
    <row r="444" spans="4:4" x14ac:dyDescent="0.2">
      <c r="D444" s="95"/>
    </row>
    <row r="445" spans="4:4" x14ac:dyDescent="0.2">
      <c r="D445" s="95"/>
    </row>
    <row r="446" spans="4:4" x14ac:dyDescent="0.2">
      <c r="D446" s="95"/>
    </row>
    <row r="447" spans="4:4" x14ac:dyDescent="0.2">
      <c r="D447" s="95"/>
    </row>
    <row r="448" spans="4:4" x14ac:dyDescent="0.2">
      <c r="D448" s="95"/>
    </row>
    <row r="449" spans="4:4" x14ac:dyDescent="0.2">
      <c r="D449" s="95"/>
    </row>
    <row r="450" spans="4:4" x14ac:dyDescent="0.2">
      <c r="D450" s="95"/>
    </row>
    <row r="451" spans="4:4" x14ac:dyDescent="0.2">
      <c r="D451" s="95"/>
    </row>
    <row r="452" spans="4:4" x14ac:dyDescent="0.2">
      <c r="D452" s="95"/>
    </row>
    <row r="453" spans="4:4" x14ac:dyDescent="0.2">
      <c r="D453" s="95"/>
    </row>
    <row r="454" spans="4:4" x14ac:dyDescent="0.2">
      <c r="D454" s="95"/>
    </row>
    <row r="455" spans="4:4" x14ac:dyDescent="0.2">
      <c r="D455" s="95"/>
    </row>
    <row r="456" spans="4:4" x14ac:dyDescent="0.2">
      <c r="D456" s="95"/>
    </row>
    <row r="457" spans="4:4" x14ac:dyDescent="0.2">
      <c r="D457" s="95"/>
    </row>
    <row r="458" spans="4:4" x14ac:dyDescent="0.2">
      <c r="D458" s="95"/>
    </row>
    <row r="459" spans="4:4" x14ac:dyDescent="0.2">
      <c r="D459" s="95"/>
    </row>
    <row r="460" spans="4:4" x14ac:dyDescent="0.2">
      <c r="D460" s="95"/>
    </row>
    <row r="461" spans="4:4" x14ac:dyDescent="0.2">
      <c r="D461" s="95"/>
    </row>
    <row r="462" spans="4:4" x14ac:dyDescent="0.2">
      <c r="D462" s="95"/>
    </row>
    <row r="463" spans="4:4" x14ac:dyDescent="0.2">
      <c r="D463" s="95"/>
    </row>
    <row r="464" spans="4:4" x14ac:dyDescent="0.2">
      <c r="D464" s="95"/>
    </row>
    <row r="465" spans="4:4" x14ac:dyDescent="0.2">
      <c r="D465" s="95"/>
    </row>
    <row r="466" spans="4:4" x14ac:dyDescent="0.2">
      <c r="D466" s="95"/>
    </row>
    <row r="467" spans="4:4" x14ac:dyDescent="0.2">
      <c r="D467" s="95"/>
    </row>
    <row r="468" spans="4:4" x14ac:dyDescent="0.2">
      <c r="D468" s="95"/>
    </row>
    <row r="469" spans="4:4" x14ac:dyDescent="0.2">
      <c r="D469" s="95"/>
    </row>
    <row r="470" spans="4:4" x14ac:dyDescent="0.2">
      <c r="D470" s="95"/>
    </row>
    <row r="471" spans="4:4" x14ac:dyDescent="0.2">
      <c r="D471" s="95"/>
    </row>
    <row r="472" spans="4:4" x14ac:dyDescent="0.2">
      <c r="D472" s="95"/>
    </row>
    <row r="473" spans="4:4" x14ac:dyDescent="0.2">
      <c r="D473" s="95"/>
    </row>
    <row r="474" spans="4:4" x14ac:dyDescent="0.2">
      <c r="D474" s="95"/>
    </row>
    <row r="475" spans="4:4" x14ac:dyDescent="0.2">
      <c r="D475" s="95"/>
    </row>
    <row r="476" spans="4:4" x14ac:dyDescent="0.2">
      <c r="D476" s="95"/>
    </row>
    <row r="477" spans="4:4" x14ac:dyDescent="0.2">
      <c r="D477" s="95"/>
    </row>
    <row r="478" spans="4:4" x14ac:dyDescent="0.2">
      <c r="D478" s="95"/>
    </row>
    <row r="479" spans="4:4" x14ac:dyDescent="0.2">
      <c r="D479" s="95"/>
    </row>
    <row r="480" spans="4:4" x14ac:dyDescent="0.2">
      <c r="D480" s="95"/>
    </row>
    <row r="481" spans="4:4" x14ac:dyDescent="0.2">
      <c r="D481" s="95"/>
    </row>
    <row r="482" spans="4:4" x14ac:dyDescent="0.2">
      <c r="D482" s="95"/>
    </row>
    <row r="483" spans="4:4" x14ac:dyDescent="0.2">
      <c r="D483" s="95"/>
    </row>
    <row r="484" spans="4:4" x14ac:dyDescent="0.2">
      <c r="D484" s="95"/>
    </row>
    <row r="485" spans="4:4" x14ac:dyDescent="0.2">
      <c r="D485" s="95"/>
    </row>
    <row r="486" spans="4:4" x14ac:dyDescent="0.2">
      <c r="D486" s="95"/>
    </row>
    <row r="487" spans="4:4" x14ac:dyDescent="0.2">
      <c r="D487" s="95"/>
    </row>
    <row r="488" spans="4:4" x14ac:dyDescent="0.2">
      <c r="D488" s="95"/>
    </row>
    <row r="489" spans="4:4" x14ac:dyDescent="0.2">
      <c r="D489" s="95"/>
    </row>
    <row r="490" spans="4:4" x14ac:dyDescent="0.2">
      <c r="D490" s="95"/>
    </row>
    <row r="491" spans="4:4" x14ac:dyDescent="0.2">
      <c r="D491" s="95"/>
    </row>
    <row r="492" spans="4:4" x14ac:dyDescent="0.2">
      <c r="D492" s="95"/>
    </row>
    <row r="493" spans="4:4" x14ac:dyDescent="0.2">
      <c r="D493" s="95"/>
    </row>
    <row r="494" spans="4:4" x14ac:dyDescent="0.2">
      <c r="D494" s="95"/>
    </row>
    <row r="495" spans="4:4" x14ac:dyDescent="0.2">
      <c r="D495" s="95"/>
    </row>
    <row r="496" spans="4:4" x14ac:dyDescent="0.2">
      <c r="D496" s="95"/>
    </row>
    <row r="497" spans="4:4" x14ac:dyDescent="0.2">
      <c r="D497" s="95"/>
    </row>
    <row r="498" spans="4:4" x14ac:dyDescent="0.2">
      <c r="D498" s="95"/>
    </row>
    <row r="499" spans="4:4" x14ac:dyDescent="0.2">
      <c r="D499" s="95"/>
    </row>
    <row r="500" spans="4:4" x14ac:dyDescent="0.2">
      <c r="D500" s="95"/>
    </row>
    <row r="501" spans="4:4" x14ac:dyDescent="0.2">
      <c r="D501" s="95"/>
    </row>
    <row r="502" spans="4:4" x14ac:dyDescent="0.2">
      <c r="D502" s="95"/>
    </row>
    <row r="503" spans="4:4" x14ac:dyDescent="0.2">
      <c r="D503" s="95"/>
    </row>
    <row r="504" spans="4:4" x14ac:dyDescent="0.2">
      <c r="D504" s="95"/>
    </row>
    <row r="505" spans="4:4" x14ac:dyDescent="0.2">
      <c r="D505" s="95"/>
    </row>
    <row r="506" spans="4:4" x14ac:dyDescent="0.2">
      <c r="D506" s="95"/>
    </row>
    <row r="507" spans="4:4" x14ac:dyDescent="0.2">
      <c r="D507" s="95"/>
    </row>
    <row r="508" spans="4:4" x14ac:dyDescent="0.2">
      <c r="D508" s="95"/>
    </row>
    <row r="509" spans="4:4" x14ac:dyDescent="0.2">
      <c r="D509" s="95"/>
    </row>
    <row r="510" spans="4:4" x14ac:dyDescent="0.2">
      <c r="D510" s="95"/>
    </row>
    <row r="511" spans="4:4" x14ac:dyDescent="0.2">
      <c r="D511" s="95"/>
    </row>
    <row r="512" spans="4:4" x14ac:dyDescent="0.2">
      <c r="D512" s="95"/>
    </row>
    <row r="513" spans="4:4" x14ac:dyDescent="0.2">
      <c r="D513" s="95"/>
    </row>
    <row r="514" spans="4:4" x14ac:dyDescent="0.2">
      <c r="D514" s="95"/>
    </row>
    <row r="515" spans="4:4" x14ac:dyDescent="0.2">
      <c r="D515" s="95"/>
    </row>
  </sheetData>
  <sortState xmlns:xlrd2="http://schemas.microsoft.com/office/spreadsheetml/2017/richdata2" ref="A3:F140">
    <sortCondition ref="A3:A140"/>
  </sortState>
  <customSheetViews>
    <customSheetView guid="{21B7AC2F-40B5-4A74-80C7-C3A38CDE4D3F}" scale="98" showGridLines="0" showRowCol="0" fitToPage="1" showAutoFilter="1">
      <pane ySplit="2" topLeftCell="A3" activePane="bottomLeft" state="frozen"/>
      <selection pane="bottomLeft" sqref="A1:F1"/>
      <rowBreaks count="1" manualBreakCount="1">
        <brk id="76" max="16383" man="1"/>
      </rowBreaks>
      <pageMargins left="0" right="0" top="0" bottom="0" header="0" footer="0"/>
      <pageSetup paperSize="9" scale="53" fitToHeight="2" orientation="portrait" r:id="rId1"/>
      <headerFooter alignWithMargins="0"/>
      <autoFilter ref="A2:F2" xr:uid="{00000000-0000-0000-0000-000000000000}"/>
    </customSheetView>
  </customSheetViews>
  <mergeCells count="1">
    <mergeCell ref="A1:F1"/>
  </mergeCells>
  <phoneticPr fontId="6" type="noConversion"/>
  <pageMargins left="0.7" right="0.7" top="0.75" bottom="0.75" header="0.3" footer="0.3"/>
  <pageSetup paperSize="9" scale="54" fitToHeight="2"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D5FFFF"/>
  </sheetPr>
  <dimension ref="A1:K141"/>
  <sheetViews>
    <sheetView showGridLines="0" view="pageBreakPreview" zoomScale="90" zoomScaleNormal="106" zoomScaleSheetLayoutView="90" workbookViewId="0">
      <pane xSplit="1" ySplit="2" topLeftCell="B3" activePane="bottomRight" state="frozen"/>
      <selection pane="topRight" activeCell="W4" sqref="W4"/>
      <selection pane="bottomLeft" activeCell="W4" sqref="W4"/>
      <selection pane="bottomRight" activeCell="K30" sqref="K30"/>
    </sheetView>
  </sheetViews>
  <sheetFormatPr defaultRowHeight="12.75" x14ac:dyDescent="0.2"/>
  <cols>
    <col min="1" max="1" width="28.42578125" style="29" customWidth="1"/>
    <col min="2" max="2" width="21" style="30" bestFit="1" customWidth="1"/>
    <col min="4" max="4" width="8.140625" customWidth="1"/>
    <col min="5" max="16384" width="9.140625" style="29"/>
  </cols>
  <sheetData>
    <row r="1" spans="1:4" ht="21" thickBot="1" x14ac:dyDescent="0.25">
      <c r="A1" s="334" t="s">
        <v>30</v>
      </c>
      <c r="B1" s="339"/>
    </row>
    <row r="2" spans="1:4" s="155" customFormat="1" ht="35.25" customHeight="1" thickBot="1" x14ac:dyDescent="0.25">
      <c r="A2" s="161" t="s">
        <v>35</v>
      </c>
      <c r="B2" s="166" t="s">
        <v>179</v>
      </c>
      <c r="C2" s="19"/>
      <c r="D2" s="19"/>
    </row>
    <row r="3" spans="1:4" ht="18" customHeight="1" x14ac:dyDescent="0.25">
      <c r="A3" s="121" t="s">
        <v>37</v>
      </c>
      <c r="B3" s="274">
        <v>185964.06800000003</v>
      </c>
    </row>
    <row r="4" spans="1:4" ht="18" customHeight="1" x14ac:dyDescent="0.25">
      <c r="A4" s="121" t="s">
        <v>38</v>
      </c>
      <c r="B4" s="74">
        <v>205830.90600000002</v>
      </c>
    </row>
    <row r="5" spans="1:4" ht="18" customHeight="1" x14ac:dyDescent="0.25">
      <c r="A5" s="121" t="s">
        <v>39</v>
      </c>
      <c r="B5" s="74">
        <v>53232.897900000011</v>
      </c>
    </row>
    <row r="6" spans="1:4" ht="18" customHeight="1" x14ac:dyDescent="0.25">
      <c r="A6" s="121" t="s">
        <v>40</v>
      </c>
      <c r="B6" s="74">
        <v>63456.051999999996</v>
      </c>
    </row>
    <row r="7" spans="1:4" ht="18" customHeight="1" x14ac:dyDescent="0.25">
      <c r="A7" s="121" t="s">
        <v>41</v>
      </c>
      <c r="B7" s="74">
        <v>27400.364000000001</v>
      </c>
    </row>
    <row r="8" spans="1:4" ht="18" customHeight="1" x14ac:dyDescent="0.25">
      <c r="A8" s="121" t="s">
        <v>42</v>
      </c>
      <c r="B8" s="74">
        <v>155265.5564</v>
      </c>
    </row>
    <row r="9" spans="1:4" ht="18" customHeight="1" x14ac:dyDescent="0.25">
      <c r="A9" s="121" t="s">
        <v>43</v>
      </c>
      <c r="B9" s="74">
        <v>94682.168000000005</v>
      </c>
    </row>
    <row r="10" spans="1:4" ht="18" customHeight="1" x14ac:dyDescent="0.25">
      <c r="A10" s="121" t="s">
        <v>44</v>
      </c>
      <c r="B10" s="74">
        <v>30917.550000000003</v>
      </c>
    </row>
    <row r="11" spans="1:4" ht="18" customHeight="1" x14ac:dyDescent="0.25">
      <c r="A11" s="121" t="s">
        <v>45</v>
      </c>
      <c r="B11" s="74">
        <v>2481.884</v>
      </c>
    </row>
    <row r="12" spans="1:4" ht="18" customHeight="1" x14ac:dyDescent="0.25">
      <c r="A12" s="121" t="s">
        <v>46</v>
      </c>
      <c r="B12" s="74">
        <v>20489.800000000003</v>
      </c>
    </row>
    <row r="13" spans="1:4" ht="18" customHeight="1" x14ac:dyDescent="0.25">
      <c r="A13" s="121" t="s">
        <v>47</v>
      </c>
      <c r="B13" s="74">
        <v>12294.304</v>
      </c>
    </row>
    <row r="14" spans="1:4" ht="18" customHeight="1" x14ac:dyDescent="0.25">
      <c r="A14" s="121" t="s">
        <v>48</v>
      </c>
      <c r="B14" s="74">
        <v>7621.4</v>
      </c>
    </row>
    <row r="15" spans="1:4" ht="18" customHeight="1" x14ac:dyDescent="0.25">
      <c r="A15" s="121" t="s">
        <v>49</v>
      </c>
      <c r="B15" s="74">
        <v>134480.82200000001</v>
      </c>
    </row>
    <row r="16" spans="1:4" ht="18" customHeight="1" x14ac:dyDescent="0.25">
      <c r="A16" s="121" t="s">
        <v>50</v>
      </c>
      <c r="B16" s="122">
        <v>9359.7999999999993</v>
      </c>
    </row>
    <row r="17" spans="1:2" ht="18" customHeight="1" x14ac:dyDescent="0.25">
      <c r="A17" s="121" t="s">
        <v>51</v>
      </c>
      <c r="B17" s="74">
        <v>3606.65</v>
      </c>
    </row>
    <row r="18" spans="1:2" ht="18" customHeight="1" x14ac:dyDescent="0.25">
      <c r="A18" s="121" t="s">
        <v>52</v>
      </c>
      <c r="B18" s="74">
        <v>486239.27800000005</v>
      </c>
    </row>
    <row r="19" spans="1:2" ht="18" customHeight="1" x14ac:dyDescent="0.25">
      <c r="A19" s="121" t="s">
        <v>53</v>
      </c>
      <c r="B19" s="74">
        <v>207530.19199999998</v>
      </c>
    </row>
    <row r="20" spans="1:2" ht="18" customHeight="1" x14ac:dyDescent="0.25">
      <c r="A20" s="121" t="s">
        <v>54</v>
      </c>
      <c r="B20" s="74">
        <v>15454.800000000001</v>
      </c>
    </row>
    <row r="21" spans="1:2" ht="18" customHeight="1" x14ac:dyDescent="0.25">
      <c r="A21" s="121" t="s">
        <v>55</v>
      </c>
      <c r="B21" s="74">
        <v>180159.98500000002</v>
      </c>
    </row>
    <row r="22" spans="1:2" ht="18" customHeight="1" x14ac:dyDescent="0.25">
      <c r="A22" s="121" t="s">
        <v>56</v>
      </c>
      <c r="B22" s="74">
        <v>93461.04800000001</v>
      </c>
    </row>
    <row r="23" spans="1:2" ht="18" customHeight="1" x14ac:dyDescent="0.25">
      <c r="A23" s="121" t="s">
        <v>57</v>
      </c>
      <c r="B23" s="74">
        <v>7685</v>
      </c>
    </row>
    <row r="24" spans="1:2" ht="18" customHeight="1" x14ac:dyDescent="0.25">
      <c r="A24" s="121" t="s">
        <v>58</v>
      </c>
      <c r="B24" s="74">
        <v>88971.152999999991</v>
      </c>
    </row>
    <row r="25" spans="1:2" ht="18" customHeight="1" x14ac:dyDescent="0.25">
      <c r="A25" s="121" t="s">
        <v>59</v>
      </c>
      <c r="B25" s="74">
        <v>0</v>
      </c>
    </row>
    <row r="26" spans="1:2" ht="18" customHeight="1" x14ac:dyDescent="0.25">
      <c r="A26" s="121" t="s">
        <v>60</v>
      </c>
      <c r="B26" s="74">
        <v>853.72400000000005</v>
      </c>
    </row>
    <row r="27" spans="1:2" ht="18" customHeight="1" x14ac:dyDescent="0.25">
      <c r="A27" s="121" t="s">
        <v>61</v>
      </c>
      <c r="B27" s="74">
        <v>12266.32</v>
      </c>
    </row>
    <row r="28" spans="1:2" ht="18" customHeight="1" x14ac:dyDescent="0.25">
      <c r="A28" s="121" t="s">
        <v>62</v>
      </c>
      <c r="B28" s="74">
        <v>307563.44776000001</v>
      </c>
    </row>
    <row r="29" spans="1:2" ht="18" customHeight="1" x14ac:dyDescent="0.25">
      <c r="A29" s="121" t="s">
        <v>63</v>
      </c>
      <c r="B29" s="74">
        <v>41628.436600000008</v>
      </c>
    </row>
    <row r="30" spans="1:2" ht="18" customHeight="1" x14ac:dyDescent="0.25">
      <c r="A30" s="121" t="s">
        <v>64</v>
      </c>
      <c r="B30" s="74">
        <v>19991.600000000002</v>
      </c>
    </row>
    <row r="31" spans="1:2" ht="18" customHeight="1" x14ac:dyDescent="0.25">
      <c r="A31" s="121" t="s">
        <v>65</v>
      </c>
      <c r="B31" s="74">
        <v>13419.6</v>
      </c>
    </row>
    <row r="32" spans="1:2" ht="18" customHeight="1" x14ac:dyDescent="0.25">
      <c r="A32" s="121" t="s">
        <v>66</v>
      </c>
      <c r="B32" s="74">
        <v>8563.74</v>
      </c>
    </row>
    <row r="33" spans="1:2" ht="18" customHeight="1" x14ac:dyDescent="0.25">
      <c r="A33" s="121" t="s">
        <v>67</v>
      </c>
      <c r="B33" s="74">
        <v>1117.452</v>
      </c>
    </row>
    <row r="34" spans="1:2" ht="18" customHeight="1" x14ac:dyDescent="0.25">
      <c r="A34" s="121" t="s">
        <v>68</v>
      </c>
      <c r="B34" s="74">
        <v>27348</v>
      </c>
    </row>
    <row r="35" spans="1:2" ht="18" customHeight="1" x14ac:dyDescent="0.25">
      <c r="A35" s="121" t="s">
        <v>69</v>
      </c>
      <c r="B35" s="74">
        <v>4788.0200000000004</v>
      </c>
    </row>
    <row r="36" spans="1:2" ht="18" customHeight="1" x14ac:dyDescent="0.25">
      <c r="A36" s="121" t="s">
        <v>70</v>
      </c>
      <c r="B36" s="74">
        <v>0</v>
      </c>
    </row>
    <row r="37" spans="1:2" ht="18" customHeight="1" x14ac:dyDescent="0.25">
      <c r="A37" s="121" t="s">
        <v>71</v>
      </c>
      <c r="B37" s="74">
        <v>0.45744300000000004</v>
      </c>
    </row>
    <row r="38" spans="1:2" ht="18" customHeight="1" x14ac:dyDescent="0.25">
      <c r="A38" s="121" t="s">
        <v>72</v>
      </c>
      <c r="B38" s="74">
        <v>6274.14</v>
      </c>
    </row>
    <row r="39" spans="1:2" ht="18" customHeight="1" x14ac:dyDescent="0.25">
      <c r="A39" s="121" t="s">
        <v>73</v>
      </c>
      <c r="B39" s="74">
        <v>15470.17</v>
      </c>
    </row>
    <row r="40" spans="1:2" ht="18" customHeight="1" x14ac:dyDescent="0.25">
      <c r="A40" s="121" t="s">
        <v>74</v>
      </c>
      <c r="B40" s="74">
        <v>59846.646000000001</v>
      </c>
    </row>
    <row r="41" spans="1:2" ht="18" customHeight="1" x14ac:dyDescent="0.25">
      <c r="A41" s="121" t="s">
        <v>75</v>
      </c>
      <c r="B41" s="74">
        <v>14611.57</v>
      </c>
    </row>
    <row r="42" spans="1:2" ht="18" customHeight="1" x14ac:dyDescent="0.25">
      <c r="A42" s="121" t="s">
        <v>76</v>
      </c>
      <c r="B42" s="74">
        <v>24801.35</v>
      </c>
    </row>
    <row r="43" spans="1:2" ht="18" customHeight="1" x14ac:dyDescent="0.25">
      <c r="A43" s="121" t="s">
        <v>77</v>
      </c>
      <c r="B43" s="74">
        <v>38505.56</v>
      </c>
    </row>
    <row r="44" spans="1:2" ht="18" customHeight="1" x14ac:dyDescent="0.25">
      <c r="A44" s="121" t="s">
        <v>78</v>
      </c>
      <c r="B44" s="74">
        <v>1613.8500000000001</v>
      </c>
    </row>
    <row r="45" spans="1:2" ht="18" customHeight="1" x14ac:dyDescent="0.25">
      <c r="A45" s="121" t="s">
        <v>79</v>
      </c>
      <c r="B45" s="74">
        <v>9269.7000000000007</v>
      </c>
    </row>
    <row r="46" spans="1:2" ht="18" customHeight="1" x14ac:dyDescent="0.25">
      <c r="A46" s="121" t="s">
        <v>80</v>
      </c>
      <c r="B46" s="74">
        <v>15220.346944263509</v>
      </c>
    </row>
    <row r="47" spans="1:2" ht="18" customHeight="1" x14ac:dyDescent="0.25">
      <c r="A47" s="121" t="s">
        <v>81</v>
      </c>
      <c r="B47" s="74">
        <v>858.6</v>
      </c>
    </row>
    <row r="48" spans="1:2" ht="18" customHeight="1" x14ac:dyDescent="0.25">
      <c r="A48" s="121" t="s">
        <v>82</v>
      </c>
      <c r="B48" s="74">
        <v>53017.675499999998</v>
      </c>
    </row>
    <row r="49" spans="1:11" ht="18" customHeight="1" x14ac:dyDescent="0.25">
      <c r="A49" s="121" t="s">
        <v>83</v>
      </c>
      <c r="B49" s="74">
        <v>76527.760000000009</v>
      </c>
    </row>
    <row r="50" spans="1:11" ht="18" customHeight="1" x14ac:dyDescent="0.25">
      <c r="A50" s="121" t="s">
        <v>84</v>
      </c>
      <c r="B50" s="74">
        <v>51298.488000000005</v>
      </c>
    </row>
    <row r="51" spans="1:11" ht="18" customHeight="1" x14ac:dyDescent="0.25">
      <c r="A51" s="121" t="s">
        <v>85</v>
      </c>
      <c r="B51" s="74">
        <v>31615.56</v>
      </c>
    </row>
    <row r="52" spans="1:11" ht="18" customHeight="1" x14ac:dyDescent="0.25">
      <c r="A52" s="121" t="s">
        <v>86</v>
      </c>
      <c r="B52" s="74">
        <v>26038.9</v>
      </c>
      <c r="E52" s="41"/>
      <c r="F52" s="41"/>
      <c r="G52" s="42"/>
      <c r="H52" s="41"/>
      <c r="I52" s="42"/>
      <c r="J52" s="41"/>
      <c r="K52" s="41"/>
    </row>
    <row r="53" spans="1:11" ht="18" customHeight="1" x14ac:dyDescent="0.25">
      <c r="A53" s="121" t="s">
        <v>87</v>
      </c>
      <c r="B53" s="74">
        <v>5278.8</v>
      </c>
      <c r="E53" s="41"/>
      <c r="F53" s="41"/>
      <c r="G53" s="41"/>
      <c r="H53" s="41"/>
      <c r="I53" s="41"/>
      <c r="J53" s="41"/>
      <c r="K53" s="41"/>
    </row>
    <row r="54" spans="1:11" ht="18" customHeight="1" x14ac:dyDescent="0.25">
      <c r="A54" s="121" t="s">
        <v>88</v>
      </c>
      <c r="B54" s="74">
        <v>2713.6</v>
      </c>
    </row>
    <row r="55" spans="1:11" ht="18" customHeight="1" x14ac:dyDescent="0.25">
      <c r="A55" s="121" t="s">
        <v>89</v>
      </c>
      <c r="B55" s="74">
        <v>417226.17599999998</v>
      </c>
    </row>
    <row r="56" spans="1:11" ht="18" customHeight="1" x14ac:dyDescent="0.25">
      <c r="A56" s="121" t="s">
        <v>90</v>
      </c>
      <c r="B56" s="74">
        <v>209376.712</v>
      </c>
      <c r="E56" s="41"/>
      <c r="F56" s="41"/>
      <c r="G56" s="41"/>
      <c r="H56" s="41"/>
      <c r="I56" s="41"/>
      <c r="J56" s="41"/>
      <c r="K56" s="41"/>
    </row>
    <row r="57" spans="1:11" ht="18" customHeight="1" x14ac:dyDescent="0.25">
      <c r="A57" s="121" t="s">
        <v>91</v>
      </c>
      <c r="B57" s="74">
        <v>29384.132799999999</v>
      </c>
    </row>
    <row r="58" spans="1:11" ht="18" customHeight="1" x14ac:dyDescent="0.25">
      <c r="A58" s="121" t="s">
        <v>92</v>
      </c>
      <c r="B58" s="74">
        <v>86303.663</v>
      </c>
    </row>
    <row r="59" spans="1:11" ht="18" customHeight="1" x14ac:dyDescent="0.25">
      <c r="A59" s="121" t="s">
        <v>93</v>
      </c>
      <c r="B59" s="74">
        <v>14559.1</v>
      </c>
    </row>
    <row r="60" spans="1:11" ht="18" customHeight="1" x14ac:dyDescent="0.25">
      <c r="A60" s="121" t="s">
        <v>94</v>
      </c>
      <c r="B60" s="74">
        <v>9407.5</v>
      </c>
    </row>
    <row r="61" spans="1:11" ht="18" customHeight="1" x14ac:dyDescent="0.25">
      <c r="A61" s="121" t="s">
        <v>95</v>
      </c>
      <c r="B61" s="74">
        <v>460832.88</v>
      </c>
    </row>
    <row r="62" spans="1:11" ht="18" customHeight="1" x14ac:dyDescent="0.25">
      <c r="A62" s="121" t="s">
        <v>96</v>
      </c>
      <c r="B62" s="74">
        <v>84404.831999999995</v>
      </c>
    </row>
    <row r="63" spans="1:11" ht="18" customHeight="1" x14ac:dyDescent="0.25">
      <c r="A63" s="121" t="s">
        <v>97</v>
      </c>
      <c r="B63" s="74">
        <v>98089.22</v>
      </c>
    </row>
    <row r="64" spans="1:11" ht="18" customHeight="1" x14ac:dyDescent="0.25">
      <c r="A64" s="121" t="s">
        <v>98</v>
      </c>
      <c r="B64" s="74">
        <v>194678.64600000004</v>
      </c>
    </row>
    <row r="65" spans="1:2" ht="18" customHeight="1" x14ac:dyDescent="0.25">
      <c r="A65" s="121" t="s">
        <v>99</v>
      </c>
      <c r="B65" s="74">
        <v>14985.173360000001</v>
      </c>
    </row>
    <row r="66" spans="1:2" ht="18" customHeight="1" x14ac:dyDescent="0.25">
      <c r="A66" s="121" t="s">
        <v>100</v>
      </c>
      <c r="B66" s="74">
        <v>7663.8</v>
      </c>
    </row>
    <row r="67" spans="1:2" ht="18" customHeight="1" x14ac:dyDescent="0.25">
      <c r="A67" s="121" t="s">
        <v>101</v>
      </c>
      <c r="B67" s="74">
        <v>0</v>
      </c>
    </row>
    <row r="68" spans="1:2" ht="18" customHeight="1" x14ac:dyDescent="0.25">
      <c r="A68" s="121" t="s">
        <v>102</v>
      </c>
      <c r="B68" s="74">
        <v>0</v>
      </c>
    </row>
    <row r="69" spans="1:2" ht="18" customHeight="1" x14ac:dyDescent="0.25">
      <c r="A69" s="121" t="s">
        <v>103</v>
      </c>
      <c r="B69" s="74">
        <v>13908.26</v>
      </c>
    </row>
    <row r="70" spans="1:2" ht="18" customHeight="1" x14ac:dyDescent="0.25">
      <c r="A70" s="121" t="s">
        <v>104</v>
      </c>
      <c r="B70" s="74">
        <v>0</v>
      </c>
    </row>
    <row r="71" spans="1:2" ht="18" customHeight="1" x14ac:dyDescent="0.25">
      <c r="A71" s="121" t="s">
        <v>105</v>
      </c>
      <c r="B71" s="74">
        <v>52605.68</v>
      </c>
    </row>
    <row r="72" spans="1:2" ht="18" customHeight="1" x14ac:dyDescent="0.25">
      <c r="A72" s="121" t="s">
        <v>106</v>
      </c>
      <c r="B72" s="74">
        <v>64353.766000000003</v>
      </c>
    </row>
    <row r="73" spans="1:2" ht="18" customHeight="1" x14ac:dyDescent="0.25">
      <c r="A73" s="121" t="s">
        <v>107</v>
      </c>
      <c r="B73" s="74">
        <v>21597.5</v>
      </c>
    </row>
    <row r="74" spans="1:2" ht="18" customHeight="1" x14ac:dyDescent="0.25">
      <c r="A74" s="121" t="s">
        <v>108</v>
      </c>
      <c r="B74" s="74">
        <v>18192.819749999999</v>
      </c>
    </row>
    <row r="75" spans="1:2" ht="18" customHeight="1" x14ac:dyDescent="0.25">
      <c r="A75" s="121" t="s">
        <v>109</v>
      </c>
      <c r="B75" s="74">
        <v>4969.3224</v>
      </c>
    </row>
    <row r="76" spans="1:2" ht="18" customHeight="1" x14ac:dyDescent="0.25">
      <c r="A76" s="121" t="s">
        <v>110</v>
      </c>
      <c r="B76" s="74">
        <v>595508.25728850008</v>
      </c>
    </row>
    <row r="77" spans="1:2" ht="18" customHeight="1" x14ac:dyDescent="0.25">
      <c r="A77" s="121" t="s">
        <v>111</v>
      </c>
      <c r="B77" s="74">
        <v>22599.200000000001</v>
      </c>
    </row>
    <row r="78" spans="1:2" ht="18" customHeight="1" x14ac:dyDescent="0.25">
      <c r="A78" s="121" t="s">
        <v>112</v>
      </c>
      <c r="B78" s="74">
        <v>17028.900000000001</v>
      </c>
    </row>
    <row r="79" spans="1:2" ht="18" customHeight="1" x14ac:dyDescent="0.25">
      <c r="A79" s="121" t="s">
        <v>113</v>
      </c>
      <c r="B79" s="74">
        <v>174096.52000000002</v>
      </c>
    </row>
    <row r="80" spans="1:2" ht="18" customHeight="1" x14ac:dyDescent="0.25">
      <c r="A80" s="121" t="s">
        <v>114</v>
      </c>
      <c r="B80" s="74">
        <v>973.875</v>
      </c>
    </row>
    <row r="81" spans="1:2" ht="18" customHeight="1" x14ac:dyDescent="0.25">
      <c r="A81" s="121" t="s">
        <v>115</v>
      </c>
      <c r="B81" s="74">
        <v>15672.895</v>
      </c>
    </row>
    <row r="82" spans="1:2" ht="18" customHeight="1" x14ac:dyDescent="0.25">
      <c r="A82" s="121" t="s">
        <v>116</v>
      </c>
      <c r="B82" s="74">
        <v>4028</v>
      </c>
    </row>
    <row r="83" spans="1:2" ht="18" customHeight="1" x14ac:dyDescent="0.25">
      <c r="A83" s="121" t="s">
        <v>117</v>
      </c>
      <c r="B83" s="74">
        <v>51028.612000000008</v>
      </c>
    </row>
    <row r="84" spans="1:2" ht="18" customHeight="1" x14ac:dyDescent="0.25">
      <c r="A84" s="121" t="s">
        <v>118</v>
      </c>
      <c r="B84" s="74">
        <v>14755.2</v>
      </c>
    </row>
    <row r="85" spans="1:2" ht="18" customHeight="1" x14ac:dyDescent="0.25">
      <c r="A85" s="121" t="s">
        <v>119</v>
      </c>
      <c r="B85" s="74">
        <v>5406</v>
      </c>
    </row>
    <row r="86" spans="1:2" ht="18" customHeight="1" x14ac:dyDescent="0.25">
      <c r="A86" s="121" t="s">
        <v>120</v>
      </c>
      <c r="B86" s="74">
        <v>3895.5</v>
      </c>
    </row>
    <row r="87" spans="1:2" ht="18" customHeight="1" x14ac:dyDescent="0.25">
      <c r="A87" s="121" t="s">
        <v>121</v>
      </c>
      <c r="B87" s="74">
        <v>0</v>
      </c>
    </row>
    <row r="88" spans="1:2" ht="18" customHeight="1" x14ac:dyDescent="0.25">
      <c r="A88" s="121" t="s">
        <v>122</v>
      </c>
      <c r="B88" s="74">
        <v>19716</v>
      </c>
    </row>
    <row r="89" spans="1:2" ht="18" customHeight="1" x14ac:dyDescent="0.25">
      <c r="A89" s="121" t="s">
        <v>123</v>
      </c>
      <c r="B89" s="74">
        <v>140524.20000000001</v>
      </c>
    </row>
    <row r="90" spans="1:2" ht="18" customHeight="1" x14ac:dyDescent="0.25">
      <c r="A90" s="121" t="s">
        <v>124</v>
      </c>
      <c r="B90" s="74">
        <v>823.62000000000012</v>
      </c>
    </row>
    <row r="91" spans="1:2" ht="18" customHeight="1" x14ac:dyDescent="0.25">
      <c r="A91" s="121" t="s">
        <v>125</v>
      </c>
      <c r="B91" s="74">
        <v>43062.5</v>
      </c>
    </row>
    <row r="92" spans="1:2" ht="18" customHeight="1" x14ac:dyDescent="0.25">
      <c r="A92" s="121" t="s">
        <v>126</v>
      </c>
      <c r="B92" s="74">
        <v>1526.4</v>
      </c>
    </row>
    <row r="93" spans="1:2" ht="18" customHeight="1" x14ac:dyDescent="0.25">
      <c r="A93" s="121" t="s">
        <v>127</v>
      </c>
      <c r="B93" s="74">
        <v>14415.787999999999</v>
      </c>
    </row>
    <row r="94" spans="1:2" ht="18" customHeight="1" x14ac:dyDescent="0.25">
      <c r="A94" s="121" t="s">
        <v>128</v>
      </c>
      <c r="B94" s="74">
        <v>13594.5</v>
      </c>
    </row>
    <row r="95" spans="1:2" ht="18" customHeight="1" x14ac:dyDescent="0.25">
      <c r="A95" s="121" t="s">
        <v>129</v>
      </c>
      <c r="B95" s="74">
        <v>14994.14414</v>
      </c>
    </row>
    <row r="96" spans="1:2" ht="18" customHeight="1" x14ac:dyDescent="0.25">
      <c r="A96" s="121" t="s">
        <v>130</v>
      </c>
      <c r="B96" s="74">
        <v>6853.2975000000006</v>
      </c>
    </row>
    <row r="97" spans="1:2" ht="18" customHeight="1" x14ac:dyDescent="0.25">
      <c r="A97" s="121" t="s">
        <v>131</v>
      </c>
      <c r="B97" s="74">
        <v>74531.035879999996</v>
      </c>
    </row>
    <row r="98" spans="1:2" ht="18" customHeight="1" x14ac:dyDescent="0.25">
      <c r="A98" s="121" t="s">
        <v>132</v>
      </c>
      <c r="B98" s="74">
        <v>12932</v>
      </c>
    </row>
    <row r="99" spans="1:2" ht="18" customHeight="1" x14ac:dyDescent="0.25">
      <c r="A99" s="121" t="s">
        <v>133</v>
      </c>
      <c r="B99" s="122">
        <v>7466.2053999999998</v>
      </c>
    </row>
    <row r="100" spans="1:2" ht="18" customHeight="1" x14ac:dyDescent="0.25">
      <c r="A100" s="121" t="s">
        <v>134</v>
      </c>
      <c r="B100" s="74">
        <v>528.51599999999996</v>
      </c>
    </row>
    <row r="101" spans="1:2" ht="18" customHeight="1" x14ac:dyDescent="0.25">
      <c r="A101" s="121" t="s">
        <v>135</v>
      </c>
      <c r="B101" s="74">
        <v>3975</v>
      </c>
    </row>
    <row r="102" spans="1:2" ht="18" customHeight="1" x14ac:dyDescent="0.25">
      <c r="A102" s="121" t="s">
        <v>136</v>
      </c>
      <c r="B102" s="74">
        <v>29256</v>
      </c>
    </row>
    <row r="103" spans="1:2" ht="18" customHeight="1" x14ac:dyDescent="0.25">
      <c r="A103" s="121" t="s">
        <v>137</v>
      </c>
      <c r="B103" s="74">
        <v>8479.2579999999998</v>
      </c>
    </row>
    <row r="104" spans="1:2" ht="18" customHeight="1" x14ac:dyDescent="0.25">
      <c r="A104" s="121" t="s">
        <v>138</v>
      </c>
      <c r="B104" s="74">
        <v>14299.58656</v>
      </c>
    </row>
    <row r="105" spans="1:2" ht="18" customHeight="1" x14ac:dyDescent="0.25">
      <c r="A105" s="121" t="s">
        <v>139</v>
      </c>
      <c r="B105" s="74">
        <v>325948.23227542557</v>
      </c>
    </row>
    <row r="106" spans="1:2" ht="18" customHeight="1" x14ac:dyDescent="0.25">
      <c r="A106" s="121" t="s">
        <v>140</v>
      </c>
      <c r="B106" s="74">
        <v>7335.2</v>
      </c>
    </row>
    <row r="107" spans="1:2" ht="18" customHeight="1" x14ac:dyDescent="0.25">
      <c r="A107" s="121" t="s">
        <v>141</v>
      </c>
      <c r="B107" s="74">
        <v>9706.9500000000007</v>
      </c>
    </row>
    <row r="108" spans="1:2" ht="18" customHeight="1" x14ac:dyDescent="0.25">
      <c r="A108" s="121" t="s">
        <v>142</v>
      </c>
      <c r="B108" s="74">
        <v>131637.584</v>
      </c>
    </row>
    <row r="109" spans="1:2" ht="18" customHeight="1" x14ac:dyDescent="0.25">
      <c r="A109" s="121" t="s">
        <v>143</v>
      </c>
      <c r="B109" s="74">
        <v>0</v>
      </c>
    </row>
    <row r="110" spans="1:2" ht="18" customHeight="1" x14ac:dyDescent="0.25">
      <c r="A110" s="121" t="s">
        <v>144</v>
      </c>
      <c r="B110" s="74">
        <v>388369.00100000005</v>
      </c>
    </row>
    <row r="111" spans="1:2" ht="18" customHeight="1" x14ac:dyDescent="0.25">
      <c r="A111" s="121" t="s">
        <v>145</v>
      </c>
      <c r="B111" s="74">
        <v>4651.5450000000001</v>
      </c>
    </row>
    <row r="112" spans="1:2" ht="18" customHeight="1" x14ac:dyDescent="0.25">
      <c r="A112" s="121" t="s">
        <v>146</v>
      </c>
      <c r="B112" s="74">
        <v>45527.000000000007</v>
      </c>
    </row>
    <row r="113" spans="1:2" ht="18" customHeight="1" x14ac:dyDescent="0.25">
      <c r="A113" s="121" t="s">
        <v>147</v>
      </c>
      <c r="B113" s="74">
        <v>327641.01800000004</v>
      </c>
    </row>
    <row r="114" spans="1:2" ht="18" customHeight="1" x14ac:dyDescent="0.25">
      <c r="A114" s="121" t="s">
        <v>148</v>
      </c>
      <c r="B114" s="74">
        <v>11946.2</v>
      </c>
    </row>
    <row r="115" spans="1:2" ht="18" customHeight="1" x14ac:dyDescent="0.25">
      <c r="A115" s="121" t="s">
        <v>149</v>
      </c>
      <c r="B115" s="74">
        <v>680465.50540000002</v>
      </c>
    </row>
    <row r="116" spans="1:2" ht="18" customHeight="1" x14ac:dyDescent="0.25">
      <c r="A116" s="121" t="s">
        <v>150</v>
      </c>
      <c r="B116" s="74">
        <v>1325</v>
      </c>
    </row>
    <row r="117" spans="1:2" ht="18" customHeight="1" x14ac:dyDescent="0.25">
      <c r="A117" s="121" t="s">
        <v>151</v>
      </c>
      <c r="B117" s="74">
        <v>1865.6000000000001</v>
      </c>
    </row>
    <row r="118" spans="1:2" ht="18" customHeight="1" x14ac:dyDescent="0.25">
      <c r="A118" s="121" t="s">
        <v>152</v>
      </c>
      <c r="B118" s="74">
        <v>5806.2560000000003</v>
      </c>
    </row>
    <row r="119" spans="1:2" ht="18" customHeight="1" x14ac:dyDescent="0.25">
      <c r="A119" s="121" t="s">
        <v>153</v>
      </c>
      <c r="B119" s="74">
        <v>11175.580000000002</v>
      </c>
    </row>
    <row r="120" spans="1:2" ht="18" customHeight="1" x14ac:dyDescent="0.25">
      <c r="A120" s="121" t="s">
        <v>154</v>
      </c>
      <c r="B120" s="74">
        <v>1539.915</v>
      </c>
    </row>
    <row r="121" spans="1:2" ht="18" customHeight="1" x14ac:dyDescent="0.25">
      <c r="A121" s="121" t="s">
        <v>155</v>
      </c>
      <c r="B121" s="74">
        <v>44753.624000000003</v>
      </c>
    </row>
    <row r="122" spans="1:2" ht="18" customHeight="1" x14ac:dyDescent="0.25">
      <c r="A122" s="121" t="s">
        <v>156</v>
      </c>
      <c r="B122" s="74">
        <v>7764.5</v>
      </c>
    </row>
    <row r="123" spans="1:2" ht="18" customHeight="1" x14ac:dyDescent="0.25">
      <c r="A123" s="121" t="s">
        <v>157</v>
      </c>
      <c r="B123" s="74">
        <v>3553.1200000000003</v>
      </c>
    </row>
    <row r="124" spans="1:2" ht="18" customHeight="1" x14ac:dyDescent="0.25">
      <c r="A124" s="121" t="s">
        <v>158</v>
      </c>
      <c r="B124" s="74">
        <v>15023.380000000001</v>
      </c>
    </row>
    <row r="125" spans="1:2" ht="18" customHeight="1" x14ac:dyDescent="0.25">
      <c r="A125" s="121" t="s">
        <v>159</v>
      </c>
      <c r="B125" s="74">
        <v>8071.9</v>
      </c>
    </row>
    <row r="126" spans="1:2" ht="18" customHeight="1" x14ac:dyDescent="0.25">
      <c r="A126" s="121" t="s">
        <v>160</v>
      </c>
      <c r="B126" s="74">
        <v>392030.4</v>
      </c>
    </row>
    <row r="127" spans="1:2" ht="18" customHeight="1" x14ac:dyDescent="0.25">
      <c r="A127" s="121" t="s">
        <v>161</v>
      </c>
      <c r="B127" s="74">
        <v>8564.7999999999993</v>
      </c>
    </row>
    <row r="128" spans="1:2" ht="18" customHeight="1" x14ac:dyDescent="0.25">
      <c r="A128" s="121" t="s">
        <v>162</v>
      </c>
      <c r="B128" s="74">
        <v>8332.3950000000004</v>
      </c>
    </row>
    <row r="129" spans="1:2" ht="18" customHeight="1" x14ac:dyDescent="0.25">
      <c r="A129" s="121" t="s">
        <v>163</v>
      </c>
      <c r="B129" s="74">
        <v>760.65600000000018</v>
      </c>
    </row>
    <row r="130" spans="1:2" ht="18" customHeight="1" x14ac:dyDescent="0.25">
      <c r="A130" s="121" t="s">
        <v>164</v>
      </c>
      <c r="B130" s="74">
        <v>487.6</v>
      </c>
    </row>
    <row r="131" spans="1:2" ht="18" customHeight="1" x14ac:dyDescent="0.25">
      <c r="A131" s="121" t="s">
        <v>165</v>
      </c>
      <c r="B131" s="74">
        <v>6918.6200000000008</v>
      </c>
    </row>
    <row r="132" spans="1:2" ht="18" customHeight="1" x14ac:dyDescent="0.25">
      <c r="A132" s="121" t="s">
        <v>166</v>
      </c>
      <c r="B132" s="74">
        <v>9944.6549999999988</v>
      </c>
    </row>
    <row r="133" spans="1:2" ht="18" customHeight="1" x14ac:dyDescent="0.25">
      <c r="A133" s="121" t="s">
        <v>167</v>
      </c>
      <c r="B133" s="74">
        <v>0</v>
      </c>
    </row>
    <row r="134" spans="1:2" ht="18" customHeight="1" x14ac:dyDescent="0.25">
      <c r="A134" s="121" t="s">
        <v>168</v>
      </c>
      <c r="B134" s="74">
        <v>7242.45</v>
      </c>
    </row>
    <row r="135" spans="1:2" ht="18" customHeight="1" x14ac:dyDescent="0.25">
      <c r="A135" s="121" t="s">
        <v>169</v>
      </c>
      <c r="B135" s="74">
        <v>16345.094000000001</v>
      </c>
    </row>
    <row r="136" spans="1:2" ht="18" customHeight="1" x14ac:dyDescent="0.25">
      <c r="A136" s="121" t="s">
        <v>170</v>
      </c>
      <c r="B136" s="74">
        <v>48047.176500000001</v>
      </c>
    </row>
    <row r="137" spans="1:2" ht="18" customHeight="1" x14ac:dyDescent="0.25">
      <c r="A137" s="121" t="s">
        <v>171</v>
      </c>
      <c r="B137" s="74">
        <v>0</v>
      </c>
    </row>
    <row r="138" spans="1:2" ht="18" customHeight="1" x14ac:dyDescent="0.25">
      <c r="A138" s="121" t="s">
        <v>172</v>
      </c>
      <c r="B138" s="74">
        <v>0</v>
      </c>
    </row>
    <row r="139" spans="1:2" ht="18" customHeight="1" x14ac:dyDescent="0.25">
      <c r="A139" s="121" t="s">
        <v>173</v>
      </c>
      <c r="B139" s="74">
        <v>11766</v>
      </c>
    </row>
    <row r="140" spans="1:2" ht="18" customHeight="1" x14ac:dyDescent="0.25">
      <c r="A140" s="121"/>
      <c r="B140" s="74"/>
    </row>
    <row r="141" spans="1:2" ht="18" customHeight="1" x14ac:dyDescent="0.25">
      <c r="A141" s="120"/>
      <c r="B141" s="236">
        <f>SUM(B3:B140)</f>
        <v>8616146.3438011892</v>
      </c>
    </row>
  </sheetData>
  <sortState xmlns:xlrd2="http://schemas.microsoft.com/office/spreadsheetml/2017/richdata2" ref="A3:K139">
    <sortCondition ref="A3:A140"/>
  </sortState>
  <customSheetViews>
    <customSheetView guid="{21B7AC2F-40B5-4A74-80C7-C3A38CDE4D3F}" scale="106" showGridLines="0" fitToPage="1" showAutoFilter="1">
      <pane xSplit="1" ySplit="2" topLeftCell="B3" activePane="bottomRight" state="frozen"/>
      <selection pane="bottomRight" activeCell="O26" sqref="O26"/>
      <pageMargins left="0" right="0" top="0" bottom="0" header="0" footer="0"/>
      <pageSetup paperSize="9" scale="52" fitToHeight="2" orientation="portrait" r:id="rId1"/>
      <headerFooter alignWithMargins="0">
        <oddFooter>&amp;C&amp;P</oddFooter>
      </headerFooter>
      <autoFilter ref="A2:H2" xr:uid="{00000000-0000-0000-0000-000000000000}"/>
    </customSheetView>
  </customSheetViews>
  <mergeCells count="1">
    <mergeCell ref="A1:B1"/>
  </mergeCells>
  <phoneticPr fontId="6" type="noConversion"/>
  <pageMargins left="0.7" right="0.7" top="0.75" bottom="0.75" header="0.3" footer="0.3"/>
  <pageSetup paperSize="9" scale="55" fitToHeight="2"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indexed="41"/>
    <pageSetUpPr fitToPage="1"/>
  </sheetPr>
  <dimension ref="A1:G142"/>
  <sheetViews>
    <sheetView showGridLines="0" view="pageBreakPreview" zoomScale="85" zoomScaleNormal="115" zoomScaleSheetLayoutView="85" workbookViewId="0">
      <pane ySplit="2" topLeftCell="A3" activePane="bottomLeft" state="frozen"/>
      <selection activeCell="W4" sqref="W4"/>
      <selection pane="bottomLeft" activeCell="D141" sqref="D141"/>
    </sheetView>
  </sheetViews>
  <sheetFormatPr defaultRowHeight="12.75" x14ac:dyDescent="0.2"/>
  <cols>
    <col min="1" max="1" width="40.7109375" style="5" customWidth="1"/>
    <col min="2" max="2" width="21.140625" style="18" customWidth="1"/>
    <col min="3" max="3" width="22" style="18" customWidth="1"/>
    <col min="4" max="16384" width="9.140625" style="5"/>
  </cols>
  <sheetData>
    <row r="1" spans="1:7" ht="21" thickBot="1" x14ac:dyDescent="0.25">
      <c r="A1" s="349" t="s">
        <v>228</v>
      </c>
      <c r="B1" s="350"/>
      <c r="C1" s="351"/>
    </row>
    <row r="2" spans="1:7" s="154" customFormat="1" ht="38.25" customHeight="1" thickBot="1" x14ac:dyDescent="0.25">
      <c r="A2" s="176" t="s">
        <v>35</v>
      </c>
      <c r="B2" s="176" t="s">
        <v>229</v>
      </c>
      <c r="C2" s="176" t="s">
        <v>179</v>
      </c>
    </row>
    <row r="3" spans="1:7" ht="18" customHeight="1" x14ac:dyDescent="0.25">
      <c r="A3" s="123" t="s">
        <v>37</v>
      </c>
      <c r="B3" s="74">
        <v>0</v>
      </c>
      <c r="C3" s="74">
        <v>0</v>
      </c>
      <c r="E3" s="17"/>
      <c r="F3" s="17"/>
      <c r="G3" s="17"/>
    </row>
    <row r="4" spans="1:7" ht="18" customHeight="1" x14ac:dyDescent="0.25">
      <c r="A4" s="123" t="s">
        <v>38</v>
      </c>
      <c r="B4" s="74">
        <v>0</v>
      </c>
      <c r="C4" s="74">
        <v>0</v>
      </c>
      <c r="E4" s="17"/>
      <c r="F4" s="17"/>
      <c r="G4" s="17"/>
    </row>
    <row r="5" spans="1:7" ht="18" customHeight="1" x14ac:dyDescent="0.25">
      <c r="A5" s="123" t="s">
        <v>39</v>
      </c>
      <c r="B5" s="74">
        <v>0</v>
      </c>
      <c r="C5" s="74">
        <v>0</v>
      </c>
      <c r="E5" s="17"/>
      <c r="F5" s="17"/>
      <c r="G5" s="17"/>
    </row>
    <row r="6" spans="1:7" ht="18" customHeight="1" x14ac:dyDescent="0.25">
      <c r="A6" s="123" t="s">
        <v>40</v>
      </c>
      <c r="B6" s="74">
        <v>0</v>
      </c>
      <c r="C6" s="74">
        <v>0</v>
      </c>
      <c r="E6" s="17"/>
      <c r="F6" s="17"/>
      <c r="G6" s="17"/>
    </row>
    <row r="7" spans="1:7" ht="18" customHeight="1" x14ac:dyDescent="0.25">
      <c r="A7" s="123" t="s">
        <v>41</v>
      </c>
      <c r="B7" s="74">
        <v>0</v>
      </c>
      <c r="C7" s="74">
        <v>0</v>
      </c>
      <c r="E7" s="17"/>
      <c r="F7" s="17"/>
      <c r="G7" s="17"/>
    </row>
    <row r="8" spans="1:7" ht="18" customHeight="1" x14ac:dyDescent="0.25">
      <c r="A8" s="123" t="s">
        <v>42</v>
      </c>
      <c r="B8" s="74">
        <v>0</v>
      </c>
      <c r="C8" s="74">
        <v>0</v>
      </c>
      <c r="E8" s="17"/>
      <c r="F8" s="17"/>
      <c r="G8" s="17"/>
    </row>
    <row r="9" spans="1:7" ht="18" customHeight="1" x14ac:dyDescent="0.25">
      <c r="A9" s="123" t="s">
        <v>43</v>
      </c>
      <c r="B9" s="74">
        <v>0</v>
      </c>
      <c r="C9" s="74">
        <v>0</v>
      </c>
      <c r="E9" s="17"/>
      <c r="F9" s="17"/>
      <c r="G9" s="17"/>
    </row>
    <row r="10" spans="1:7" ht="18" customHeight="1" x14ac:dyDescent="0.25">
      <c r="A10" s="123" t="s">
        <v>44</v>
      </c>
      <c r="B10" s="74">
        <v>24046</v>
      </c>
      <c r="C10" s="74">
        <v>19207.375027977239</v>
      </c>
      <c r="E10" s="17"/>
      <c r="F10" s="17"/>
      <c r="G10" s="17"/>
    </row>
    <row r="11" spans="1:7" ht="18" customHeight="1" x14ac:dyDescent="0.25">
      <c r="A11" s="123" t="s">
        <v>45</v>
      </c>
      <c r="B11" s="74">
        <v>82242.333333333328</v>
      </c>
      <c r="C11" s="74">
        <v>65693.22712755746</v>
      </c>
      <c r="E11" s="17"/>
      <c r="F11" s="17"/>
      <c r="G11" s="17"/>
    </row>
    <row r="12" spans="1:7" ht="18" customHeight="1" x14ac:dyDescent="0.25">
      <c r="A12" s="123" t="s">
        <v>46</v>
      </c>
      <c r="B12" s="74">
        <v>122614.43909999996</v>
      </c>
      <c r="C12" s="74">
        <v>85000</v>
      </c>
      <c r="E12" s="17"/>
      <c r="F12" s="17"/>
      <c r="G12" s="17"/>
    </row>
    <row r="13" spans="1:7" ht="18" customHeight="1" x14ac:dyDescent="0.25">
      <c r="A13" s="123" t="s">
        <v>47</v>
      </c>
      <c r="B13" s="74">
        <v>0</v>
      </c>
      <c r="C13" s="74">
        <v>0</v>
      </c>
      <c r="E13" s="17"/>
      <c r="F13" s="17"/>
      <c r="G13" s="17"/>
    </row>
    <row r="14" spans="1:7" ht="18" customHeight="1" x14ac:dyDescent="0.25">
      <c r="A14" s="123" t="s">
        <v>48</v>
      </c>
      <c r="B14" s="74">
        <v>22845.333333333332</v>
      </c>
      <c r="C14" s="74">
        <v>18248.310944543071</v>
      </c>
      <c r="E14" s="17"/>
      <c r="F14" s="17"/>
      <c r="G14" s="17"/>
    </row>
    <row r="15" spans="1:7" ht="18" customHeight="1" x14ac:dyDescent="0.25">
      <c r="A15" s="123" t="s">
        <v>49</v>
      </c>
      <c r="B15" s="74">
        <v>0</v>
      </c>
      <c r="C15" s="74">
        <v>0</v>
      </c>
      <c r="E15" s="17"/>
      <c r="F15" s="17"/>
      <c r="G15" s="17"/>
    </row>
    <row r="16" spans="1:7" ht="18" customHeight="1" x14ac:dyDescent="0.25">
      <c r="A16" s="123" t="s">
        <v>50</v>
      </c>
      <c r="B16" s="74">
        <v>0</v>
      </c>
      <c r="C16" s="74">
        <v>0</v>
      </c>
      <c r="E16" s="17"/>
      <c r="F16" s="17"/>
      <c r="G16" s="17"/>
    </row>
    <row r="17" spans="1:7" ht="18" customHeight="1" x14ac:dyDescent="0.25">
      <c r="A17" s="123" t="s">
        <v>51</v>
      </c>
      <c r="B17" s="74">
        <v>145409.66666666666</v>
      </c>
      <c r="C17" s="74">
        <v>85000</v>
      </c>
      <c r="E17" s="17"/>
      <c r="F17" s="17"/>
      <c r="G17" s="17"/>
    </row>
    <row r="18" spans="1:7" ht="18" customHeight="1" x14ac:dyDescent="0.25">
      <c r="A18" s="123" t="s">
        <v>52</v>
      </c>
      <c r="B18" s="74">
        <v>0</v>
      </c>
      <c r="C18" s="74">
        <v>0</v>
      </c>
      <c r="E18" s="17"/>
      <c r="F18" s="17"/>
      <c r="G18" s="17"/>
    </row>
    <row r="19" spans="1:7" ht="18" customHeight="1" x14ac:dyDescent="0.25">
      <c r="A19" s="123" t="s">
        <v>53</v>
      </c>
      <c r="B19" s="74">
        <v>0</v>
      </c>
      <c r="C19" s="74">
        <v>0</v>
      </c>
      <c r="E19" s="17"/>
      <c r="F19" s="17"/>
      <c r="G19" s="17"/>
    </row>
    <row r="20" spans="1:7" ht="18" customHeight="1" x14ac:dyDescent="0.25">
      <c r="A20" s="123" t="s">
        <v>54</v>
      </c>
      <c r="B20" s="74">
        <v>0</v>
      </c>
      <c r="C20" s="74">
        <v>0</v>
      </c>
      <c r="E20" s="17"/>
      <c r="F20" s="17"/>
      <c r="G20" s="17"/>
    </row>
    <row r="21" spans="1:7" ht="18" customHeight="1" x14ac:dyDescent="0.25">
      <c r="A21" s="123" t="s">
        <v>55</v>
      </c>
      <c r="B21" s="74">
        <v>0</v>
      </c>
      <c r="C21" s="74">
        <v>0</v>
      </c>
      <c r="E21" s="17"/>
      <c r="F21" s="17"/>
      <c r="G21" s="17"/>
    </row>
    <row r="22" spans="1:7" ht="18" customHeight="1" x14ac:dyDescent="0.25">
      <c r="A22" s="123" t="s">
        <v>56</v>
      </c>
      <c r="B22" s="74">
        <v>0</v>
      </c>
      <c r="C22" s="74">
        <v>0</v>
      </c>
      <c r="E22" s="17"/>
      <c r="F22" s="17"/>
      <c r="G22" s="17"/>
    </row>
    <row r="23" spans="1:7" ht="18" customHeight="1" x14ac:dyDescent="0.25">
      <c r="A23" s="123" t="s">
        <v>57</v>
      </c>
      <c r="B23" s="74">
        <v>22493.14</v>
      </c>
      <c r="C23" s="74">
        <v>17966.987255127504</v>
      </c>
      <c r="E23" s="17"/>
      <c r="F23" s="17"/>
      <c r="G23" s="17"/>
    </row>
    <row r="24" spans="1:7" ht="18" customHeight="1" x14ac:dyDescent="0.25">
      <c r="A24" s="123" t="s">
        <v>58</v>
      </c>
      <c r="B24" s="74">
        <v>0</v>
      </c>
      <c r="C24" s="74">
        <v>0</v>
      </c>
      <c r="E24" s="17"/>
      <c r="F24" s="17"/>
      <c r="G24" s="17"/>
    </row>
    <row r="25" spans="1:7" ht="18" customHeight="1" x14ac:dyDescent="0.25">
      <c r="A25" s="123" t="s">
        <v>59</v>
      </c>
      <c r="B25" s="74">
        <v>0</v>
      </c>
      <c r="C25" s="74">
        <v>0</v>
      </c>
      <c r="E25" s="17"/>
      <c r="F25" s="17"/>
      <c r="G25" s="17"/>
    </row>
    <row r="26" spans="1:7" ht="18" customHeight="1" x14ac:dyDescent="0.25">
      <c r="A26" s="123" t="s">
        <v>60</v>
      </c>
      <c r="B26" s="74">
        <v>14822.666666666666</v>
      </c>
      <c r="C26" s="74">
        <v>11839.994908981284</v>
      </c>
      <c r="E26" s="17"/>
      <c r="F26" s="17"/>
      <c r="G26" s="17"/>
    </row>
    <row r="27" spans="1:7" ht="18" customHeight="1" x14ac:dyDescent="0.25">
      <c r="A27" s="123" t="s">
        <v>61</v>
      </c>
      <c r="B27" s="74">
        <v>0</v>
      </c>
      <c r="C27" s="74">
        <v>0</v>
      </c>
      <c r="E27" s="17"/>
      <c r="F27" s="17"/>
      <c r="G27" s="17"/>
    </row>
    <row r="28" spans="1:7" ht="18" customHeight="1" x14ac:dyDescent="0.25">
      <c r="A28" s="123" t="s">
        <v>62</v>
      </c>
      <c r="B28" s="74">
        <v>0</v>
      </c>
      <c r="C28" s="74">
        <v>0</v>
      </c>
      <c r="E28" s="17"/>
      <c r="F28" s="17"/>
      <c r="G28" s="17"/>
    </row>
    <row r="29" spans="1:7" ht="18" customHeight="1" x14ac:dyDescent="0.25">
      <c r="A29" s="123" t="s">
        <v>63</v>
      </c>
      <c r="B29" s="74">
        <v>0</v>
      </c>
      <c r="C29" s="74">
        <v>0</v>
      </c>
      <c r="E29" s="17"/>
      <c r="F29" s="17"/>
      <c r="G29" s="17"/>
    </row>
    <row r="30" spans="1:7" ht="18" customHeight="1" x14ac:dyDescent="0.25">
      <c r="A30" s="123" t="s">
        <v>64</v>
      </c>
      <c r="B30" s="74">
        <v>56260.026666666672</v>
      </c>
      <c r="C30" s="74">
        <v>44939.176215198662</v>
      </c>
      <c r="E30" s="17"/>
      <c r="F30" s="17"/>
      <c r="G30" s="17"/>
    </row>
    <row r="31" spans="1:7" ht="18" customHeight="1" x14ac:dyDescent="0.25">
      <c r="A31" s="123" t="s">
        <v>65</v>
      </c>
      <c r="B31" s="74">
        <v>26651</v>
      </c>
      <c r="C31" s="74">
        <v>21288.187302279854</v>
      </c>
      <c r="E31" s="17"/>
      <c r="F31" s="17"/>
      <c r="G31" s="17"/>
    </row>
    <row r="32" spans="1:7" ht="18" customHeight="1" x14ac:dyDescent="0.25">
      <c r="A32" s="123" t="s">
        <v>66</v>
      </c>
      <c r="B32" s="74">
        <v>225217.33333333334</v>
      </c>
      <c r="C32" s="74">
        <v>85000</v>
      </c>
      <c r="E32" s="17"/>
      <c r="F32" s="17"/>
      <c r="G32" s="17"/>
    </row>
    <row r="33" spans="1:7" ht="18" customHeight="1" x14ac:dyDescent="0.25">
      <c r="A33" s="123" t="s">
        <v>67</v>
      </c>
      <c r="B33" s="74">
        <v>0</v>
      </c>
      <c r="C33" s="74">
        <v>0</v>
      </c>
      <c r="E33" s="17"/>
      <c r="F33" s="17"/>
      <c r="G33" s="17"/>
    </row>
    <row r="34" spans="1:7" ht="18" customHeight="1" x14ac:dyDescent="0.25">
      <c r="A34" s="123" t="s">
        <v>68</v>
      </c>
      <c r="B34" s="74">
        <v>6240.666666666667</v>
      </c>
      <c r="C34" s="74">
        <v>4984.8966602039136</v>
      </c>
      <c r="E34" s="17"/>
      <c r="F34" s="17"/>
      <c r="G34" s="17"/>
    </row>
    <row r="35" spans="1:7" ht="18" customHeight="1" x14ac:dyDescent="0.25">
      <c r="A35" s="123" t="s">
        <v>69</v>
      </c>
      <c r="B35" s="74">
        <v>0</v>
      </c>
      <c r="C35" s="74">
        <v>0</v>
      </c>
      <c r="E35" s="17"/>
      <c r="F35" s="17"/>
      <c r="G35" s="17"/>
    </row>
    <row r="36" spans="1:7" ht="18" customHeight="1" x14ac:dyDescent="0.25">
      <c r="A36" s="123" t="s">
        <v>70</v>
      </c>
      <c r="B36" s="74">
        <v>0</v>
      </c>
      <c r="C36" s="74">
        <v>0</v>
      </c>
      <c r="E36" s="17"/>
      <c r="F36" s="17"/>
      <c r="G36" s="17"/>
    </row>
    <row r="37" spans="1:7" ht="18" customHeight="1" x14ac:dyDescent="0.25">
      <c r="A37" s="123" t="s">
        <v>71</v>
      </c>
      <c r="B37" s="74">
        <v>12907.666666666666</v>
      </c>
      <c r="C37" s="74">
        <v>10310.338285069764</v>
      </c>
      <c r="E37" s="17"/>
      <c r="F37" s="17"/>
      <c r="G37" s="17"/>
    </row>
    <row r="38" spans="1:7" ht="18" customHeight="1" x14ac:dyDescent="0.25">
      <c r="A38" s="123" t="s">
        <v>72</v>
      </c>
      <c r="B38" s="74">
        <v>274969.25</v>
      </c>
      <c r="C38" s="74">
        <v>85000</v>
      </c>
      <c r="E38" s="17"/>
      <c r="F38" s="17"/>
      <c r="G38" s="17"/>
    </row>
    <row r="39" spans="1:7" ht="18" customHeight="1" x14ac:dyDescent="0.25">
      <c r="A39" s="123" t="s">
        <v>73</v>
      </c>
      <c r="B39" s="74">
        <v>51699.333333333336</v>
      </c>
      <c r="C39" s="74">
        <v>41296.202446549862</v>
      </c>
      <c r="E39" s="17"/>
      <c r="F39" s="17"/>
      <c r="G39" s="17"/>
    </row>
    <row r="40" spans="1:7" ht="18" customHeight="1" x14ac:dyDescent="0.25">
      <c r="A40" s="123" t="s">
        <v>74</v>
      </c>
      <c r="B40" s="74">
        <v>0</v>
      </c>
      <c r="C40" s="74">
        <v>0</v>
      </c>
      <c r="E40" s="17"/>
      <c r="F40" s="17"/>
      <c r="G40" s="17"/>
    </row>
    <row r="41" spans="1:7" ht="18" customHeight="1" x14ac:dyDescent="0.25">
      <c r="A41" s="123" t="s">
        <v>75</v>
      </c>
      <c r="B41" s="74">
        <v>0</v>
      </c>
      <c r="C41" s="74">
        <v>0</v>
      </c>
      <c r="E41" s="17"/>
      <c r="F41" s="17"/>
      <c r="G41" s="17"/>
    </row>
    <row r="42" spans="1:7" ht="18" customHeight="1" x14ac:dyDescent="0.25">
      <c r="A42" s="123" t="s">
        <v>76</v>
      </c>
      <c r="B42" s="74">
        <v>0</v>
      </c>
      <c r="C42" s="74">
        <v>0</v>
      </c>
      <c r="E42" s="17"/>
      <c r="F42" s="17"/>
      <c r="G42" s="17"/>
    </row>
    <row r="43" spans="1:7" ht="18" customHeight="1" x14ac:dyDescent="0.25">
      <c r="A43" s="123" t="s">
        <v>77</v>
      </c>
      <c r="B43" s="74">
        <v>108699.66666666667</v>
      </c>
      <c r="C43" s="74">
        <v>85000</v>
      </c>
      <c r="E43" s="17"/>
      <c r="F43" s="17"/>
      <c r="G43" s="17"/>
    </row>
    <row r="44" spans="1:7" ht="18" customHeight="1" x14ac:dyDescent="0.25">
      <c r="A44" s="123" t="s">
        <v>78</v>
      </c>
      <c r="B44" s="74">
        <v>33333.333333333336</v>
      </c>
      <c r="C44" s="74">
        <v>26625.876830487734</v>
      </c>
      <c r="E44" s="17"/>
      <c r="F44" s="17"/>
      <c r="G44" s="17"/>
    </row>
    <row r="45" spans="1:7" ht="18" customHeight="1" x14ac:dyDescent="0.25">
      <c r="A45" s="123" t="s">
        <v>79</v>
      </c>
      <c r="B45" s="74">
        <v>5757.666666666667</v>
      </c>
      <c r="C45" s="74">
        <v>4599.0877049301462</v>
      </c>
      <c r="E45" s="17"/>
      <c r="F45" s="17"/>
      <c r="G45" s="17"/>
    </row>
    <row r="46" spans="1:7" ht="18" customHeight="1" x14ac:dyDescent="0.25">
      <c r="A46" s="123" t="s">
        <v>80</v>
      </c>
      <c r="B46" s="74">
        <v>42911.829999999994</v>
      </c>
      <c r="C46" s="74">
        <v>34276.953004524847</v>
      </c>
      <c r="E46" s="17"/>
      <c r="F46" s="17"/>
      <c r="G46" s="17"/>
    </row>
    <row r="47" spans="1:7" ht="18" customHeight="1" x14ac:dyDescent="0.25">
      <c r="A47" s="123" t="s">
        <v>81</v>
      </c>
      <c r="B47" s="74">
        <v>0</v>
      </c>
      <c r="C47" s="74">
        <v>0</v>
      </c>
      <c r="E47" s="17"/>
      <c r="F47" s="17"/>
      <c r="G47" s="17"/>
    </row>
    <row r="48" spans="1:7" ht="18" customHeight="1" x14ac:dyDescent="0.25">
      <c r="A48" s="123" t="s">
        <v>82</v>
      </c>
      <c r="B48" s="74">
        <v>0</v>
      </c>
      <c r="C48" s="74">
        <v>0</v>
      </c>
      <c r="E48" s="17"/>
      <c r="F48" s="17"/>
      <c r="G48" s="17"/>
    </row>
    <row r="49" spans="1:7" ht="18" customHeight="1" x14ac:dyDescent="0.25">
      <c r="A49" s="123" t="s">
        <v>83</v>
      </c>
      <c r="B49" s="74">
        <v>0</v>
      </c>
      <c r="C49" s="74">
        <v>0</v>
      </c>
      <c r="E49" s="17"/>
      <c r="F49" s="17"/>
      <c r="G49" s="17"/>
    </row>
    <row r="50" spans="1:7" ht="18" customHeight="1" x14ac:dyDescent="0.25">
      <c r="A50" s="123" t="s">
        <v>84</v>
      </c>
      <c r="B50" s="74">
        <v>0</v>
      </c>
      <c r="C50" s="74">
        <v>0</v>
      </c>
      <c r="E50" s="17"/>
      <c r="F50" s="17"/>
      <c r="G50" s="17"/>
    </row>
    <row r="51" spans="1:7" ht="18" customHeight="1" x14ac:dyDescent="0.25">
      <c r="A51" s="123" t="s">
        <v>85</v>
      </c>
      <c r="B51" s="74">
        <v>0</v>
      </c>
      <c r="C51" s="74">
        <v>0</v>
      </c>
      <c r="E51" s="17"/>
      <c r="F51" s="17"/>
      <c r="G51" s="17"/>
    </row>
    <row r="52" spans="1:7" ht="18" customHeight="1" x14ac:dyDescent="0.25">
      <c r="A52" s="123" t="s">
        <v>86</v>
      </c>
      <c r="B52" s="74">
        <v>102425.73</v>
      </c>
      <c r="C52" s="74">
        <v>81815.246137583759</v>
      </c>
      <c r="E52" s="17"/>
      <c r="F52" s="17"/>
      <c r="G52" s="17"/>
    </row>
    <row r="53" spans="1:7" ht="18" customHeight="1" x14ac:dyDescent="0.25">
      <c r="A53" s="123" t="s">
        <v>87</v>
      </c>
      <c r="B53" s="74">
        <v>166411.66666666666</v>
      </c>
      <c r="C53" s="74">
        <v>85000</v>
      </c>
      <c r="E53" s="17"/>
      <c r="F53" s="17"/>
      <c r="G53" s="17"/>
    </row>
    <row r="54" spans="1:7" ht="18" customHeight="1" x14ac:dyDescent="0.25">
      <c r="A54" s="123" t="s">
        <v>88</v>
      </c>
      <c r="B54" s="74">
        <v>106181.33333333333</v>
      </c>
      <c r="C54" s="74">
        <v>84815.133090908828</v>
      </c>
      <c r="E54" s="17"/>
      <c r="F54" s="17"/>
      <c r="G54" s="17"/>
    </row>
    <row r="55" spans="1:7" ht="18" customHeight="1" x14ac:dyDescent="0.25">
      <c r="A55" s="123" t="s">
        <v>89</v>
      </c>
      <c r="B55" s="74">
        <v>0</v>
      </c>
      <c r="C55" s="74">
        <v>0</v>
      </c>
      <c r="E55" s="17"/>
      <c r="F55" s="17"/>
      <c r="G55" s="17"/>
    </row>
    <row r="56" spans="1:7" ht="18" customHeight="1" x14ac:dyDescent="0.25">
      <c r="A56" s="123" t="s">
        <v>90</v>
      </c>
      <c r="B56" s="74">
        <v>48115.046666666669</v>
      </c>
      <c r="C56" s="74">
        <v>38433.15918719508</v>
      </c>
      <c r="E56" s="17"/>
      <c r="F56" s="17"/>
      <c r="G56" s="17"/>
    </row>
    <row r="57" spans="1:7" ht="18" customHeight="1" x14ac:dyDescent="0.25">
      <c r="A57" s="123" t="s">
        <v>91</v>
      </c>
      <c r="B57" s="74">
        <v>0</v>
      </c>
      <c r="C57" s="74">
        <v>0</v>
      </c>
      <c r="E57" s="17"/>
      <c r="F57" s="17"/>
      <c r="G57" s="17"/>
    </row>
    <row r="58" spans="1:7" ht="18" customHeight="1" x14ac:dyDescent="0.25">
      <c r="A58" s="123" t="s">
        <v>92</v>
      </c>
      <c r="B58" s="74">
        <v>0</v>
      </c>
      <c r="C58" s="74">
        <v>0</v>
      </c>
      <c r="E58" s="17"/>
      <c r="F58" s="17"/>
      <c r="G58" s="17"/>
    </row>
    <row r="59" spans="1:7" ht="18" customHeight="1" x14ac:dyDescent="0.25">
      <c r="A59" s="123" t="s">
        <v>93</v>
      </c>
      <c r="B59" s="74">
        <v>28317</v>
      </c>
      <c r="C59" s="74">
        <v>22618.948626267633</v>
      </c>
      <c r="E59" s="17"/>
      <c r="F59" s="17"/>
      <c r="G59" s="17"/>
    </row>
    <row r="60" spans="1:7" ht="18" customHeight="1" x14ac:dyDescent="0.25">
      <c r="A60" s="123" t="s">
        <v>94</v>
      </c>
      <c r="B60" s="74">
        <v>202268.33333333334</v>
      </c>
      <c r="C60" s="74">
        <v>85000</v>
      </c>
      <c r="E60" s="17"/>
      <c r="F60" s="17"/>
      <c r="G60" s="17"/>
    </row>
    <row r="61" spans="1:7" ht="18" customHeight="1" x14ac:dyDescent="0.25">
      <c r="A61" s="123" t="s">
        <v>95</v>
      </c>
      <c r="B61" s="74">
        <v>0</v>
      </c>
      <c r="C61" s="74">
        <v>0</v>
      </c>
      <c r="E61" s="17"/>
      <c r="F61" s="17"/>
      <c r="G61" s="17"/>
    </row>
    <row r="62" spans="1:7" ht="18" customHeight="1" x14ac:dyDescent="0.25">
      <c r="A62" s="123" t="s">
        <v>96</v>
      </c>
      <c r="B62" s="74">
        <v>0</v>
      </c>
      <c r="C62" s="74">
        <v>0</v>
      </c>
      <c r="E62" s="17"/>
      <c r="F62" s="17"/>
      <c r="G62" s="17"/>
    </row>
    <row r="63" spans="1:7" ht="18" customHeight="1" x14ac:dyDescent="0.25">
      <c r="A63" s="123" t="s">
        <v>97</v>
      </c>
      <c r="B63" s="74">
        <v>0</v>
      </c>
      <c r="C63" s="74">
        <v>0</v>
      </c>
      <c r="E63" s="17"/>
      <c r="F63" s="17"/>
      <c r="G63" s="17"/>
    </row>
    <row r="64" spans="1:7" ht="18" customHeight="1" x14ac:dyDescent="0.25">
      <c r="A64" s="123" t="s">
        <v>98</v>
      </c>
      <c r="B64" s="74">
        <v>31862</v>
      </c>
      <c r="C64" s="74">
        <v>25450.610627190003</v>
      </c>
      <c r="E64" s="17"/>
      <c r="F64" s="17"/>
      <c r="G64" s="17"/>
    </row>
    <row r="65" spans="1:7" ht="18" customHeight="1" x14ac:dyDescent="0.25">
      <c r="A65" s="123" t="s">
        <v>99</v>
      </c>
      <c r="B65" s="74">
        <v>0</v>
      </c>
      <c r="C65" s="74">
        <v>0</v>
      </c>
      <c r="E65" s="17"/>
      <c r="F65" s="17"/>
      <c r="G65" s="17"/>
    </row>
    <row r="66" spans="1:7" ht="18" customHeight="1" x14ac:dyDescent="0.25">
      <c r="A66" s="123" t="s">
        <v>100</v>
      </c>
      <c r="B66" s="74">
        <v>12742.946666666665</v>
      </c>
      <c r="C66" s="74">
        <v>10178.763852124224</v>
      </c>
      <c r="E66" s="17"/>
      <c r="F66" s="17"/>
      <c r="G66" s="17"/>
    </row>
    <row r="67" spans="1:7" ht="18" customHeight="1" x14ac:dyDescent="0.25">
      <c r="A67" s="123" t="s">
        <v>101</v>
      </c>
      <c r="B67" s="74">
        <v>0</v>
      </c>
      <c r="C67" s="74">
        <v>0</v>
      </c>
      <c r="E67" s="17"/>
      <c r="F67" s="17"/>
      <c r="G67" s="17"/>
    </row>
    <row r="68" spans="1:7" ht="18" customHeight="1" x14ac:dyDescent="0.25">
      <c r="A68" s="123" t="s">
        <v>102</v>
      </c>
      <c r="B68" s="74">
        <v>0</v>
      </c>
      <c r="C68" s="74">
        <v>0</v>
      </c>
      <c r="E68" s="17"/>
      <c r="F68" s="17"/>
      <c r="G68" s="17"/>
    </row>
    <row r="69" spans="1:7" ht="18" customHeight="1" x14ac:dyDescent="0.25">
      <c r="A69" s="123" t="s">
        <v>103</v>
      </c>
      <c r="B69" s="74">
        <v>102052.66666666667</v>
      </c>
      <c r="C69" s="74">
        <v>81517.251986684627</v>
      </c>
      <c r="E69" s="17"/>
      <c r="F69" s="17"/>
      <c r="G69" s="17"/>
    </row>
    <row r="70" spans="1:7" ht="18" customHeight="1" x14ac:dyDescent="0.25">
      <c r="A70" s="123" t="s">
        <v>104</v>
      </c>
      <c r="B70" s="74">
        <v>67558.866666666669</v>
      </c>
      <c r="C70" s="74">
        <v>53964.421880220296</v>
      </c>
      <c r="E70" s="17"/>
      <c r="F70" s="17"/>
      <c r="G70" s="17"/>
    </row>
    <row r="71" spans="1:7" ht="18" customHeight="1" x14ac:dyDescent="0.25">
      <c r="A71" s="123" t="s">
        <v>105</v>
      </c>
      <c r="B71" s="74">
        <v>38509.063333333332</v>
      </c>
      <c r="C71" s="74">
        <v>30760.127315123536</v>
      </c>
      <c r="E71" s="17"/>
      <c r="F71" s="17"/>
      <c r="G71" s="17"/>
    </row>
    <row r="72" spans="1:7" ht="18" customHeight="1" x14ac:dyDescent="0.25">
      <c r="A72" s="123" t="s">
        <v>106</v>
      </c>
      <c r="B72" s="74">
        <v>0</v>
      </c>
      <c r="C72" s="74">
        <v>0</v>
      </c>
      <c r="E72" s="17"/>
      <c r="F72" s="17"/>
      <c r="G72" s="17"/>
    </row>
    <row r="73" spans="1:7" ht="18" customHeight="1" x14ac:dyDescent="0.25">
      <c r="A73" s="123" t="s">
        <v>107</v>
      </c>
      <c r="B73" s="74">
        <v>173989.04666666666</v>
      </c>
      <c r="C73" s="74">
        <v>85000</v>
      </c>
      <c r="E73" s="17"/>
      <c r="F73" s="17"/>
      <c r="G73" s="17"/>
    </row>
    <row r="74" spans="1:7" ht="18" customHeight="1" x14ac:dyDescent="0.25">
      <c r="A74" s="123" t="s">
        <v>108</v>
      </c>
      <c r="B74" s="74">
        <v>137605</v>
      </c>
      <c r="C74" s="74">
        <v>85000</v>
      </c>
      <c r="E74" s="17"/>
      <c r="F74" s="17"/>
      <c r="G74" s="17"/>
    </row>
    <row r="75" spans="1:7" ht="18" customHeight="1" x14ac:dyDescent="0.25">
      <c r="A75" s="123" t="s">
        <v>109</v>
      </c>
      <c r="B75" s="74">
        <v>283484</v>
      </c>
      <c r="C75" s="74">
        <v>85000</v>
      </c>
      <c r="E75" s="17"/>
      <c r="F75" s="17"/>
      <c r="G75" s="17"/>
    </row>
    <row r="76" spans="1:7" ht="18" customHeight="1" x14ac:dyDescent="0.25">
      <c r="A76" s="123" t="s">
        <v>110</v>
      </c>
      <c r="B76" s="74">
        <v>0</v>
      </c>
      <c r="C76" s="74">
        <v>0</v>
      </c>
      <c r="E76" s="17"/>
      <c r="F76" s="17"/>
      <c r="G76" s="17"/>
    </row>
    <row r="77" spans="1:7" ht="18" customHeight="1" x14ac:dyDescent="0.25">
      <c r="A77" s="123" t="s">
        <v>111</v>
      </c>
      <c r="B77" s="74">
        <v>6666.666666666667</v>
      </c>
      <c r="C77" s="74">
        <v>5325.1753660975464</v>
      </c>
      <c r="E77" s="17"/>
      <c r="F77" s="17"/>
      <c r="G77" s="17"/>
    </row>
    <row r="78" spans="1:7" ht="18" customHeight="1" x14ac:dyDescent="0.25">
      <c r="A78" s="123" t="s">
        <v>112</v>
      </c>
      <c r="B78" s="74">
        <v>0</v>
      </c>
      <c r="C78" s="74">
        <v>0</v>
      </c>
      <c r="E78" s="17"/>
      <c r="F78" s="17"/>
      <c r="G78" s="17"/>
    </row>
    <row r="79" spans="1:7" ht="18" customHeight="1" x14ac:dyDescent="0.25">
      <c r="A79" s="123" t="s">
        <v>113</v>
      </c>
      <c r="B79" s="74">
        <v>0</v>
      </c>
      <c r="C79" s="74">
        <v>0</v>
      </c>
      <c r="E79" s="17"/>
      <c r="F79" s="17"/>
      <c r="G79" s="17"/>
    </row>
    <row r="80" spans="1:7" ht="18" customHeight="1" x14ac:dyDescent="0.25">
      <c r="A80" s="123" t="s">
        <v>114</v>
      </c>
      <c r="B80" s="74">
        <v>25419</v>
      </c>
      <c r="C80" s="74">
        <v>20304.094894625028</v>
      </c>
      <c r="E80" s="17"/>
      <c r="F80" s="17"/>
      <c r="G80" s="17"/>
    </row>
    <row r="81" spans="1:7" ht="18" customHeight="1" x14ac:dyDescent="0.25">
      <c r="A81" s="123" t="s">
        <v>115</v>
      </c>
      <c r="B81" s="74">
        <v>0</v>
      </c>
      <c r="C81" s="74">
        <v>0</v>
      </c>
      <c r="E81" s="17"/>
      <c r="F81" s="17"/>
      <c r="G81" s="17"/>
    </row>
    <row r="82" spans="1:7" ht="18" customHeight="1" x14ac:dyDescent="0.25">
      <c r="A82" s="123" t="s">
        <v>116</v>
      </c>
      <c r="B82" s="74">
        <v>37107.666666666664</v>
      </c>
      <c r="C82" s="74">
        <v>29640.724864003856</v>
      </c>
      <c r="E82" s="17"/>
      <c r="F82" s="17"/>
      <c r="G82" s="17"/>
    </row>
    <row r="83" spans="1:7" ht="18" customHeight="1" x14ac:dyDescent="0.25">
      <c r="A83" s="123" t="s">
        <v>117</v>
      </c>
      <c r="B83" s="74">
        <v>13513</v>
      </c>
      <c r="C83" s="74">
        <v>10793.864208311421</v>
      </c>
      <c r="E83" s="17"/>
      <c r="F83" s="17"/>
      <c r="G83" s="17"/>
    </row>
    <row r="84" spans="1:7" ht="18" customHeight="1" x14ac:dyDescent="0.25">
      <c r="A84" s="123" t="s">
        <v>118</v>
      </c>
      <c r="B84" s="74">
        <v>48754.196666666663</v>
      </c>
      <c r="C84" s="74">
        <v>38943.69706248126</v>
      </c>
      <c r="E84" s="17"/>
      <c r="F84" s="17"/>
      <c r="G84" s="17"/>
    </row>
    <row r="85" spans="1:7" ht="18" customHeight="1" x14ac:dyDescent="0.25">
      <c r="A85" s="123" t="s">
        <v>119</v>
      </c>
      <c r="B85" s="74">
        <v>0</v>
      </c>
      <c r="C85" s="74">
        <v>0</v>
      </c>
      <c r="E85" s="17"/>
      <c r="F85" s="17"/>
      <c r="G85" s="17"/>
    </row>
    <row r="86" spans="1:7" ht="18" customHeight="1" x14ac:dyDescent="0.25">
      <c r="A86" s="123" t="s">
        <v>120</v>
      </c>
      <c r="B86" s="74">
        <v>0</v>
      </c>
      <c r="C86" s="74">
        <v>0</v>
      </c>
      <c r="E86" s="17"/>
      <c r="F86" s="17"/>
      <c r="G86" s="17"/>
    </row>
    <row r="87" spans="1:7" ht="18" customHeight="1" x14ac:dyDescent="0.25">
      <c r="A87" s="123" t="s">
        <v>121</v>
      </c>
      <c r="B87" s="74">
        <v>47040.666666666664</v>
      </c>
      <c r="C87" s="74">
        <v>37574.969900720891</v>
      </c>
      <c r="E87" s="17"/>
      <c r="F87" s="17"/>
      <c r="G87" s="17"/>
    </row>
    <row r="88" spans="1:7" ht="18" customHeight="1" x14ac:dyDescent="0.25">
      <c r="A88" s="123" t="s">
        <v>122</v>
      </c>
      <c r="B88" s="74">
        <v>47472</v>
      </c>
      <c r="C88" s="74">
        <v>37919.508746907406</v>
      </c>
      <c r="E88" s="17"/>
      <c r="F88" s="17"/>
      <c r="G88" s="17"/>
    </row>
    <row r="89" spans="1:7" ht="18" customHeight="1" x14ac:dyDescent="0.25">
      <c r="A89" s="123" t="s">
        <v>123</v>
      </c>
      <c r="B89" s="74">
        <v>0</v>
      </c>
      <c r="C89" s="74">
        <v>0</v>
      </c>
      <c r="E89" s="17"/>
      <c r="F89" s="17"/>
      <c r="G89" s="17"/>
    </row>
    <row r="90" spans="1:7" ht="18" customHeight="1" x14ac:dyDescent="0.25">
      <c r="A90" s="123" t="s">
        <v>124</v>
      </c>
      <c r="B90" s="74">
        <v>0</v>
      </c>
      <c r="C90" s="74">
        <v>0</v>
      </c>
      <c r="E90" s="17"/>
      <c r="F90" s="17"/>
      <c r="G90" s="17"/>
    </row>
    <row r="91" spans="1:7" ht="18" customHeight="1" x14ac:dyDescent="0.25">
      <c r="A91" s="123" t="s">
        <v>125</v>
      </c>
      <c r="B91" s="74">
        <v>0</v>
      </c>
      <c r="C91" s="74">
        <v>0</v>
      </c>
      <c r="E91" s="17"/>
      <c r="F91" s="17"/>
      <c r="G91" s="17"/>
    </row>
    <row r="92" spans="1:7" ht="18" customHeight="1" x14ac:dyDescent="0.25">
      <c r="A92" s="123" t="s">
        <v>126</v>
      </c>
      <c r="B92" s="74">
        <v>0</v>
      </c>
      <c r="C92" s="74">
        <v>0</v>
      </c>
      <c r="E92" s="17"/>
      <c r="F92" s="17"/>
      <c r="G92" s="17"/>
    </row>
    <row r="93" spans="1:7" ht="18" customHeight="1" x14ac:dyDescent="0.25">
      <c r="A93" s="123" t="s">
        <v>127</v>
      </c>
      <c r="B93" s="74">
        <v>51609.66333333333</v>
      </c>
      <c r="C93" s="74">
        <v>41224.576175288166</v>
      </c>
      <c r="E93" s="17"/>
      <c r="F93" s="17"/>
      <c r="G93" s="17"/>
    </row>
    <row r="94" spans="1:7" ht="18" customHeight="1" x14ac:dyDescent="0.25">
      <c r="A94" s="123" t="s">
        <v>128</v>
      </c>
      <c r="B94" s="74">
        <v>0</v>
      </c>
      <c r="C94" s="74">
        <v>0</v>
      </c>
      <c r="E94" s="17"/>
      <c r="F94" s="17"/>
      <c r="G94" s="17"/>
    </row>
    <row r="95" spans="1:7" ht="18" customHeight="1" x14ac:dyDescent="0.25">
      <c r="A95" s="123" t="s">
        <v>129</v>
      </c>
      <c r="B95" s="74">
        <v>0</v>
      </c>
      <c r="C95" s="74">
        <v>0</v>
      </c>
      <c r="E95" s="17"/>
      <c r="F95" s="17"/>
      <c r="G95" s="17"/>
    </row>
    <row r="96" spans="1:7" ht="18" customHeight="1" x14ac:dyDescent="0.25">
      <c r="A96" s="123" t="s">
        <v>130</v>
      </c>
      <c r="B96" s="74">
        <v>0</v>
      </c>
      <c r="C96" s="74">
        <v>0</v>
      </c>
      <c r="E96" s="17"/>
      <c r="F96" s="17"/>
      <c r="G96" s="17"/>
    </row>
    <row r="97" spans="1:7" ht="18" customHeight="1" x14ac:dyDescent="0.25">
      <c r="A97" s="123" t="s">
        <v>131</v>
      </c>
      <c r="B97" s="74">
        <v>0</v>
      </c>
      <c r="C97" s="74">
        <v>0</v>
      </c>
      <c r="E97" s="17"/>
      <c r="F97" s="17"/>
      <c r="G97" s="17"/>
    </row>
    <row r="98" spans="1:7" ht="18" customHeight="1" x14ac:dyDescent="0.25">
      <c r="A98" s="123" t="s">
        <v>132</v>
      </c>
      <c r="B98" s="74">
        <v>25638</v>
      </c>
      <c r="C98" s="74">
        <v>20479.026905401333</v>
      </c>
      <c r="E98" s="17"/>
      <c r="F98" s="17"/>
      <c r="G98" s="17"/>
    </row>
    <row r="99" spans="1:7" ht="18" customHeight="1" x14ac:dyDescent="0.25">
      <c r="A99" s="123" t="s">
        <v>133</v>
      </c>
      <c r="B99" s="74">
        <v>15134.25</v>
      </c>
      <c r="C99" s="74">
        <v>12088.880292654268</v>
      </c>
      <c r="E99" s="17"/>
      <c r="F99" s="17"/>
      <c r="G99" s="17"/>
    </row>
    <row r="100" spans="1:7" ht="18" customHeight="1" x14ac:dyDescent="0.25">
      <c r="A100" s="123" t="s">
        <v>134</v>
      </c>
      <c r="B100" s="74">
        <v>0</v>
      </c>
      <c r="C100" s="74">
        <v>0</v>
      </c>
      <c r="E100" s="17"/>
      <c r="F100" s="17"/>
      <c r="G100" s="17"/>
    </row>
    <row r="101" spans="1:7" ht="18" customHeight="1" x14ac:dyDescent="0.25">
      <c r="A101" s="123" t="s">
        <v>135</v>
      </c>
      <c r="B101" s="74">
        <v>46296</v>
      </c>
      <c r="C101" s="74">
        <v>36980.147812327799</v>
      </c>
      <c r="E101" s="17"/>
      <c r="F101" s="17"/>
      <c r="G101" s="17"/>
    </row>
    <row r="102" spans="1:7" ht="18" customHeight="1" x14ac:dyDescent="0.25">
      <c r="A102" s="123" t="s">
        <v>136</v>
      </c>
      <c r="B102" s="74">
        <v>0</v>
      </c>
      <c r="C102" s="74">
        <v>0</v>
      </c>
      <c r="E102" s="17"/>
      <c r="F102" s="17"/>
      <c r="G102" s="17"/>
    </row>
    <row r="103" spans="1:7" ht="18" customHeight="1" x14ac:dyDescent="0.25">
      <c r="A103" s="123" t="s">
        <v>137</v>
      </c>
      <c r="B103" s="74">
        <v>75266.666666666672</v>
      </c>
      <c r="C103" s="74">
        <v>60121.2298832413</v>
      </c>
      <c r="E103" s="17"/>
      <c r="F103" s="17"/>
      <c r="G103" s="17"/>
    </row>
    <row r="104" spans="1:7" ht="18" customHeight="1" x14ac:dyDescent="0.25">
      <c r="A104" s="123" t="s">
        <v>138</v>
      </c>
      <c r="B104" s="74">
        <v>38907</v>
      </c>
      <c r="C104" s="74">
        <v>31077.989695313583</v>
      </c>
      <c r="E104" s="17"/>
      <c r="F104" s="17"/>
      <c r="G104" s="17"/>
    </row>
    <row r="105" spans="1:7" ht="18" customHeight="1" x14ac:dyDescent="0.25">
      <c r="A105" s="123" t="s">
        <v>139</v>
      </c>
      <c r="B105" s="74">
        <v>49681.273333333338</v>
      </c>
      <c r="C105" s="74">
        <v>39684.223936653842</v>
      </c>
      <c r="E105" s="17"/>
      <c r="F105" s="17"/>
      <c r="G105" s="17"/>
    </row>
    <row r="106" spans="1:7" ht="18" customHeight="1" x14ac:dyDescent="0.25">
      <c r="A106" s="123" t="s">
        <v>140</v>
      </c>
      <c r="B106" s="74">
        <v>153845.66666666666</v>
      </c>
      <c r="C106" s="74">
        <v>85000</v>
      </c>
      <c r="E106" s="17"/>
      <c r="F106" s="17"/>
      <c r="G106" s="17"/>
    </row>
    <row r="107" spans="1:7" ht="18" customHeight="1" x14ac:dyDescent="0.25">
      <c r="A107" s="123" t="s">
        <v>141</v>
      </c>
      <c r="B107" s="74">
        <v>199259.95333333337</v>
      </c>
      <c r="C107" s="74">
        <v>85000</v>
      </c>
      <c r="E107" s="17"/>
      <c r="F107" s="17"/>
      <c r="G107" s="17"/>
    </row>
    <row r="108" spans="1:7" ht="18" customHeight="1" x14ac:dyDescent="0.25">
      <c r="A108" s="123" t="s">
        <v>142</v>
      </c>
      <c r="B108" s="74">
        <v>0</v>
      </c>
      <c r="C108" s="74">
        <v>0</v>
      </c>
      <c r="E108" s="17"/>
      <c r="F108" s="17"/>
      <c r="G108" s="17"/>
    </row>
    <row r="109" spans="1:7" ht="18" customHeight="1" x14ac:dyDescent="0.25">
      <c r="A109" s="123" t="s">
        <v>143</v>
      </c>
      <c r="B109" s="74">
        <v>0</v>
      </c>
      <c r="C109" s="74">
        <v>0</v>
      </c>
      <c r="E109" s="17"/>
      <c r="F109" s="17"/>
      <c r="G109" s="17"/>
    </row>
    <row r="110" spans="1:7" ht="18" customHeight="1" x14ac:dyDescent="0.25">
      <c r="A110" s="123" t="s">
        <v>144</v>
      </c>
      <c r="B110" s="74">
        <v>0</v>
      </c>
      <c r="C110" s="74">
        <v>0</v>
      </c>
      <c r="E110" s="17"/>
      <c r="F110" s="17"/>
      <c r="G110" s="17"/>
    </row>
    <row r="111" spans="1:7" ht="18" customHeight="1" x14ac:dyDescent="0.25">
      <c r="A111" s="123" t="s">
        <v>145</v>
      </c>
      <c r="B111" s="74">
        <v>6206.666666666667</v>
      </c>
      <c r="C111" s="74">
        <v>4957.738265836816</v>
      </c>
      <c r="E111" s="17"/>
      <c r="F111" s="17"/>
      <c r="G111" s="17"/>
    </row>
    <row r="112" spans="1:7" ht="18" customHeight="1" x14ac:dyDescent="0.25">
      <c r="A112" s="123" t="s">
        <v>146</v>
      </c>
      <c r="B112" s="74">
        <v>0</v>
      </c>
      <c r="C112" s="74">
        <v>0</v>
      </c>
      <c r="E112" s="17"/>
      <c r="F112" s="17"/>
      <c r="G112" s="17"/>
    </row>
    <row r="113" spans="1:7" ht="18" customHeight="1" x14ac:dyDescent="0.25">
      <c r="A113" s="123" t="s">
        <v>147</v>
      </c>
      <c r="B113" s="74">
        <v>0</v>
      </c>
      <c r="C113" s="74">
        <v>0</v>
      </c>
      <c r="E113" s="17"/>
      <c r="F113" s="17"/>
      <c r="G113" s="17"/>
    </row>
    <row r="114" spans="1:7" ht="18" customHeight="1" x14ac:dyDescent="0.25">
      <c r="A114" s="123" t="s">
        <v>148</v>
      </c>
      <c r="B114" s="74">
        <v>0</v>
      </c>
      <c r="C114" s="74">
        <v>0</v>
      </c>
      <c r="E114" s="17"/>
      <c r="F114" s="17"/>
      <c r="G114" s="17"/>
    </row>
    <row r="115" spans="1:7" ht="18" customHeight="1" x14ac:dyDescent="0.25">
      <c r="A115" s="123" t="s">
        <v>149</v>
      </c>
      <c r="B115" s="74">
        <v>0</v>
      </c>
      <c r="C115" s="74">
        <v>0</v>
      </c>
      <c r="E115" s="17"/>
      <c r="F115" s="17"/>
      <c r="G115" s="17"/>
    </row>
    <row r="116" spans="1:7" ht="18" customHeight="1" x14ac:dyDescent="0.25">
      <c r="A116" s="123" t="s">
        <v>150</v>
      </c>
      <c r="B116" s="74">
        <v>0</v>
      </c>
      <c r="C116" s="74">
        <v>0</v>
      </c>
      <c r="E116" s="17"/>
      <c r="F116" s="17"/>
      <c r="G116" s="17"/>
    </row>
    <row r="117" spans="1:7" ht="18" customHeight="1" x14ac:dyDescent="0.25">
      <c r="A117" s="123" t="s">
        <v>151</v>
      </c>
      <c r="B117" s="74">
        <v>91186</v>
      </c>
      <c r="C117" s="74">
        <v>72837.216139945624</v>
      </c>
      <c r="E117" s="17"/>
      <c r="F117" s="17"/>
      <c r="G117" s="17"/>
    </row>
    <row r="118" spans="1:7" ht="18" customHeight="1" x14ac:dyDescent="0.25">
      <c r="A118" s="123" t="s">
        <v>152</v>
      </c>
      <c r="B118" s="74">
        <v>0</v>
      </c>
      <c r="C118" s="74">
        <v>0</v>
      </c>
      <c r="E118" s="17"/>
      <c r="F118" s="17"/>
      <c r="G118" s="17"/>
    </row>
    <row r="119" spans="1:7" ht="18" customHeight="1" x14ac:dyDescent="0.25">
      <c r="A119" s="123" t="s">
        <v>153</v>
      </c>
      <c r="B119" s="74">
        <v>49700.049999999996</v>
      </c>
      <c r="C119" s="74">
        <v>39699.222293072446</v>
      </c>
      <c r="E119" s="17"/>
      <c r="F119" s="17"/>
      <c r="G119" s="17"/>
    </row>
    <row r="120" spans="1:7" ht="18" customHeight="1" x14ac:dyDescent="0.25">
      <c r="A120" s="123" t="s">
        <v>154</v>
      </c>
      <c r="B120" s="74">
        <v>0</v>
      </c>
      <c r="C120" s="74">
        <v>0</v>
      </c>
      <c r="E120" s="17"/>
      <c r="F120" s="17"/>
      <c r="G120" s="17"/>
    </row>
    <row r="121" spans="1:7" ht="18" customHeight="1" x14ac:dyDescent="0.25">
      <c r="A121" s="123" t="s">
        <v>155</v>
      </c>
      <c r="B121" s="74">
        <v>0</v>
      </c>
      <c r="C121" s="74">
        <v>0</v>
      </c>
      <c r="E121" s="17"/>
      <c r="F121" s="17"/>
      <c r="G121" s="17"/>
    </row>
    <row r="122" spans="1:7" ht="18" customHeight="1" x14ac:dyDescent="0.25">
      <c r="A122" s="123" t="s">
        <v>156</v>
      </c>
      <c r="B122" s="74">
        <v>0</v>
      </c>
      <c r="C122" s="74">
        <v>0</v>
      </c>
      <c r="E122" s="17"/>
      <c r="F122" s="17"/>
      <c r="G122" s="17"/>
    </row>
    <row r="123" spans="1:7" ht="18" customHeight="1" x14ac:dyDescent="0.25">
      <c r="A123" s="123" t="s">
        <v>157</v>
      </c>
      <c r="B123" s="74">
        <v>0</v>
      </c>
      <c r="C123" s="74">
        <v>0</v>
      </c>
      <c r="E123" s="17"/>
      <c r="F123" s="17"/>
      <c r="G123" s="17"/>
    </row>
    <row r="124" spans="1:7" ht="18" customHeight="1" x14ac:dyDescent="0.25">
      <c r="A124" s="123" t="s">
        <v>158</v>
      </c>
      <c r="B124" s="74">
        <v>62502.333333333336</v>
      </c>
      <c r="C124" s="74">
        <v>49925.382868542634</v>
      </c>
      <c r="E124" s="17"/>
      <c r="F124" s="17"/>
      <c r="G124" s="17"/>
    </row>
    <row r="125" spans="1:7" ht="18" customHeight="1" x14ac:dyDescent="0.25">
      <c r="A125" s="123" t="s">
        <v>159</v>
      </c>
      <c r="B125" s="74">
        <v>0</v>
      </c>
      <c r="C125" s="74">
        <v>0</v>
      </c>
      <c r="E125" s="17"/>
      <c r="F125" s="17"/>
      <c r="G125" s="17"/>
    </row>
    <row r="126" spans="1:7" ht="18" customHeight="1" x14ac:dyDescent="0.25">
      <c r="A126" s="123" t="s">
        <v>160</v>
      </c>
      <c r="B126" s="74">
        <v>0</v>
      </c>
      <c r="C126" s="74">
        <v>0</v>
      </c>
      <c r="E126" s="17"/>
      <c r="F126" s="17"/>
      <c r="G126" s="17"/>
    </row>
    <row r="127" spans="1:7" ht="18" customHeight="1" x14ac:dyDescent="0.25">
      <c r="A127" s="123" t="s">
        <v>161</v>
      </c>
      <c r="B127" s="74">
        <v>4766.666666666667</v>
      </c>
      <c r="C127" s="74">
        <v>3807.5003867597457</v>
      </c>
      <c r="E127" s="17"/>
      <c r="F127" s="17"/>
      <c r="G127" s="17"/>
    </row>
    <row r="128" spans="1:7" ht="18" customHeight="1" x14ac:dyDescent="0.25">
      <c r="A128" s="123" t="s">
        <v>162</v>
      </c>
      <c r="B128" s="74">
        <v>44743.333333333336</v>
      </c>
      <c r="C128" s="74">
        <v>35739.914469563686</v>
      </c>
      <c r="E128" s="17"/>
      <c r="F128" s="17"/>
      <c r="G128" s="17"/>
    </row>
    <row r="129" spans="1:7" ht="18" customHeight="1" x14ac:dyDescent="0.25">
      <c r="A129" s="123" t="s">
        <v>163</v>
      </c>
      <c r="B129" s="74">
        <v>3589</v>
      </c>
      <c r="C129" s="74">
        <v>2866.8081583386138</v>
      </c>
      <c r="E129" s="17"/>
      <c r="F129" s="17"/>
      <c r="G129" s="17"/>
    </row>
    <row r="130" spans="1:7" ht="18" customHeight="1" x14ac:dyDescent="0.25">
      <c r="A130" s="123" t="s">
        <v>164</v>
      </c>
      <c r="B130" s="74">
        <v>0</v>
      </c>
      <c r="C130" s="74">
        <v>0</v>
      </c>
      <c r="E130" s="17"/>
      <c r="F130" s="17"/>
      <c r="G130" s="17"/>
    </row>
    <row r="131" spans="1:7" ht="18" customHeight="1" x14ac:dyDescent="0.25">
      <c r="A131" s="123" t="s">
        <v>165</v>
      </c>
      <c r="B131" s="74">
        <v>8776.6666666666661</v>
      </c>
      <c r="C131" s="74">
        <v>7010.5933694674186</v>
      </c>
      <c r="E131" s="17"/>
      <c r="F131" s="17"/>
      <c r="G131" s="17"/>
    </row>
    <row r="132" spans="1:7" ht="18" customHeight="1" x14ac:dyDescent="0.25">
      <c r="A132" s="123" t="s">
        <v>166</v>
      </c>
      <c r="B132" s="74">
        <v>0</v>
      </c>
      <c r="C132" s="74">
        <v>0</v>
      </c>
      <c r="E132" s="17"/>
      <c r="F132" s="17"/>
      <c r="G132" s="17"/>
    </row>
    <row r="133" spans="1:7" ht="18" customHeight="1" x14ac:dyDescent="0.25">
      <c r="A133" s="123" t="s">
        <v>167</v>
      </c>
      <c r="B133" s="74">
        <v>43061.333333333336</v>
      </c>
      <c r="C133" s="74">
        <v>34396.37272469727</v>
      </c>
      <c r="E133" s="17"/>
      <c r="F133" s="17"/>
      <c r="G133" s="17"/>
    </row>
    <row r="134" spans="1:7" ht="18" customHeight="1" x14ac:dyDescent="0.25">
      <c r="A134" s="123" t="s">
        <v>168</v>
      </c>
      <c r="B134" s="74">
        <v>0</v>
      </c>
      <c r="C134" s="74">
        <v>0</v>
      </c>
      <c r="E134" s="17"/>
      <c r="F134" s="17"/>
      <c r="G134" s="17"/>
    </row>
    <row r="135" spans="1:7" ht="18" customHeight="1" x14ac:dyDescent="0.25">
      <c r="A135" s="123" t="s">
        <v>169</v>
      </c>
      <c r="B135" s="74">
        <v>149161</v>
      </c>
      <c r="C135" s="74">
        <v>85000</v>
      </c>
      <c r="E135" s="17"/>
      <c r="F135" s="17"/>
      <c r="G135" s="17"/>
    </row>
    <row r="136" spans="1:7" ht="18" customHeight="1" x14ac:dyDescent="0.25">
      <c r="A136" s="123" t="s">
        <v>170</v>
      </c>
      <c r="B136" s="74">
        <v>0</v>
      </c>
      <c r="C136" s="74">
        <v>0</v>
      </c>
      <c r="E136" s="17"/>
      <c r="F136" s="17"/>
      <c r="G136" s="17"/>
    </row>
    <row r="137" spans="1:7" ht="18" customHeight="1" x14ac:dyDescent="0.25">
      <c r="A137" s="123" t="s">
        <v>171</v>
      </c>
      <c r="B137" s="74">
        <v>4353.666666666667</v>
      </c>
      <c r="C137" s="74">
        <v>3477.6057728300029</v>
      </c>
      <c r="E137" s="17"/>
      <c r="F137" s="17"/>
      <c r="G137" s="17"/>
    </row>
    <row r="138" spans="1:7" ht="18" customHeight="1" x14ac:dyDescent="0.25">
      <c r="A138" s="123" t="s">
        <v>172</v>
      </c>
      <c r="B138" s="74">
        <v>158593.33333333334</v>
      </c>
      <c r="C138" s="74">
        <v>85000</v>
      </c>
      <c r="E138" s="17"/>
      <c r="F138" s="17"/>
      <c r="G138" s="17"/>
    </row>
    <row r="139" spans="1:7" ht="18" customHeight="1" x14ac:dyDescent="0.25">
      <c r="A139" s="123" t="s">
        <v>173</v>
      </c>
      <c r="B139" s="74">
        <v>0</v>
      </c>
      <c r="C139" s="74">
        <v>0</v>
      </c>
      <c r="E139" s="17"/>
      <c r="F139" s="17"/>
      <c r="G139" s="17"/>
    </row>
    <row r="140" spans="1:7" ht="18" customHeight="1" x14ac:dyDescent="0.25">
      <c r="A140" s="123"/>
      <c r="B140" s="74"/>
      <c r="C140" s="74"/>
      <c r="E140" s="17"/>
      <c r="F140" s="17"/>
      <c r="G140" s="17"/>
    </row>
    <row r="141" spans="1:7" ht="18" customHeight="1" x14ac:dyDescent="0.25">
      <c r="A141" s="120"/>
      <c r="B141" s="78">
        <f>SUM(B3:B140)</f>
        <v>4288895.7724333331</v>
      </c>
      <c r="C141" s="78">
        <f>SUM(C3:C140)</f>
        <v>2617706.7406098121</v>
      </c>
    </row>
    <row r="142" spans="1:7" x14ac:dyDescent="0.2">
      <c r="B142" s="257"/>
      <c r="C142" s="257"/>
    </row>
  </sheetData>
  <sortState xmlns:xlrd2="http://schemas.microsoft.com/office/spreadsheetml/2017/richdata2" ref="A3:G139">
    <sortCondition ref="A3:A139"/>
  </sortState>
  <customSheetViews>
    <customSheetView guid="{21B7AC2F-40B5-4A74-80C7-C3A38CDE4D3F}" showGridLines="0" showRowCol="0" fitToPage="1" showAutoFilter="1">
      <pane ySplit="2" topLeftCell="A3" activePane="bottomLeft" state="frozen"/>
      <selection pane="bottomLeft" sqref="A1:C1"/>
      <rowBreaks count="1" manualBreakCount="1">
        <brk id="90" max="2" man="1"/>
      </rowBreaks>
      <pageMargins left="0" right="0" top="0" bottom="0" header="0" footer="0"/>
      <pageSetup paperSize="9" scale="55" fitToHeight="2" orientation="portrait" r:id="rId1"/>
      <headerFooter alignWithMargins="0"/>
      <autoFilter ref="A2:C2" xr:uid="{00000000-0000-0000-0000-000000000000}"/>
    </customSheetView>
  </customSheetViews>
  <mergeCells count="1">
    <mergeCell ref="A1:C1"/>
  </mergeCells>
  <phoneticPr fontId="6" type="noConversion"/>
  <pageMargins left="0.7" right="0.7" top="0.75" bottom="0.75" header="0.3" footer="0.3"/>
  <pageSetup paperSize="9" scale="56" fitToHeight="2" orientation="portrait" r:id="rId2"/>
  <rowBreaks count="1" manualBreakCount="1">
    <brk id="90" max="2"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indexed="41"/>
  </sheetPr>
  <dimension ref="A1:F141"/>
  <sheetViews>
    <sheetView showGridLines="0" view="pageBreakPreview" zoomScale="85" zoomScaleNormal="100" zoomScaleSheetLayoutView="85" workbookViewId="0">
      <pane ySplit="2" topLeftCell="A3" activePane="bottomLeft" state="frozen"/>
      <selection activeCell="W4" sqref="W4"/>
      <selection pane="bottomLeft" activeCell="F5" sqref="F5"/>
    </sheetView>
  </sheetViews>
  <sheetFormatPr defaultRowHeight="15" x14ac:dyDescent="0.2"/>
  <cols>
    <col min="1" max="1" width="33.7109375" customWidth="1"/>
    <col min="2" max="2" width="14" style="11" customWidth="1"/>
    <col min="3" max="3" width="13.7109375" style="10" customWidth="1"/>
    <col min="4" max="4" width="20" style="38" customWidth="1"/>
    <col min="5" max="5" width="19.5703125" style="28" customWidth="1"/>
    <col min="6" max="6" width="22.85546875" style="10" customWidth="1"/>
  </cols>
  <sheetData>
    <row r="1" spans="1:6" ht="21" thickBot="1" x14ac:dyDescent="0.25">
      <c r="A1" s="352" t="s">
        <v>230</v>
      </c>
      <c r="B1" s="353"/>
      <c r="C1" s="353"/>
      <c r="D1" s="353"/>
      <c r="E1" s="353"/>
      <c r="F1" s="354"/>
    </row>
    <row r="2" spans="1:6" s="19" customFormat="1" ht="48" customHeight="1" thickBot="1" x14ac:dyDescent="0.25">
      <c r="A2" s="161" t="s">
        <v>35</v>
      </c>
      <c r="B2" s="166" t="s">
        <v>231</v>
      </c>
      <c r="C2" s="177" t="s">
        <v>232</v>
      </c>
      <c r="D2" s="166" t="s">
        <v>177</v>
      </c>
      <c r="E2" s="177" t="s">
        <v>222</v>
      </c>
      <c r="F2" s="177" t="s">
        <v>179</v>
      </c>
    </row>
    <row r="3" spans="1:6" ht="18" customHeight="1" x14ac:dyDescent="0.25">
      <c r="A3" s="124" t="s">
        <v>37</v>
      </c>
      <c r="B3" s="274">
        <v>0</v>
      </c>
      <c r="C3" s="125">
        <v>0</v>
      </c>
      <c r="D3" s="274"/>
      <c r="E3" s="125">
        <v>0</v>
      </c>
      <c r="F3" s="146">
        <v>0</v>
      </c>
    </row>
    <row r="4" spans="1:6" ht="18" customHeight="1" x14ac:dyDescent="0.25">
      <c r="A4" s="124" t="s">
        <v>38</v>
      </c>
      <c r="B4" s="74">
        <v>0</v>
      </c>
      <c r="C4" s="93">
        <v>0</v>
      </c>
      <c r="D4" s="74"/>
      <c r="E4" s="93">
        <v>0</v>
      </c>
      <c r="F4" s="146">
        <v>0</v>
      </c>
    </row>
    <row r="5" spans="1:6" ht="18" customHeight="1" x14ac:dyDescent="0.25">
      <c r="A5" s="124" t="s">
        <v>39</v>
      </c>
      <c r="B5" s="74">
        <v>3</v>
      </c>
      <c r="C5" s="93">
        <v>0.125</v>
      </c>
      <c r="D5" s="74">
        <v>13305</v>
      </c>
      <c r="E5" s="93">
        <v>0.12436206606471875</v>
      </c>
      <c r="F5" s="146">
        <v>234412.29818120631</v>
      </c>
    </row>
    <row r="6" spans="1:6" ht="18" customHeight="1" x14ac:dyDescent="0.25">
      <c r="A6" s="124" t="s">
        <v>40</v>
      </c>
      <c r="B6" s="74">
        <v>0</v>
      </c>
      <c r="C6" s="93">
        <v>0</v>
      </c>
      <c r="D6" s="74"/>
      <c r="E6" s="93">
        <v>0</v>
      </c>
      <c r="F6" s="146">
        <v>0</v>
      </c>
    </row>
    <row r="7" spans="1:6" ht="18" customHeight="1" x14ac:dyDescent="0.25">
      <c r="A7" s="124" t="s">
        <v>41</v>
      </c>
      <c r="B7" s="74">
        <v>0</v>
      </c>
      <c r="C7" s="93">
        <v>0</v>
      </c>
      <c r="D7" s="74"/>
      <c r="E7" s="93">
        <v>0</v>
      </c>
      <c r="F7" s="146">
        <v>0</v>
      </c>
    </row>
    <row r="8" spans="1:6" ht="18" customHeight="1" x14ac:dyDescent="0.25">
      <c r="A8" s="124" t="s">
        <v>42</v>
      </c>
      <c r="B8" s="74">
        <v>0</v>
      </c>
      <c r="C8" s="93">
        <v>0</v>
      </c>
      <c r="D8" s="74"/>
      <c r="E8" s="93">
        <v>0</v>
      </c>
      <c r="F8" s="146">
        <v>0</v>
      </c>
    </row>
    <row r="9" spans="1:6" ht="18" customHeight="1" x14ac:dyDescent="0.25">
      <c r="A9" s="124" t="s">
        <v>43</v>
      </c>
      <c r="B9" s="74">
        <v>0</v>
      </c>
      <c r="C9" s="93">
        <v>0</v>
      </c>
      <c r="D9" s="74"/>
      <c r="E9" s="93">
        <v>0</v>
      </c>
      <c r="F9" s="146">
        <v>0</v>
      </c>
    </row>
    <row r="10" spans="1:6" ht="18" customHeight="1" x14ac:dyDescent="0.25">
      <c r="A10" s="124" t="s">
        <v>44</v>
      </c>
      <c r="B10" s="74">
        <v>0</v>
      </c>
      <c r="C10" s="93">
        <v>0</v>
      </c>
      <c r="D10" s="74"/>
      <c r="E10" s="93">
        <v>0</v>
      </c>
      <c r="F10" s="146">
        <v>0</v>
      </c>
    </row>
    <row r="11" spans="1:6" ht="18" customHeight="1" x14ac:dyDescent="0.25">
      <c r="A11" s="124" t="s">
        <v>45</v>
      </c>
      <c r="B11" s="74">
        <v>0</v>
      </c>
      <c r="C11" s="93">
        <v>0</v>
      </c>
      <c r="D11" s="74"/>
      <c r="E11" s="93">
        <v>0</v>
      </c>
      <c r="F11" s="146">
        <v>0</v>
      </c>
    </row>
    <row r="12" spans="1:6" ht="18" customHeight="1" x14ac:dyDescent="0.25">
      <c r="A12" s="124" t="s">
        <v>46</v>
      </c>
      <c r="B12" s="74">
        <v>0</v>
      </c>
      <c r="C12" s="93">
        <v>0</v>
      </c>
      <c r="D12" s="74"/>
      <c r="E12" s="93">
        <v>0</v>
      </c>
      <c r="F12" s="146">
        <v>0</v>
      </c>
    </row>
    <row r="13" spans="1:6" ht="18" customHeight="1" x14ac:dyDescent="0.25">
      <c r="A13" s="124" t="s">
        <v>47</v>
      </c>
      <c r="B13" s="74">
        <v>0</v>
      </c>
      <c r="C13" s="93">
        <v>0</v>
      </c>
      <c r="D13" s="74"/>
      <c r="E13" s="93">
        <v>0</v>
      </c>
      <c r="F13" s="146">
        <v>0</v>
      </c>
    </row>
    <row r="14" spans="1:6" ht="18" customHeight="1" x14ac:dyDescent="0.25">
      <c r="A14" s="124" t="s">
        <v>48</v>
      </c>
      <c r="B14" s="74">
        <v>0</v>
      </c>
      <c r="C14" s="93">
        <v>0</v>
      </c>
      <c r="D14" s="74"/>
      <c r="E14" s="93">
        <v>0</v>
      </c>
      <c r="F14" s="146">
        <v>0</v>
      </c>
    </row>
    <row r="15" spans="1:6" ht="18" customHeight="1" x14ac:dyDescent="0.25">
      <c r="A15" s="124" t="s">
        <v>49</v>
      </c>
      <c r="B15" s="74">
        <v>2</v>
      </c>
      <c r="C15" s="93">
        <v>8.3333333333333329E-2</v>
      </c>
      <c r="D15" s="74">
        <v>16907</v>
      </c>
      <c r="E15" s="93">
        <v>0.15803002261978202</v>
      </c>
      <c r="F15" s="146">
        <v>184478.8781563495</v>
      </c>
    </row>
    <row r="16" spans="1:6" ht="18" customHeight="1" x14ac:dyDescent="0.25">
      <c r="A16" s="124" t="s">
        <v>50</v>
      </c>
      <c r="B16" s="74">
        <v>0</v>
      </c>
      <c r="C16" s="93">
        <v>0</v>
      </c>
      <c r="D16" s="74"/>
      <c r="E16" s="93">
        <v>0</v>
      </c>
      <c r="F16" s="146">
        <v>0</v>
      </c>
    </row>
    <row r="17" spans="1:6" ht="18" customHeight="1" x14ac:dyDescent="0.25">
      <c r="A17" s="124" t="s">
        <v>51</v>
      </c>
      <c r="B17" s="74">
        <v>0</v>
      </c>
      <c r="C17" s="93">
        <v>0</v>
      </c>
      <c r="D17" s="74"/>
      <c r="E17" s="93">
        <v>0</v>
      </c>
      <c r="F17" s="146">
        <v>0</v>
      </c>
    </row>
    <row r="18" spans="1:6" ht="18" customHeight="1" x14ac:dyDescent="0.25">
      <c r="A18" s="124" t="s">
        <v>52</v>
      </c>
      <c r="B18" s="74">
        <v>0</v>
      </c>
      <c r="C18" s="93">
        <v>0</v>
      </c>
      <c r="D18" s="74"/>
      <c r="E18" s="93">
        <v>0</v>
      </c>
      <c r="F18" s="146">
        <v>0</v>
      </c>
    </row>
    <row r="19" spans="1:6" ht="18" customHeight="1" x14ac:dyDescent="0.25">
      <c r="A19" s="124" t="s">
        <v>53</v>
      </c>
      <c r="B19" s="74">
        <v>0</v>
      </c>
      <c r="C19" s="93">
        <v>0</v>
      </c>
      <c r="D19" s="74"/>
      <c r="E19" s="93">
        <v>0</v>
      </c>
      <c r="F19" s="146">
        <v>0</v>
      </c>
    </row>
    <row r="20" spans="1:6" ht="18" customHeight="1" x14ac:dyDescent="0.25">
      <c r="A20" s="124" t="s">
        <v>54</v>
      </c>
      <c r="B20" s="74">
        <v>0</v>
      </c>
      <c r="C20" s="93">
        <v>0</v>
      </c>
      <c r="D20" s="74"/>
      <c r="E20" s="93">
        <v>0</v>
      </c>
      <c r="F20" s="146">
        <v>0</v>
      </c>
    </row>
    <row r="21" spans="1:6" ht="18" customHeight="1" x14ac:dyDescent="0.25">
      <c r="A21" s="124" t="s">
        <v>55</v>
      </c>
      <c r="B21" s="74">
        <v>0</v>
      </c>
      <c r="C21" s="93">
        <v>0</v>
      </c>
      <c r="D21" s="74"/>
      <c r="E21" s="93">
        <v>0</v>
      </c>
      <c r="F21" s="146">
        <v>0</v>
      </c>
    </row>
    <row r="22" spans="1:6" ht="18" customHeight="1" x14ac:dyDescent="0.25">
      <c r="A22" s="124" t="s">
        <v>56</v>
      </c>
      <c r="B22" s="74">
        <v>0</v>
      </c>
      <c r="C22" s="93">
        <v>0</v>
      </c>
      <c r="D22" s="74"/>
      <c r="E22" s="93">
        <v>0</v>
      </c>
      <c r="F22" s="146">
        <v>0</v>
      </c>
    </row>
    <row r="23" spans="1:6" ht="18" customHeight="1" x14ac:dyDescent="0.25">
      <c r="A23" s="124" t="s">
        <v>57</v>
      </c>
      <c r="B23" s="74">
        <v>0</v>
      </c>
      <c r="C23" s="93">
        <v>0</v>
      </c>
      <c r="D23" s="74"/>
      <c r="E23" s="93">
        <v>0</v>
      </c>
      <c r="F23" s="146">
        <v>0</v>
      </c>
    </row>
    <row r="24" spans="1:6" ht="18" customHeight="1" x14ac:dyDescent="0.25">
      <c r="A24" s="124" t="s">
        <v>58</v>
      </c>
      <c r="B24" s="74">
        <v>3</v>
      </c>
      <c r="C24" s="93">
        <v>0.125</v>
      </c>
      <c r="D24" s="74">
        <v>5182</v>
      </c>
      <c r="E24" s="93">
        <v>4.8436243994541342E-2</v>
      </c>
      <c r="F24" s="146">
        <v>205906.48815506868</v>
      </c>
    </row>
    <row r="25" spans="1:6" ht="18" customHeight="1" x14ac:dyDescent="0.25">
      <c r="A25" s="124" t="s">
        <v>59</v>
      </c>
      <c r="B25" s="74">
        <v>0</v>
      </c>
      <c r="C25" s="93">
        <v>0</v>
      </c>
      <c r="D25" s="74"/>
      <c r="E25" s="93">
        <v>0</v>
      </c>
      <c r="F25" s="146">
        <v>0</v>
      </c>
    </row>
    <row r="26" spans="1:6" ht="18" customHeight="1" x14ac:dyDescent="0.25">
      <c r="A26" s="124" t="s">
        <v>60</v>
      </c>
      <c r="B26" s="74">
        <v>0</v>
      </c>
      <c r="C26" s="93">
        <v>0</v>
      </c>
      <c r="D26" s="74"/>
      <c r="E26" s="93">
        <v>0</v>
      </c>
      <c r="F26" s="146">
        <v>0</v>
      </c>
    </row>
    <row r="27" spans="1:6" ht="18" customHeight="1" x14ac:dyDescent="0.25">
      <c r="A27" s="124" t="s">
        <v>61</v>
      </c>
      <c r="B27" s="74">
        <v>0</v>
      </c>
      <c r="C27" s="93">
        <v>0</v>
      </c>
      <c r="D27" s="74"/>
      <c r="E27" s="93">
        <v>0</v>
      </c>
      <c r="F27" s="146">
        <v>0</v>
      </c>
    </row>
    <row r="28" spans="1:6" ht="18" customHeight="1" x14ac:dyDescent="0.25">
      <c r="A28" s="124" t="s">
        <v>62</v>
      </c>
      <c r="B28" s="74">
        <v>0</v>
      </c>
      <c r="C28" s="93">
        <v>0</v>
      </c>
      <c r="D28" s="74"/>
      <c r="E28" s="93">
        <v>0</v>
      </c>
      <c r="F28" s="146">
        <v>0</v>
      </c>
    </row>
    <row r="29" spans="1:6" ht="18" customHeight="1" x14ac:dyDescent="0.25">
      <c r="A29" s="124" t="s">
        <v>63</v>
      </c>
      <c r="B29" s="74">
        <v>0</v>
      </c>
      <c r="C29" s="93">
        <v>0</v>
      </c>
      <c r="D29" s="74"/>
      <c r="E29" s="93">
        <v>0</v>
      </c>
      <c r="F29" s="146">
        <v>0</v>
      </c>
    </row>
    <row r="30" spans="1:6" ht="18" customHeight="1" x14ac:dyDescent="0.25">
      <c r="A30" s="124" t="s">
        <v>64</v>
      </c>
      <c r="B30" s="74">
        <v>0</v>
      </c>
      <c r="C30" s="93">
        <v>0</v>
      </c>
      <c r="D30" s="74"/>
      <c r="E30" s="93">
        <v>0</v>
      </c>
      <c r="F30" s="146">
        <v>0</v>
      </c>
    </row>
    <row r="31" spans="1:6" ht="18" customHeight="1" x14ac:dyDescent="0.25">
      <c r="A31" s="124" t="s">
        <v>65</v>
      </c>
      <c r="B31" s="74">
        <v>0</v>
      </c>
      <c r="C31" s="93">
        <v>0</v>
      </c>
      <c r="D31" s="74"/>
      <c r="E31" s="93">
        <v>0</v>
      </c>
      <c r="F31" s="146">
        <v>0</v>
      </c>
    </row>
    <row r="32" spans="1:6" ht="18" customHeight="1" x14ac:dyDescent="0.25">
      <c r="A32" s="124" t="s">
        <v>66</v>
      </c>
      <c r="B32" s="74">
        <v>0</v>
      </c>
      <c r="C32" s="93">
        <v>0</v>
      </c>
      <c r="D32" s="74"/>
      <c r="E32" s="93">
        <v>0</v>
      </c>
      <c r="F32" s="146">
        <v>0</v>
      </c>
    </row>
    <row r="33" spans="1:6" ht="18" customHeight="1" x14ac:dyDescent="0.25">
      <c r="A33" s="124" t="s">
        <v>67</v>
      </c>
      <c r="B33" s="74">
        <v>0</v>
      </c>
      <c r="C33" s="93">
        <v>0</v>
      </c>
      <c r="D33" s="74"/>
      <c r="E33" s="93">
        <v>0</v>
      </c>
      <c r="F33" s="146">
        <v>0</v>
      </c>
    </row>
    <row r="34" spans="1:6" ht="18" customHeight="1" x14ac:dyDescent="0.25">
      <c r="A34" s="124" t="s">
        <v>68</v>
      </c>
      <c r="B34" s="74">
        <v>0</v>
      </c>
      <c r="C34" s="93">
        <v>0</v>
      </c>
      <c r="D34" s="74"/>
      <c r="E34" s="93">
        <v>0</v>
      </c>
      <c r="F34" s="146">
        <v>0</v>
      </c>
    </row>
    <row r="35" spans="1:6" ht="18" customHeight="1" x14ac:dyDescent="0.25">
      <c r="A35" s="124" t="s">
        <v>69</v>
      </c>
      <c r="B35" s="74">
        <v>0</v>
      </c>
      <c r="C35" s="93">
        <v>0</v>
      </c>
      <c r="D35" s="74"/>
      <c r="E35" s="93">
        <v>0</v>
      </c>
      <c r="F35" s="146">
        <v>0</v>
      </c>
    </row>
    <row r="36" spans="1:6" ht="18" customHeight="1" x14ac:dyDescent="0.25">
      <c r="A36" s="124" t="s">
        <v>70</v>
      </c>
      <c r="B36" s="74">
        <v>0</v>
      </c>
      <c r="C36" s="93">
        <v>0</v>
      </c>
      <c r="D36" s="74"/>
      <c r="E36" s="93">
        <v>0</v>
      </c>
      <c r="F36" s="146">
        <v>0</v>
      </c>
    </row>
    <row r="37" spans="1:6" ht="18" customHeight="1" x14ac:dyDescent="0.25">
      <c r="A37" s="124" t="s">
        <v>71</v>
      </c>
      <c r="B37" s="74">
        <v>0</v>
      </c>
      <c r="C37" s="93">
        <v>0</v>
      </c>
      <c r="D37" s="74"/>
      <c r="E37" s="93">
        <v>0</v>
      </c>
      <c r="F37" s="146">
        <v>0</v>
      </c>
    </row>
    <row r="38" spans="1:6" ht="18" customHeight="1" x14ac:dyDescent="0.25">
      <c r="A38" s="124" t="s">
        <v>72</v>
      </c>
      <c r="B38" s="74">
        <v>0</v>
      </c>
      <c r="C38" s="93">
        <v>0</v>
      </c>
      <c r="D38" s="74"/>
      <c r="E38" s="93">
        <v>0</v>
      </c>
      <c r="F38" s="146">
        <v>0</v>
      </c>
    </row>
    <row r="39" spans="1:6" ht="18" customHeight="1" x14ac:dyDescent="0.25">
      <c r="A39" s="124" t="s">
        <v>73</v>
      </c>
      <c r="B39" s="74">
        <v>0</v>
      </c>
      <c r="C39" s="93">
        <v>0</v>
      </c>
      <c r="D39" s="74"/>
      <c r="E39" s="93">
        <v>0</v>
      </c>
      <c r="F39" s="146">
        <v>0</v>
      </c>
    </row>
    <row r="40" spans="1:6" ht="18" customHeight="1" x14ac:dyDescent="0.25">
      <c r="A40" s="124" t="s">
        <v>74</v>
      </c>
      <c r="B40" s="74">
        <v>0</v>
      </c>
      <c r="C40" s="93">
        <v>0</v>
      </c>
      <c r="D40" s="74"/>
      <c r="E40" s="93">
        <v>0</v>
      </c>
      <c r="F40" s="146">
        <v>0</v>
      </c>
    </row>
    <row r="41" spans="1:6" ht="18" customHeight="1" x14ac:dyDescent="0.25">
      <c r="A41" s="124" t="s">
        <v>75</v>
      </c>
      <c r="B41" s="74">
        <v>0</v>
      </c>
      <c r="C41" s="93">
        <v>0</v>
      </c>
      <c r="D41" s="74"/>
      <c r="E41" s="93">
        <v>0</v>
      </c>
      <c r="F41" s="146">
        <v>0</v>
      </c>
    </row>
    <row r="42" spans="1:6" ht="18" customHeight="1" x14ac:dyDescent="0.25">
      <c r="A42" s="124" t="s">
        <v>76</v>
      </c>
      <c r="B42" s="74">
        <v>2</v>
      </c>
      <c r="C42" s="93">
        <v>8.3333333333333329E-2</v>
      </c>
      <c r="D42" s="74">
        <v>8202</v>
      </c>
      <c r="E42" s="93">
        <v>7.6664236442151312E-2</v>
      </c>
      <c r="F42" s="146">
        <v>153930.67228690127</v>
      </c>
    </row>
    <row r="43" spans="1:6" ht="18" customHeight="1" x14ac:dyDescent="0.25">
      <c r="A43" s="124" t="s">
        <v>77</v>
      </c>
      <c r="B43" s="74">
        <v>0</v>
      </c>
      <c r="C43" s="93">
        <v>0</v>
      </c>
      <c r="D43" s="74"/>
      <c r="E43" s="93">
        <v>0</v>
      </c>
      <c r="F43" s="146">
        <v>0</v>
      </c>
    </row>
    <row r="44" spans="1:6" ht="18" customHeight="1" x14ac:dyDescent="0.25">
      <c r="A44" s="124" t="s">
        <v>78</v>
      </c>
      <c r="B44" s="74">
        <v>0</v>
      </c>
      <c r="C44" s="93">
        <v>0</v>
      </c>
      <c r="D44" s="74"/>
      <c r="E44" s="93">
        <v>0</v>
      </c>
      <c r="F44" s="146">
        <v>0</v>
      </c>
    </row>
    <row r="45" spans="1:6" ht="18" customHeight="1" x14ac:dyDescent="0.25">
      <c r="A45" s="124" t="s">
        <v>79</v>
      </c>
      <c r="B45" s="74">
        <v>0</v>
      </c>
      <c r="C45" s="93">
        <v>0</v>
      </c>
      <c r="D45" s="74"/>
      <c r="E45" s="93">
        <v>0</v>
      </c>
      <c r="F45" s="146">
        <v>0</v>
      </c>
    </row>
    <row r="46" spans="1:6" ht="18" customHeight="1" x14ac:dyDescent="0.25">
      <c r="A46" s="124" t="s">
        <v>80</v>
      </c>
      <c r="B46" s="74">
        <v>0</v>
      </c>
      <c r="C46" s="93">
        <v>0</v>
      </c>
      <c r="D46" s="74"/>
      <c r="E46" s="93">
        <v>0</v>
      </c>
      <c r="F46" s="146">
        <v>0</v>
      </c>
    </row>
    <row r="47" spans="1:6" ht="18" customHeight="1" x14ac:dyDescent="0.25">
      <c r="A47" s="124" t="s">
        <v>81</v>
      </c>
      <c r="B47" s="74">
        <v>0</v>
      </c>
      <c r="C47" s="93">
        <v>0</v>
      </c>
      <c r="D47" s="74"/>
      <c r="E47" s="93">
        <v>0</v>
      </c>
      <c r="F47" s="146">
        <v>0</v>
      </c>
    </row>
    <row r="48" spans="1:6" ht="18" customHeight="1" x14ac:dyDescent="0.25">
      <c r="A48" s="124" t="s">
        <v>82</v>
      </c>
      <c r="B48" s="74">
        <v>1</v>
      </c>
      <c r="C48" s="93">
        <v>4.1666666666666664E-2</v>
      </c>
      <c r="D48" s="74">
        <v>10928</v>
      </c>
      <c r="E48" s="93">
        <v>0.10214420578393435</v>
      </c>
      <c r="F48" s="146">
        <v>100923.13068345327</v>
      </c>
    </row>
    <row r="49" spans="1:6" ht="18" customHeight="1" x14ac:dyDescent="0.25">
      <c r="A49" s="124" t="s">
        <v>83</v>
      </c>
      <c r="B49" s="74">
        <v>0</v>
      </c>
      <c r="C49" s="93">
        <v>0</v>
      </c>
      <c r="D49" s="74"/>
      <c r="E49" s="93">
        <v>0</v>
      </c>
      <c r="F49" s="146">
        <v>0</v>
      </c>
    </row>
    <row r="50" spans="1:6" ht="18" customHeight="1" x14ac:dyDescent="0.25">
      <c r="A50" s="124" t="s">
        <v>84</v>
      </c>
      <c r="B50" s="74">
        <v>3</v>
      </c>
      <c r="C50" s="93">
        <v>0.125</v>
      </c>
      <c r="D50" s="74">
        <v>2871</v>
      </c>
      <c r="E50" s="93">
        <v>2.6835286859962986E-2</v>
      </c>
      <c r="F50" s="146">
        <v>197796.5623923697</v>
      </c>
    </row>
    <row r="51" spans="1:6" ht="18" customHeight="1" x14ac:dyDescent="0.25">
      <c r="A51" s="124" t="s">
        <v>85</v>
      </c>
      <c r="B51" s="74">
        <v>0</v>
      </c>
      <c r="C51" s="93">
        <v>0</v>
      </c>
      <c r="D51" s="74"/>
      <c r="E51" s="93">
        <v>0</v>
      </c>
      <c r="F51" s="146">
        <v>0</v>
      </c>
    </row>
    <row r="52" spans="1:6" ht="18" customHeight="1" x14ac:dyDescent="0.25">
      <c r="A52" s="124" t="s">
        <v>86</v>
      </c>
      <c r="B52" s="74">
        <v>0</v>
      </c>
      <c r="C52" s="93">
        <v>0</v>
      </c>
      <c r="D52" s="74"/>
      <c r="E52" s="93">
        <v>0</v>
      </c>
      <c r="F52" s="146">
        <v>0</v>
      </c>
    </row>
    <row r="53" spans="1:6" ht="18" customHeight="1" x14ac:dyDescent="0.25">
      <c r="A53" s="124" t="s">
        <v>87</v>
      </c>
      <c r="B53" s="74">
        <v>0</v>
      </c>
      <c r="C53" s="93">
        <v>0</v>
      </c>
      <c r="D53" s="74"/>
      <c r="E53" s="93">
        <v>0</v>
      </c>
      <c r="F53" s="146">
        <v>0</v>
      </c>
    </row>
    <row r="54" spans="1:6" ht="18" customHeight="1" x14ac:dyDescent="0.25">
      <c r="A54" s="124" t="s">
        <v>88</v>
      </c>
      <c r="B54" s="74">
        <v>0</v>
      </c>
      <c r="C54" s="93">
        <v>0</v>
      </c>
      <c r="D54" s="74"/>
      <c r="E54" s="93">
        <v>0</v>
      </c>
      <c r="F54" s="146">
        <v>0</v>
      </c>
    </row>
    <row r="55" spans="1:6" ht="18" customHeight="1" x14ac:dyDescent="0.25">
      <c r="A55" s="124" t="s">
        <v>89</v>
      </c>
      <c r="B55" s="74">
        <v>0</v>
      </c>
      <c r="C55" s="93">
        <v>0</v>
      </c>
      <c r="D55" s="74"/>
      <c r="E55" s="93">
        <v>0</v>
      </c>
      <c r="F55" s="146">
        <v>0</v>
      </c>
    </row>
    <row r="56" spans="1:6" ht="18" customHeight="1" x14ac:dyDescent="0.25">
      <c r="A56" s="124" t="s">
        <v>90</v>
      </c>
      <c r="B56" s="74">
        <v>0</v>
      </c>
      <c r="C56" s="93">
        <v>0</v>
      </c>
      <c r="D56" s="74"/>
      <c r="E56" s="93">
        <v>0</v>
      </c>
      <c r="F56" s="146">
        <v>0</v>
      </c>
    </row>
    <row r="57" spans="1:6" ht="18" customHeight="1" x14ac:dyDescent="0.25">
      <c r="A57" s="124" t="s">
        <v>91</v>
      </c>
      <c r="B57" s="74">
        <v>1</v>
      </c>
      <c r="C57" s="93">
        <v>4.1666666666666664E-2</v>
      </c>
      <c r="D57" s="74">
        <v>3454</v>
      </c>
      <c r="E57" s="93">
        <v>3.2284597984783059E-2</v>
      </c>
      <c r="F57" s="146">
        <v>74694.837671591609</v>
      </c>
    </row>
    <row r="58" spans="1:6" ht="18" customHeight="1" x14ac:dyDescent="0.25">
      <c r="A58" s="124" t="s">
        <v>92</v>
      </c>
      <c r="B58" s="74">
        <v>0</v>
      </c>
      <c r="C58" s="93">
        <v>0</v>
      </c>
      <c r="D58" s="74"/>
      <c r="E58" s="93">
        <v>0</v>
      </c>
      <c r="F58" s="146">
        <v>0</v>
      </c>
    </row>
    <row r="59" spans="1:6" ht="18" customHeight="1" x14ac:dyDescent="0.25">
      <c r="A59" s="124" t="s">
        <v>93</v>
      </c>
      <c r="B59" s="74">
        <v>0</v>
      </c>
      <c r="C59" s="93">
        <v>0</v>
      </c>
      <c r="D59" s="74"/>
      <c r="E59" s="93">
        <v>0</v>
      </c>
      <c r="F59" s="146">
        <v>0</v>
      </c>
    </row>
    <row r="60" spans="1:6" ht="18" customHeight="1" x14ac:dyDescent="0.25">
      <c r="A60" s="124" t="s">
        <v>94</v>
      </c>
      <c r="B60" s="74">
        <v>0</v>
      </c>
      <c r="C60" s="93">
        <v>0</v>
      </c>
      <c r="D60" s="74"/>
      <c r="E60" s="93">
        <v>0</v>
      </c>
      <c r="F60" s="146">
        <v>0</v>
      </c>
    </row>
    <row r="61" spans="1:6" ht="18" customHeight="1" x14ac:dyDescent="0.25">
      <c r="A61" s="124" t="s">
        <v>95</v>
      </c>
      <c r="B61" s="74">
        <v>0</v>
      </c>
      <c r="C61" s="93">
        <v>0</v>
      </c>
      <c r="D61" s="74"/>
      <c r="E61" s="93">
        <v>0</v>
      </c>
      <c r="F61" s="146">
        <v>0</v>
      </c>
    </row>
    <row r="62" spans="1:6" ht="18" customHeight="1" x14ac:dyDescent="0.25">
      <c r="A62" s="124" t="s">
        <v>96</v>
      </c>
      <c r="B62" s="74">
        <v>0</v>
      </c>
      <c r="C62" s="93">
        <v>0</v>
      </c>
      <c r="D62" s="74"/>
      <c r="E62" s="93">
        <v>0</v>
      </c>
      <c r="F62" s="146">
        <v>0</v>
      </c>
    </row>
    <row r="63" spans="1:6" ht="18" customHeight="1" x14ac:dyDescent="0.25">
      <c r="A63" s="124" t="s">
        <v>97</v>
      </c>
      <c r="B63" s="74">
        <v>0</v>
      </c>
      <c r="C63" s="93">
        <v>0</v>
      </c>
      <c r="D63" s="74"/>
      <c r="E63" s="93">
        <v>0</v>
      </c>
      <c r="F63" s="146">
        <v>0</v>
      </c>
    </row>
    <row r="64" spans="1:6" ht="18" customHeight="1" x14ac:dyDescent="0.25">
      <c r="A64" s="124" t="s">
        <v>98</v>
      </c>
      <c r="B64" s="74">
        <v>3</v>
      </c>
      <c r="C64" s="93">
        <v>0.125</v>
      </c>
      <c r="D64" s="74">
        <v>22716</v>
      </c>
      <c r="E64" s="93">
        <v>0.21232684650328079</v>
      </c>
      <c r="F64" s="146">
        <v>267438.04952381138</v>
      </c>
    </row>
    <row r="65" spans="1:6" ht="18" customHeight="1" x14ac:dyDescent="0.25">
      <c r="A65" s="124" t="s">
        <v>99</v>
      </c>
      <c r="B65" s="74">
        <v>0</v>
      </c>
      <c r="C65" s="93">
        <v>0</v>
      </c>
      <c r="D65" s="74"/>
      <c r="E65" s="93">
        <v>0</v>
      </c>
      <c r="F65" s="146">
        <v>0</v>
      </c>
    </row>
    <row r="66" spans="1:6" ht="18" customHeight="1" x14ac:dyDescent="0.25">
      <c r="A66" s="124" t="s">
        <v>100</v>
      </c>
      <c r="B66" s="74">
        <v>0</v>
      </c>
      <c r="C66" s="93">
        <v>0</v>
      </c>
      <c r="D66" s="74"/>
      <c r="E66" s="93">
        <v>0</v>
      </c>
      <c r="F66" s="146">
        <v>0</v>
      </c>
    </row>
    <row r="67" spans="1:6" ht="18" customHeight="1" x14ac:dyDescent="0.25">
      <c r="A67" s="124" t="s">
        <v>101</v>
      </c>
      <c r="B67" s="74">
        <v>0</v>
      </c>
      <c r="C67" s="93">
        <v>0</v>
      </c>
      <c r="D67" s="74"/>
      <c r="E67" s="93">
        <v>0</v>
      </c>
      <c r="F67" s="146">
        <v>0</v>
      </c>
    </row>
    <row r="68" spans="1:6" ht="18" customHeight="1" x14ac:dyDescent="0.25">
      <c r="A68" s="124" t="s">
        <v>102</v>
      </c>
      <c r="B68" s="74">
        <v>0</v>
      </c>
      <c r="C68" s="93">
        <v>0</v>
      </c>
      <c r="D68" s="74"/>
      <c r="E68" s="93">
        <v>0</v>
      </c>
      <c r="F68" s="146">
        <v>0</v>
      </c>
    </row>
    <row r="69" spans="1:6" ht="18" customHeight="1" x14ac:dyDescent="0.25">
      <c r="A69" s="124" t="s">
        <v>103</v>
      </c>
      <c r="B69" s="74">
        <v>0</v>
      </c>
      <c r="C69" s="93">
        <v>0</v>
      </c>
      <c r="D69" s="74"/>
      <c r="E69" s="93">
        <v>0</v>
      </c>
      <c r="F69" s="146">
        <v>0</v>
      </c>
    </row>
    <row r="70" spans="1:6" ht="18" customHeight="1" x14ac:dyDescent="0.25">
      <c r="A70" s="124" t="s">
        <v>104</v>
      </c>
      <c r="B70" s="74">
        <v>0</v>
      </c>
      <c r="C70" s="93">
        <v>0</v>
      </c>
      <c r="D70" s="74"/>
      <c r="E70" s="93">
        <v>0</v>
      </c>
      <c r="F70" s="146">
        <v>0</v>
      </c>
    </row>
    <row r="71" spans="1:6" ht="18" customHeight="1" x14ac:dyDescent="0.25">
      <c r="A71" s="124" t="s">
        <v>105</v>
      </c>
      <c r="B71" s="74">
        <v>0</v>
      </c>
      <c r="C71" s="93">
        <v>0</v>
      </c>
      <c r="D71" s="74"/>
      <c r="E71" s="93">
        <v>0</v>
      </c>
      <c r="F71" s="146">
        <v>0</v>
      </c>
    </row>
    <row r="72" spans="1:6" ht="18" customHeight="1" x14ac:dyDescent="0.25">
      <c r="A72" s="124" t="s">
        <v>106</v>
      </c>
      <c r="B72" s="74">
        <v>0</v>
      </c>
      <c r="C72" s="93">
        <v>0</v>
      </c>
      <c r="D72" s="74"/>
      <c r="E72" s="93">
        <v>0</v>
      </c>
      <c r="F72" s="146">
        <v>0</v>
      </c>
    </row>
    <row r="73" spans="1:6" ht="18" customHeight="1" x14ac:dyDescent="0.25">
      <c r="A73" s="124" t="s">
        <v>107</v>
      </c>
      <c r="B73" s="74">
        <v>0</v>
      </c>
      <c r="C73" s="93">
        <v>0</v>
      </c>
      <c r="D73" s="74"/>
      <c r="E73" s="93">
        <v>0</v>
      </c>
      <c r="F73" s="146">
        <v>0</v>
      </c>
    </row>
    <row r="74" spans="1:6" ht="18" customHeight="1" x14ac:dyDescent="0.25">
      <c r="A74" s="124" t="s">
        <v>108</v>
      </c>
      <c r="B74" s="74">
        <v>0</v>
      </c>
      <c r="C74" s="93">
        <v>0</v>
      </c>
      <c r="D74" s="74"/>
      <c r="E74" s="93">
        <v>0</v>
      </c>
      <c r="F74" s="146">
        <v>0</v>
      </c>
    </row>
    <row r="75" spans="1:6" ht="18" customHeight="1" x14ac:dyDescent="0.25">
      <c r="A75" s="124" t="s">
        <v>109</v>
      </c>
      <c r="B75" s="74">
        <v>0</v>
      </c>
      <c r="C75" s="93">
        <v>0</v>
      </c>
      <c r="D75" s="74"/>
      <c r="E75" s="93">
        <v>0</v>
      </c>
      <c r="F75" s="146">
        <v>0</v>
      </c>
    </row>
    <row r="76" spans="1:6" ht="18" customHeight="1" x14ac:dyDescent="0.25">
      <c r="A76" s="124" t="s">
        <v>110</v>
      </c>
      <c r="B76" s="74">
        <v>0</v>
      </c>
      <c r="C76" s="93">
        <v>0</v>
      </c>
      <c r="D76" s="74"/>
      <c r="E76" s="93">
        <v>0</v>
      </c>
      <c r="F76" s="146">
        <v>0</v>
      </c>
    </row>
    <row r="77" spans="1:6" ht="18" customHeight="1" x14ac:dyDescent="0.25">
      <c r="A77" s="124" t="s">
        <v>111</v>
      </c>
      <c r="B77" s="74">
        <v>0</v>
      </c>
      <c r="C77" s="93">
        <v>0</v>
      </c>
      <c r="D77" s="74"/>
      <c r="E77" s="93">
        <v>0</v>
      </c>
      <c r="F77" s="146">
        <v>0</v>
      </c>
    </row>
    <row r="78" spans="1:6" ht="18" customHeight="1" x14ac:dyDescent="0.25">
      <c r="A78" s="124" t="s">
        <v>112</v>
      </c>
      <c r="B78" s="74">
        <v>0</v>
      </c>
      <c r="C78" s="93">
        <v>0</v>
      </c>
      <c r="D78" s="74"/>
      <c r="E78" s="93">
        <v>0</v>
      </c>
      <c r="F78" s="146">
        <v>0</v>
      </c>
    </row>
    <row r="79" spans="1:6" ht="18" customHeight="1" x14ac:dyDescent="0.25">
      <c r="A79" s="124" t="s">
        <v>113</v>
      </c>
      <c r="B79" s="74">
        <v>0</v>
      </c>
      <c r="C79" s="93">
        <v>0</v>
      </c>
      <c r="D79" s="74"/>
      <c r="E79" s="93">
        <v>0</v>
      </c>
      <c r="F79" s="146">
        <v>0</v>
      </c>
    </row>
    <row r="80" spans="1:6" ht="18" customHeight="1" x14ac:dyDescent="0.25">
      <c r="A80" s="124" t="s">
        <v>114</v>
      </c>
      <c r="B80" s="74">
        <v>0</v>
      </c>
      <c r="C80" s="93">
        <v>0</v>
      </c>
      <c r="D80" s="74"/>
      <c r="E80" s="93">
        <v>0</v>
      </c>
      <c r="F80" s="146">
        <v>0</v>
      </c>
    </row>
    <row r="81" spans="1:6" ht="18" customHeight="1" x14ac:dyDescent="0.25">
      <c r="A81" s="124" t="s">
        <v>115</v>
      </c>
      <c r="B81" s="74">
        <v>0</v>
      </c>
      <c r="C81" s="93">
        <v>0</v>
      </c>
      <c r="D81" s="74"/>
      <c r="E81" s="93">
        <v>0</v>
      </c>
      <c r="F81" s="146">
        <v>0</v>
      </c>
    </row>
    <row r="82" spans="1:6" ht="18" customHeight="1" x14ac:dyDescent="0.25">
      <c r="A82" s="124" t="s">
        <v>116</v>
      </c>
      <c r="B82" s="74">
        <v>0</v>
      </c>
      <c r="C82" s="93">
        <v>0</v>
      </c>
      <c r="D82" s="74"/>
      <c r="E82" s="93">
        <v>0</v>
      </c>
      <c r="F82" s="146">
        <v>0</v>
      </c>
    </row>
    <row r="83" spans="1:6" ht="18" customHeight="1" x14ac:dyDescent="0.25">
      <c r="A83" s="124" t="s">
        <v>117</v>
      </c>
      <c r="B83" s="74">
        <v>0</v>
      </c>
      <c r="C83" s="93">
        <v>0</v>
      </c>
      <c r="D83" s="74"/>
      <c r="E83" s="93">
        <v>0</v>
      </c>
      <c r="F83" s="146">
        <v>0</v>
      </c>
    </row>
    <row r="84" spans="1:6" ht="18" customHeight="1" x14ac:dyDescent="0.25">
      <c r="A84" s="124" t="s">
        <v>118</v>
      </c>
      <c r="B84" s="74">
        <v>0</v>
      </c>
      <c r="C84" s="93">
        <v>0</v>
      </c>
      <c r="D84" s="74"/>
      <c r="E84" s="93">
        <v>0</v>
      </c>
      <c r="F84" s="146">
        <v>0</v>
      </c>
    </row>
    <row r="85" spans="1:6" ht="18" customHeight="1" x14ac:dyDescent="0.25">
      <c r="A85" s="124" t="s">
        <v>119</v>
      </c>
      <c r="B85" s="74">
        <v>0</v>
      </c>
      <c r="C85" s="93">
        <v>0</v>
      </c>
      <c r="D85" s="74"/>
      <c r="E85" s="93">
        <v>0</v>
      </c>
      <c r="F85" s="146">
        <v>0</v>
      </c>
    </row>
    <row r="86" spans="1:6" ht="18" customHeight="1" x14ac:dyDescent="0.25">
      <c r="A86" s="124" t="s">
        <v>120</v>
      </c>
      <c r="B86" s="74">
        <v>0</v>
      </c>
      <c r="C86" s="93">
        <v>0</v>
      </c>
      <c r="D86" s="74"/>
      <c r="E86" s="93">
        <v>0</v>
      </c>
      <c r="F86" s="146">
        <v>0</v>
      </c>
    </row>
    <row r="87" spans="1:6" ht="18" customHeight="1" x14ac:dyDescent="0.25">
      <c r="A87" s="124" t="s">
        <v>121</v>
      </c>
      <c r="B87" s="74">
        <v>0</v>
      </c>
      <c r="C87" s="93">
        <v>0</v>
      </c>
      <c r="D87" s="74"/>
      <c r="E87" s="93">
        <v>0</v>
      </c>
      <c r="F87" s="146">
        <v>0</v>
      </c>
    </row>
    <row r="88" spans="1:6" ht="18" customHeight="1" x14ac:dyDescent="0.25">
      <c r="A88" s="124" t="s">
        <v>122</v>
      </c>
      <c r="B88" s="74">
        <v>0</v>
      </c>
      <c r="C88" s="93">
        <v>0</v>
      </c>
      <c r="D88" s="74"/>
      <c r="E88" s="93">
        <v>0</v>
      </c>
      <c r="F88" s="146">
        <v>0</v>
      </c>
    </row>
    <row r="89" spans="1:6" ht="18" customHeight="1" x14ac:dyDescent="0.25">
      <c r="A89" s="124" t="s">
        <v>123</v>
      </c>
      <c r="B89" s="74">
        <v>0</v>
      </c>
      <c r="C89" s="93">
        <v>0</v>
      </c>
      <c r="D89" s="74"/>
      <c r="E89" s="93">
        <v>0</v>
      </c>
      <c r="F89" s="146">
        <v>0</v>
      </c>
    </row>
    <row r="90" spans="1:6" ht="18" customHeight="1" x14ac:dyDescent="0.25">
      <c r="A90" s="124" t="s">
        <v>124</v>
      </c>
      <c r="B90" s="74">
        <v>0</v>
      </c>
      <c r="C90" s="93">
        <v>0</v>
      </c>
      <c r="D90" s="74"/>
      <c r="E90" s="93">
        <v>0</v>
      </c>
      <c r="F90" s="146">
        <v>0</v>
      </c>
    </row>
    <row r="91" spans="1:6" ht="18" customHeight="1" x14ac:dyDescent="0.25">
      <c r="A91" s="124" t="s">
        <v>125</v>
      </c>
      <c r="B91" s="74">
        <v>0</v>
      </c>
      <c r="C91" s="93">
        <v>0</v>
      </c>
      <c r="D91" s="74"/>
      <c r="E91" s="93">
        <v>0</v>
      </c>
      <c r="F91" s="146">
        <v>0</v>
      </c>
    </row>
    <row r="92" spans="1:6" ht="18" customHeight="1" x14ac:dyDescent="0.25">
      <c r="A92" s="124" t="s">
        <v>126</v>
      </c>
      <c r="B92" s="74">
        <v>0</v>
      </c>
      <c r="C92" s="93">
        <v>0</v>
      </c>
      <c r="D92" s="74"/>
      <c r="E92" s="93">
        <v>0</v>
      </c>
      <c r="F92" s="146">
        <v>0</v>
      </c>
    </row>
    <row r="93" spans="1:6" ht="18" customHeight="1" x14ac:dyDescent="0.25">
      <c r="A93" s="124" t="s">
        <v>127</v>
      </c>
      <c r="B93" s="74">
        <v>0</v>
      </c>
      <c r="C93" s="93">
        <v>0</v>
      </c>
      <c r="D93" s="74"/>
      <c r="E93" s="93">
        <v>0</v>
      </c>
      <c r="F93" s="146">
        <v>0</v>
      </c>
    </row>
    <row r="94" spans="1:6" ht="18" customHeight="1" x14ac:dyDescent="0.25">
      <c r="A94" s="124" t="s">
        <v>128</v>
      </c>
      <c r="B94" s="74">
        <v>0</v>
      </c>
      <c r="C94" s="93">
        <v>0</v>
      </c>
      <c r="D94" s="74"/>
      <c r="E94" s="93">
        <v>0</v>
      </c>
      <c r="F94" s="146">
        <v>0</v>
      </c>
    </row>
    <row r="95" spans="1:6" ht="18" customHeight="1" x14ac:dyDescent="0.25">
      <c r="A95" s="124" t="s">
        <v>129</v>
      </c>
      <c r="B95" s="74">
        <v>0</v>
      </c>
      <c r="C95" s="93">
        <v>0</v>
      </c>
      <c r="D95" s="74"/>
      <c r="E95" s="93">
        <v>0</v>
      </c>
      <c r="F95" s="146">
        <v>0</v>
      </c>
    </row>
    <row r="96" spans="1:6" ht="18" customHeight="1" x14ac:dyDescent="0.25">
      <c r="A96" s="124" t="s">
        <v>130</v>
      </c>
      <c r="B96" s="74">
        <v>0</v>
      </c>
      <c r="C96" s="93">
        <v>0</v>
      </c>
      <c r="D96" s="74"/>
      <c r="E96" s="93">
        <v>0</v>
      </c>
      <c r="F96" s="146">
        <v>0</v>
      </c>
    </row>
    <row r="97" spans="1:6" ht="18" customHeight="1" x14ac:dyDescent="0.25">
      <c r="A97" s="124" t="s">
        <v>131</v>
      </c>
      <c r="B97" s="74">
        <v>0</v>
      </c>
      <c r="C97" s="93">
        <v>0</v>
      </c>
      <c r="D97" s="74"/>
      <c r="E97" s="93">
        <v>0</v>
      </c>
      <c r="F97" s="146">
        <v>0</v>
      </c>
    </row>
    <row r="98" spans="1:6" ht="18" customHeight="1" x14ac:dyDescent="0.25">
      <c r="A98" s="124" t="s">
        <v>132</v>
      </c>
      <c r="B98" s="74">
        <v>0</v>
      </c>
      <c r="C98" s="93">
        <v>0</v>
      </c>
      <c r="D98" s="74"/>
      <c r="E98" s="93">
        <v>0</v>
      </c>
      <c r="F98" s="146">
        <v>0</v>
      </c>
    </row>
    <row r="99" spans="1:6" ht="18" customHeight="1" x14ac:dyDescent="0.25">
      <c r="A99" s="124" t="s">
        <v>133</v>
      </c>
      <c r="B99" s="74">
        <v>0</v>
      </c>
      <c r="C99" s="93">
        <v>0</v>
      </c>
      <c r="D99" s="74"/>
      <c r="E99" s="93">
        <v>0</v>
      </c>
      <c r="F99" s="146">
        <v>0</v>
      </c>
    </row>
    <row r="100" spans="1:6" ht="18" customHeight="1" x14ac:dyDescent="0.25">
      <c r="A100" s="124" t="s">
        <v>134</v>
      </c>
      <c r="B100" s="74">
        <v>0</v>
      </c>
      <c r="C100" s="93">
        <v>0</v>
      </c>
      <c r="D100" s="74"/>
      <c r="E100" s="93">
        <v>0</v>
      </c>
      <c r="F100" s="146">
        <v>0</v>
      </c>
    </row>
    <row r="101" spans="1:6" ht="18" customHeight="1" x14ac:dyDescent="0.25">
      <c r="A101" s="124" t="s">
        <v>135</v>
      </c>
      <c r="B101" s="74">
        <v>0</v>
      </c>
      <c r="C101" s="93">
        <v>0</v>
      </c>
      <c r="D101" s="74"/>
      <c r="E101" s="93">
        <v>0</v>
      </c>
      <c r="F101" s="146">
        <v>0</v>
      </c>
    </row>
    <row r="102" spans="1:6" ht="18" customHeight="1" x14ac:dyDescent="0.25">
      <c r="A102" s="124" t="s">
        <v>136</v>
      </c>
      <c r="B102" s="74">
        <v>0</v>
      </c>
      <c r="C102" s="93">
        <v>0</v>
      </c>
      <c r="D102" s="74"/>
      <c r="E102" s="93">
        <v>0</v>
      </c>
      <c r="F102" s="146">
        <v>0</v>
      </c>
    </row>
    <row r="103" spans="1:6" ht="18" customHeight="1" x14ac:dyDescent="0.25">
      <c r="A103" s="124" t="s">
        <v>137</v>
      </c>
      <c r="B103" s="74">
        <v>0</v>
      </c>
      <c r="C103" s="93">
        <v>0</v>
      </c>
      <c r="D103" s="74"/>
      <c r="E103" s="93">
        <v>0</v>
      </c>
      <c r="F103" s="146">
        <v>0</v>
      </c>
    </row>
    <row r="104" spans="1:6" ht="18" customHeight="1" x14ac:dyDescent="0.25">
      <c r="A104" s="124" t="s">
        <v>138</v>
      </c>
      <c r="B104" s="74">
        <v>0</v>
      </c>
      <c r="C104" s="93">
        <v>0</v>
      </c>
      <c r="D104" s="74"/>
      <c r="E104" s="93">
        <v>0</v>
      </c>
      <c r="F104" s="146">
        <v>0</v>
      </c>
    </row>
    <row r="105" spans="1:6" ht="18" customHeight="1" x14ac:dyDescent="0.25">
      <c r="A105" s="124" t="s">
        <v>139</v>
      </c>
      <c r="B105" s="74">
        <v>3</v>
      </c>
      <c r="C105" s="93">
        <v>0.125</v>
      </c>
      <c r="D105" s="74">
        <v>15144</v>
      </c>
      <c r="E105" s="93">
        <v>0.14155123100218719</v>
      </c>
      <c r="F105" s="146">
        <v>240865.84793352283</v>
      </c>
    </row>
    <row r="106" spans="1:6" ht="18" customHeight="1" x14ac:dyDescent="0.25">
      <c r="A106" s="124" t="s">
        <v>140</v>
      </c>
      <c r="B106" s="74">
        <v>0</v>
      </c>
      <c r="C106" s="93">
        <v>0</v>
      </c>
      <c r="D106" s="74"/>
      <c r="E106" s="93">
        <v>0</v>
      </c>
      <c r="F106" s="146">
        <v>0</v>
      </c>
    </row>
    <row r="107" spans="1:6" ht="18" customHeight="1" x14ac:dyDescent="0.25">
      <c r="A107" s="124" t="s">
        <v>141</v>
      </c>
      <c r="B107" s="74">
        <v>0</v>
      </c>
      <c r="C107" s="93">
        <v>0</v>
      </c>
      <c r="D107" s="74"/>
      <c r="E107" s="93">
        <v>0</v>
      </c>
      <c r="F107" s="146">
        <v>0</v>
      </c>
    </row>
    <row r="108" spans="1:6" ht="18" customHeight="1" x14ac:dyDescent="0.25">
      <c r="A108" s="124" t="s">
        <v>142</v>
      </c>
      <c r="B108" s="74">
        <v>0</v>
      </c>
      <c r="C108" s="93">
        <v>0</v>
      </c>
      <c r="D108" s="74"/>
      <c r="E108" s="93">
        <v>0</v>
      </c>
      <c r="F108" s="146">
        <v>0</v>
      </c>
    </row>
    <row r="109" spans="1:6" ht="18" customHeight="1" x14ac:dyDescent="0.25">
      <c r="A109" s="124" t="s">
        <v>143</v>
      </c>
      <c r="B109" s="74">
        <v>0</v>
      </c>
      <c r="C109" s="93">
        <v>0</v>
      </c>
      <c r="D109" s="74"/>
      <c r="E109" s="93">
        <v>0</v>
      </c>
      <c r="F109" s="146">
        <v>0</v>
      </c>
    </row>
    <row r="110" spans="1:6" ht="18" customHeight="1" x14ac:dyDescent="0.25">
      <c r="A110" s="124" t="s">
        <v>144</v>
      </c>
      <c r="B110" s="74">
        <v>0</v>
      </c>
      <c r="C110" s="93">
        <v>0</v>
      </c>
      <c r="D110" s="74"/>
      <c r="E110" s="93">
        <v>0</v>
      </c>
      <c r="F110" s="146">
        <v>0</v>
      </c>
    </row>
    <row r="111" spans="1:6" ht="18" customHeight="1" x14ac:dyDescent="0.25">
      <c r="A111" s="124" t="s">
        <v>145</v>
      </c>
      <c r="B111" s="74">
        <v>1</v>
      </c>
      <c r="C111" s="93">
        <v>4.1666666666666664E-2</v>
      </c>
      <c r="D111" s="74">
        <v>939</v>
      </c>
      <c r="E111" s="93">
        <v>8.776849307386014E-3</v>
      </c>
      <c r="F111" s="146">
        <v>65869.020582371348</v>
      </c>
    </row>
    <row r="112" spans="1:6" ht="18" customHeight="1" x14ac:dyDescent="0.25">
      <c r="A112" s="124" t="s">
        <v>146</v>
      </c>
      <c r="B112" s="74">
        <v>0</v>
      </c>
      <c r="C112" s="93">
        <v>0</v>
      </c>
      <c r="D112" s="74"/>
      <c r="E112" s="93">
        <v>0</v>
      </c>
      <c r="F112" s="146">
        <v>0</v>
      </c>
    </row>
    <row r="113" spans="1:6" ht="18" customHeight="1" x14ac:dyDescent="0.25">
      <c r="A113" s="124" t="s">
        <v>147</v>
      </c>
      <c r="B113" s="74">
        <v>0</v>
      </c>
      <c r="C113" s="93">
        <v>0</v>
      </c>
      <c r="D113" s="74"/>
      <c r="E113" s="93">
        <v>0</v>
      </c>
      <c r="F113" s="146">
        <v>0</v>
      </c>
    </row>
    <row r="114" spans="1:6" ht="18" customHeight="1" x14ac:dyDescent="0.25">
      <c r="A114" s="124" t="s">
        <v>148</v>
      </c>
      <c r="B114" s="74">
        <v>0</v>
      </c>
      <c r="C114" s="93">
        <v>0</v>
      </c>
      <c r="D114" s="74"/>
      <c r="E114" s="93">
        <v>0</v>
      </c>
      <c r="F114" s="146">
        <v>0</v>
      </c>
    </row>
    <row r="115" spans="1:6" ht="18" customHeight="1" x14ac:dyDescent="0.25">
      <c r="A115" s="124" t="s">
        <v>149</v>
      </c>
      <c r="B115" s="74">
        <v>0</v>
      </c>
      <c r="C115" s="93">
        <v>0</v>
      </c>
      <c r="D115" s="74"/>
      <c r="E115" s="93">
        <v>0</v>
      </c>
      <c r="F115" s="146">
        <v>0</v>
      </c>
    </row>
    <row r="116" spans="1:6" ht="18" customHeight="1" x14ac:dyDescent="0.25">
      <c r="A116" s="124" t="s">
        <v>150</v>
      </c>
      <c r="B116" s="74">
        <v>0</v>
      </c>
      <c r="C116" s="93">
        <v>0</v>
      </c>
      <c r="D116" s="74"/>
      <c r="E116" s="93">
        <v>0</v>
      </c>
      <c r="F116" s="146">
        <v>0</v>
      </c>
    </row>
    <row r="117" spans="1:6" ht="18" customHeight="1" x14ac:dyDescent="0.25">
      <c r="A117" s="124" t="s">
        <v>151</v>
      </c>
      <c r="B117" s="74">
        <v>0</v>
      </c>
      <c r="C117" s="93">
        <v>0</v>
      </c>
      <c r="D117" s="74"/>
      <c r="E117" s="93">
        <v>0</v>
      </c>
      <c r="F117" s="146">
        <v>0</v>
      </c>
    </row>
    <row r="118" spans="1:6" ht="18" customHeight="1" x14ac:dyDescent="0.25">
      <c r="A118" s="124" t="s">
        <v>152</v>
      </c>
      <c r="B118" s="74">
        <v>0</v>
      </c>
      <c r="C118" s="93">
        <v>0</v>
      </c>
      <c r="D118" s="74"/>
      <c r="E118" s="93">
        <v>0</v>
      </c>
      <c r="F118" s="146">
        <v>0</v>
      </c>
    </row>
    <row r="119" spans="1:6" ht="18" customHeight="1" x14ac:dyDescent="0.25">
      <c r="A119" s="124" t="s">
        <v>153</v>
      </c>
      <c r="B119" s="74">
        <v>0</v>
      </c>
      <c r="C119" s="93">
        <v>0</v>
      </c>
      <c r="D119" s="74"/>
      <c r="E119" s="93">
        <v>0</v>
      </c>
      <c r="F119" s="146">
        <v>0</v>
      </c>
    </row>
    <row r="120" spans="1:6" ht="18" customHeight="1" x14ac:dyDescent="0.25">
      <c r="A120" s="124" t="s">
        <v>154</v>
      </c>
      <c r="B120" s="74">
        <v>0</v>
      </c>
      <c r="C120" s="93">
        <v>0</v>
      </c>
      <c r="D120" s="74"/>
      <c r="E120" s="93">
        <v>0</v>
      </c>
      <c r="F120" s="146">
        <v>0</v>
      </c>
    </row>
    <row r="121" spans="1:6" ht="18" customHeight="1" x14ac:dyDescent="0.25">
      <c r="A121" s="124" t="s">
        <v>155</v>
      </c>
      <c r="B121" s="74">
        <v>0</v>
      </c>
      <c r="C121" s="93">
        <v>0</v>
      </c>
      <c r="D121" s="74"/>
      <c r="E121" s="93">
        <v>0</v>
      </c>
      <c r="F121" s="146">
        <v>0</v>
      </c>
    </row>
    <row r="122" spans="1:6" ht="18" customHeight="1" x14ac:dyDescent="0.25">
      <c r="A122" s="124" t="s">
        <v>156</v>
      </c>
      <c r="B122" s="74">
        <v>0</v>
      </c>
      <c r="C122" s="93">
        <v>0</v>
      </c>
      <c r="D122" s="74"/>
      <c r="E122" s="93">
        <v>0</v>
      </c>
      <c r="F122" s="146">
        <v>0</v>
      </c>
    </row>
    <row r="123" spans="1:6" ht="18" customHeight="1" x14ac:dyDescent="0.25">
      <c r="A123" s="124" t="s">
        <v>157</v>
      </c>
      <c r="B123" s="74">
        <v>0</v>
      </c>
      <c r="C123" s="93">
        <v>0</v>
      </c>
      <c r="D123" s="74"/>
      <c r="E123" s="93">
        <v>0</v>
      </c>
      <c r="F123" s="146">
        <v>0</v>
      </c>
    </row>
    <row r="124" spans="1:6" ht="18" customHeight="1" x14ac:dyDescent="0.25">
      <c r="A124" s="124" t="s">
        <v>158</v>
      </c>
      <c r="B124" s="74">
        <v>0</v>
      </c>
      <c r="C124" s="93">
        <v>0</v>
      </c>
      <c r="D124" s="74"/>
      <c r="E124" s="93">
        <v>0</v>
      </c>
      <c r="F124" s="146">
        <v>0</v>
      </c>
    </row>
    <row r="125" spans="1:6" ht="18" customHeight="1" x14ac:dyDescent="0.25">
      <c r="A125" s="124" t="s">
        <v>159</v>
      </c>
      <c r="B125" s="74">
        <v>0</v>
      </c>
      <c r="C125" s="93">
        <v>0</v>
      </c>
      <c r="D125" s="74"/>
      <c r="E125" s="93">
        <v>0</v>
      </c>
      <c r="F125" s="146">
        <v>0</v>
      </c>
    </row>
    <row r="126" spans="1:6" ht="18" customHeight="1" x14ac:dyDescent="0.25">
      <c r="A126" s="124" t="s">
        <v>160</v>
      </c>
      <c r="B126" s="74">
        <v>0</v>
      </c>
      <c r="C126" s="93">
        <v>0</v>
      </c>
      <c r="D126" s="74"/>
      <c r="E126" s="93">
        <v>0</v>
      </c>
      <c r="F126" s="146">
        <v>0</v>
      </c>
    </row>
    <row r="127" spans="1:6" ht="18" customHeight="1" x14ac:dyDescent="0.25">
      <c r="A127" s="124" t="s">
        <v>161</v>
      </c>
      <c r="B127" s="74">
        <v>0</v>
      </c>
      <c r="C127" s="93">
        <v>0</v>
      </c>
      <c r="D127" s="74"/>
      <c r="E127" s="93">
        <v>0</v>
      </c>
      <c r="F127" s="146">
        <v>0</v>
      </c>
    </row>
    <row r="128" spans="1:6" ht="18" customHeight="1" x14ac:dyDescent="0.25">
      <c r="A128" s="124" t="s">
        <v>162</v>
      </c>
      <c r="B128" s="74">
        <v>0</v>
      </c>
      <c r="C128" s="93">
        <v>0</v>
      </c>
      <c r="D128" s="74"/>
      <c r="E128" s="93">
        <v>0</v>
      </c>
      <c r="F128" s="146">
        <v>0</v>
      </c>
    </row>
    <row r="129" spans="1:6" ht="18" customHeight="1" x14ac:dyDescent="0.25">
      <c r="A129" s="124" t="s">
        <v>163</v>
      </c>
      <c r="B129" s="74">
        <v>0</v>
      </c>
      <c r="C129" s="93">
        <v>0</v>
      </c>
      <c r="D129" s="74"/>
      <c r="E129" s="93">
        <v>0</v>
      </c>
      <c r="F129" s="146">
        <v>0</v>
      </c>
    </row>
    <row r="130" spans="1:6" ht="18" customHeight="1" x14ac:dyDescent="0.25">
      <c r="A130" s="124" t="s">
        <v>164</v>
      </c>
      <c r="B130" s="74">
        <v>0</v>
      </c>
      <c r="C130" s="93">
        <v>0</v>
      </c>
      <c r="D130" s="74"/>
      <c r="E130" s="93">
        <v>0</v>
      </c>
      <c r="F130" s="146">
        <v>0</v>
      </c>
    </row>
    <row r="131" spans="1:6" ht="18" customHeight="1" x14ac:dyDescent="0.25">
      <c r="A131" s="124" t="s">
        <v>165</v>
      </c>
      <c r="B131" s="74">
        <v>0</v>
      </c>
      <c r="C131" s="93">
        <v>0</v>
      </c>
      <c r="D131" s="74"/>
      <c r="E131" s="93">
        <v>0</v>
      </c>
      <c r="F131" s="146">
        <v>0</v>
      </c>
    </row>
    <row r="132" spans="1:6" ht="18" customHeight="1" x14ac:dyDescent="0.25">
      <c r="A132" s="124" t="s">
        <v>166</v>
      </c>
      <c r="B132" s="74">
        <v>0</v>
      </c>
      <c r="C132" s="93">
        <v>0</v>
      </c>
      <c r="D132" s="74"/>
      <c r="E132" s="93">
        <v>0</v>
      </c>
      <c r="F132" s="146">
        <v>0</v>
      </c>
    </row>
    <row r="133" spans="1:6" ht="18" customHeight="1" x14ac:dyDescent="0.25">
      <c r="A133" s="124" t="s">
        <v>167</v>
      </c>
      <c r="B133" s="74">
        <v>0</v>
      </c>
      <c r="C133" s="93">
        <v>0</v>
      </c>
      <c r="D133" s="74"/>
      <c r="E133" s="93">
        <v>0</v>
      </c>
      <c r="F133" s="146">
        <v>0</v>
      </c>
    </row>
    <row r="134" spans="1:6" ht="18" customHeight="1" x14ac:dyDescent="0.25">
      <c r="A134" s="124" t="s">
        <v>168</v>
      </c>
      <c r="B134" s="74">
        <v>0</v>
      </c>
      <c r="C134" s="93">
        <v>0</v>
      </c>
      <c r="D134" s="74"/>
      <c r="E134" s="93">
        <v>0</v>
      </c>
      <c r="F134" s="146">
        <v>0</v>
      </c>
    </row>
    <row r="135" spans="1:6" ht="18" customHeight="1" x14ac:dyDescent="0.25">
      <c r="A135" s="124" t="s">
        <v>169</v>
      </c>
      <c r="B135" s="74">
        <v>0</v>
      </c>
      <c r="C135" s="93">
        <v>0</v>
      </c>
      <c r="D135" s="74"/>
      <c r="E135" s="93">
        <v>0</v>
      </c>
      <c r="F135" s="146">
        <v>0</v>
      </c>
    </row>
    <row r="136" spans="1:6" ht="18" customHeight="1" x14ac:dyDescent="0.25">
      <c r="A136" s="124" t="s">
        <v>170</v>
      </c>
      <c r="B136" s="74">
        <v>2</v>
      </c>
      <c r="C136" s="93">
        <v>8.3333333333333329E-2</v>
      </c>
      <c r="D136" s="74">
        <v>7338</v>
      </c>
      <c r="E136" s="93">
        <v>6.8588413437272164E-2</v>
      </c>
      <c r="F136" s="146">
        <v>150898.66196281131</v>
      </c>
    </row>
    <row r="137" spans="1:6" ht="18" customHeight="1" x14ac:dyDescent="0.25">
      <c r="A137" s="124" t="s">
        <v>171</v>
      </c>
      <c r="B137" s="74">
        <v>0</v>
      </c>
      <c r="C137" s="93">
        <v>0</v>
      </c>
      <c r="D137" s="74"/>
      <c r="E137" s="93">
        <v>0</v>
      </c>
      <c r="F137" s="146">
        <v>0</v>
      </c>
    </row>
    <row r="138" spans="1:6" ht="18" customHeight="1" x14ac:dyDescent="0.25">
      <c r="A138" s="124" t="s">
        <v>172</v>
      </c>
      <c r="B138" s="74">
        <v>0</v>
      </c>
      <c r="C138" s="93">
        <v>0</v>
      </c>
      <c r="D138" s="74"/>
      <c r="E138" s="93">
        <v>0</v>
      </c>
      <c r="F138" s="146">
        <v>0</v>
      </c>
    </row>
    <row r="139" spans="1:6" ht="18" customHeight="1" x14ac:dyDescent="0.25">
      <c r="A139" s="124" t="s">
        <v>173</v>
      </c>
      <c r="B139" s="74">
        <v>0</v>
      </c>
      <c r="C139" s="93">
        <v>0</v>
      </c>
      <c r="D139" s="74"/>
      <c r="E139" s="93">
        <v>0</v>
      </c>
      <c r="F139" s="146">
        <v>0</v>
      </c>
    </row>
    <row r="140" spans="1:6" ht="18" customHeight="1" x14ac:dyDescent="0.25">
      <c r="A140" s="124"/>
      <c r="B140" s="74"/>
      <c r="C140" s="93"/>
      <c r="D140" s="74"/>
      <c r="E140" s="93"/>
      <c r="F140" s="94"/>
    </row>
    <row r="141" spans="1:6" x14ac:dyDescent="0.25">
      <c r="A141" s="106"/>
      <c r="B141" s="78">
        <f t="shared" ref="B141:E141" si="0">SUM(B3:B140)</f>
        <v>24</v>
      </c>
      <c r="C141" s="78">
        <f t="shared" si="0"/>
        <v>0.99999999999999989</v>
      </c>
      <c r="D141" s="78">
        <f t="shared" si="0"/>
        <v>106986</v>
      </c>
      <c r="E141" s="78">
        <f t="shared" si="0"/>
        <v>1</v>
      </c>
      <c r="F141" s="78">
        <f>SUM(F3:F140)</f>
        <v>1877214.4475294573</v>
      </c>
    </row>
  </sheetData>
  <sortState xmlns:xlrd2="http://schemas.microsoft.com/office/spreadsheetml/2017/richdata2" ref="A3:F140">
    <sortCondition ref="A3:A140"/>
  </sortState>
  <customSheetViews>
    <customSheetView guid="{21B7AC2F-40B5-4A74-80C7-C3A38CDE4D3F}" showGridLines="0" showRowCol="0" fitToPage="1" showAutoFilter="1">
      <pane ySplit="2" topLeftCell="A3" activePane="bottomLeft" state="frozen"/>
      <selection pane="bottomLeft" activeCell="A142" sqref="A142"/>
      <pageMargins left="0" right="0" top="0" bottom="0" header="0" footer="0"/>
      <pageSetup paperSize="9" scale="54" fitToHeight="2" orientation="portrait" r:id="rId1"/>
      <headerFooter alignWithMargins="0"/>
      <autoFilter ref="A2:F2" xr:uid="{00000000-0000-0000-0000-000000000000}"/>
    </customSheetView>
  </customSheetViews>
  <mergeCells count="1">
    <mergeCell ref="A1:F1"/>
  </mergeCells>
  <phoneticPr fontId="6" type="noConversion"/>
  <pageMargins left="0.7" right="0.7" top="0.75" bottom="0.75" header="0.3" footer="0.3"/>
  <pageSetup paperSize="9" scale="54" fitToHeight="2"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indexed="41"/>
    <pageSetUpPr fitToPage="1"/>
  </sheetPr>
  <dimension ref="A1:B142"/>
  <sheetViews>
    <sheetView showGridLines="0" view="pageBreakPreview" zoomScale="85" zoomScaleNormal="100" zoomScaleSheetLayoutView="85" workbookViewId="0">
      <pane ySplit="2" topLeftCell="A24" activePane="bottomLeft" state="frozen"/>
      <selection activeCell="W4" sqref="W4"/>
      <selection pane="bottomLeft" activeCell="B141" sqref="B141"/>
    </sheetView>
  </sheetViews>
  <sheetFormatPr defaultRowHeight="15" x14ac:dyDescent="0.2"/>
  <cols>
    <col min="1" max="1" width="45.7109375" style="7" customWidth="1"/>
    <col min="2" max="2" width="20.7109375" style="12" customWidth="1"/>
  </cols>
  <sheetData>
    <row r="1" spans="1:2" ht="21" thickBot="1" x14ac:dyDescent="0.25">
      <c r="A1" s="349" t="s">
        <v>33</v>
      </c>
      <c r="B1" s="351"/>
    </row>
    <row r="2" spans="1:2" s="19" customFormat="1" ht="45.75" customHeight="1" thickBot="1" x14ac:dyDescent="0.25">
      <c r="A2" s="176" t="s">
        <v>35</v>
      </c>
      <c r="B2" s="161" t="s">
        <v>233</v>
      </c>
    </row>
    <row r="3" spans="1:2" ht="18" customHeight="1" x14ac:dyDescent="0.25">
      <c r="A3" s="216" t="s">
        <v>37</v>
      </c>
      <c r="B3" s="274">
        <v>0</v>
      </c>
    </row>
    <row r="4" spans="1:2" ht="18" customHeight="1" x14ac:dyDescent="0.25">
      <c r="A4" s="216" t="s">
        <v>38</v>
      </c>
      <c r="B4" s="74">
        <v>0</v>
      </c>
    </row>
    <row r="5" spans="1:2" ht="18" customHeight="1" x14ac:dyDescent="0.25">
      <c r="A5" s="216" t="s">
        <v>39</v>
      </c>
      <c r="B5" s="74">
        <v>0</v>
      </c>
    </row>
    <row r="6" spans="1:2" ht="18" customHeight="1" x14ac:dyDescent="0.25">
      <c r="A6" s="216" t="s">
        <v>40</v>
      </c>
      <c r="B6" s="74">
        <v>0</v>
      </c>
    </row>
    <row r="7" spans="1:2" ht="18" customHeight="1" x14ac:dyDescent="0.25">
      <c r="A7" s="216" t="s">
        <v>41</v>
      </c>
      <c r="B7" s="74">
        <v>0</v>
      </c>
    </row>
    <row r="8" spans="1:2" ht="18" customHeight="1" x14ac:dyDescent="0.25">
      <c r="A8" s="216" t="s">
        <v>42</v>
      </c>
      <c r="B8" s="74">
        <v>0</v>
      </c>
    </row>
    <row r="9" spans="1:2" ht="18" customHeight="1" x14ac:dyDescent="0.25">
      <c r="A9" s="216" t="s">
        <v>43</v>
      </c>
      <c r="B9" s="74">
        <v>0</v>
      </c>
    </row>
    <row r="10" spans="1:2" ht="18" customHeight="1" x14ac:dyDescent="0.25">
      <c r="A10" s="216" t="s">
        <v>44</v>
      </c>
      <c r="B10" s="74">
        <v>0</v>
      </c>
    </row>
    <row r="11" spans="1:2" ht="18" customHeight="1" x14ac:dyDescent="0.25">
      <c r="A11" s="216" t="s">
        <v>45</v>
      </c>
      <c r="B11" s="74">
        <v>0</v>
      </c>
    </row>
    <row r="12" spans="1:2" ht="18" customHeight="1" x14ac:dyDescent="0.25">
      <c r="A12" s="216" t="s">
        <v>46</v>
      </c>
      <c r="B12" s="74">
        <v>0</v>
      </c>
    </row>
    <row r="13" spans="1:2" ht="18" customHeight="1" x14ac:dyDescent="0.25">
      <c r="A13" s="216" t="s">
        <v>47</v>
      </c>
      <c r="B13" s="74">
        <v>0</v>
      </c>
    </row>
    <row r="14" spans="1:2" ht="18" customHeight="1" x14ac:dyDescent="0.25">
      <c r="A14" s="216" t="s">
        <v>48</v>
      </c>
      <c r="B14" s="74">
        <v>0</v>
      </c>
    </row>
    <row r="15" spans="1:2" ht="18" customHeight="1" x14ac:dyDescent="0.25">
      <c r="A15" s="216" t="s">
        <v>49</v>
      </c>
      <c r="B15" s="74">
        <v>0</v>
      </c>
    </row>
    <row r="16" spans="1:2" ht="18" customHeight="1" x14ac:dyDescent="0.25">
      <c r="A16" s="216" t="s">
        <v>50</v>
      </c>
      <c r="B16" s="74">
        <v>0</v>
      </c>
    </row>
    <row r="17" spans="1:2" ht="18" customHeight="1" x14ac:dyDescent="0.25">
      <c r="A17" s="216" t="s">
        <v>51</v>
      </c>
      <c r="B17" s="74">
        <v>0</v>
      </c>
    </row>
    <row r="18" spans="1:2" ht="18" customHeight="1" x14ac:dyDescent="0.25">
      <c r="A18" s="216" t="s">
        <v>52</v>
      </c>
      <c r="B18" s="74">
        <v>0</v>
      </c>
    </row>
    <row r="19" spans="1:2" ht="18" customHeight="1" x14ac:dyDescent="0.25">
      <c r="A19" s="216" t="s">
        <v>53</v>
      </c>
      <c r="B19" s="74">
        <v>0</v>
      </c>
    </row>
    <row r="20" spans="1:2" ht="18" customHeight="1" x14ac:dyDescent="0.25">
      <c r="A20" s="216" t="s">
        <v>54</v>
      </c>
      <c r="B20" s="74">
        <v>0</v>
      </c>
    </row>
    <row r="21" spans="1:2" ht="18" customHeight="1" x14ac:dyDescent="0.25">
      <c r="A21" s="216" t="s">
        <v>55</v>
      </c>
      <c r="B21" s="74">
        <v>0</v>
      </c>
    </row>
    <row r="22" spans="1:2" ht="18" customHeight="1" x14ac:dyDescent="0.25">
      <c r="A22" s="216" t="s">
        <v>56</v>
      </c>
      <c r="B22" s="74">
        <v>0</v>
      </c>
    </row>
    <row r="23" spans="1:2" ht="18" customHeight="1" x14ac:dyDescent="0.25">
      <c r="A23" s="216" t="s">
        <v>57</v>
      </c>
      <c r="B23" s="74">
        <v>0</v>
      </c>
    </row>
    <row r="24" spans="1:2" ht="18" customHeight="1" x14ac:dyDescent="0.25">
      <c r="A24" s="216" t="s">
        <v>58</v>
      </c>
      <c r="B24" s="74">
        <v>0</v>
      </c>
    </row>
    <row r="25" spans="1:2" ht="18" customHeight="1" x14ac:dyDescent="0.25">
      <c r="A25" s="216" t="s">
        <v>59</v>
      </c>
      <c r="B25" s="74">
        <v>0</v>
      </c>
    </row>
    <row r="26" spans="1:2" ht="18" customHeight="1" x14ac:dyDescent="0.25">
      <c r="A26" s="216" t="s">
        <v>60</v>
      </c>
      <c r="B26" s="74">
        <v>0</v>
      </c>
    </row>
    <row r="27" spans="1:2" ht="18" customHeight="1" x14ac:dyDescent="0.25">
      <c r="A27" s="216" t="s">
        <v>61</v>
      </c>
      <c r="B27" s="74">
        <v>0</v>
      </c>
    </row>
    <row r="28" spans="1:2" ht="18" customHeight="1" x14ac:dyDescent="0.25">
      <c r="A28" s="216" t="s">
        <v>62</v>
      </c>
      <c r="B28" s="74">
        <v>0</v>
      </c>
    </row>
    <row r="29" spans="1:2" ht="18" customHeight="1" x14ac:dyDescent="0.25">
      <c r="A29" s="216" t="s">
        <v>63</v>
      </c>
      <c r="B29" s="74">
        <v>0</v>
      </c>
    </row>
    <row r="30" spans="1:2" ht="18" customHeight="1" x14ac:dyDescent="0.25">
      <c r="A30" s="216" t="s">
        <v>64</v>
      </c>
      <c r="B30" s="74">
        <v>0</v>
      </c>
    </row>
    <row r="31" spans="1:2" ht="18" customHeight="1" x14ac:dyDescent="0.25">
      <c r="A31" s="216" t="s">
        <v>65</v>
      </c>
      <c r="B31" s="74">
        <v>0</v>
      </c>
    </row>
    <row r="32" spans="1:2" ht="18" customHeight="1" x14ac:dyDescent="0.25">
      <c r="A32" s="216" t="s">
        <v>66</v>
      </c>
      <c r="B32" s="74">
        <v>0</v>
      </c>
    </row>
    <row r="33" spans="1:2" ht="18" customHeight="1" x14ac:dyDescent="0.25">
      <c r="A33" s="216" t="s">
        <v>67</v>
      </c>
      <c r="B33" s="74">
        <v>0</v>
      </c>
    </row>
    <row r="34" spans="1:2" ht="18" customHeight="1" x14ac:dyDescent="0.25">
      <c r="A34" s="216" t="s">
        <v>68</v>
      </c>
      <c r="B34" s="74">
        <v>0</v>
      </c>
    </row>
    <row r="35" spans="1:2" ht="18" customHeight="1" x14ac:dyDescent="0.25">
      <c r="A35" s="216" t="s">
        <v>69</v>
      </c>
      <c r="B35" s="74">
        <v>0</v>
      </c>
    </row>
    <row r="36" spans="1:2" ht="18" customHeight="1" x14ac:dyDescent="0.25">
      <c r="A36" s="216" t="s">
        <v>70</v>
      </c>
      <c r="B36" s="74">
        <v>0</v>
      </c>
    </row>
    <row r="37" spans="1:2" ht="18" customHeight="1" x14ac:dyDescent="0.25">
      <c r="A37" s="216" t="s">
        <v>71</v>
      </c>
      <c r="B37" s="74">
        <v>0</v>
      </c>
    </row>
    <row r="38" spans="1:2" ht="18" customHeight="1" x14ac:dyDescent="0.25">
      <c r="A38" s="216" t="s">
        <v>72</v>
      </c>
      <c r="B38" s="74">
        <v>0</v>
      </c>
    </row>
    <row r="39" spans="1:2" ht="18" customHeight="1" x14ac:dyDescent="0.25">
      <c r="A39" s="216" t="s">
        <v>73</v>
      </c>
      <c r="B39" s="74">
        <v>0</v>
      </c>
    </row>
    <row r="40" spans="1:2" ht="18" customHeight="1" x14ac:dyDescent="0.25">
      <c r="A40" s="216" t="s">
        <v>74</v>
      </c>
      <c r="B40" s="74">
        <v>0</v>
      </c>
    </row>
    <row r="41" spans="1:2" ht="18" customHeight="1" x14ac:dyDescent="0.25">
      <c r="A41" s="216" t="s">
        <v>75</v>
      </c>
      <c r="B41" s="74">
        <v>0</v>
      </c>
    </row>
    <row r="42" spans="1:2" ht="18" customHeight="1" x14ac:dyDescent="0.25">
      <c r="A42" s="216" t="s">
        <v>76</v>
      </c>
      <c r="B42" s="74">
        <v>0</v>
      </c>
    </row>
    <row r="43" spans="1:2" ht="18" customHeight="1" x14ac:dyDescent="0.25">
      <c r="A43" s="216" t="s">
        <v>77</v>
      </c>
      <c r="B43" s="74">
        <v>0</v>
      </c>
    </row>
    <row r="44" spans="1:2" ht="18" customHeight="1" x14ac:dyDescent="0.25">
      <c r="A44" s="216" t="s">
        <v>78</v>
      </c>
      <c r="B44" s="74">
        <v>0</v>
      </c>
    </row>
    <row r="45" spans="1:2" ht="18" customHeight="1" x14ac:dyDescent="0.25">
      <c r="A45" s="216" t="s">
        <v>79</v>
      </c>
      <c r="B45" s="74">
        <v>0</v>
      </c>
    </row>
    <row r="46" spans="1:2" ht="18" customHeight="1" x14ac:dyDescent="0.25">
      <c r="A46" s="216" t="s">
        <v>80</v>
      </c>
      <c r="B46" s="74">
        <v>0</v>
      </c>
    </row>
    <row r="47" spans="1:2" ht="18" customHeight="1" x14ac:dyDescent="0.25">
      <c r="A47" s="216" t="s">
        <v>81</v>
      </c>
      <c r="B47" s="74">
        <v>0</v>
      </c>
    </row>
    <row r="48" spans="1:2" ht="18" customHeight="1" x14ac:dyDescent="0.25">
      <c r="A48" s="216" t="s">
        <v>82</v>
      </c>
      <c r="B48" s="74">
        <v>0</v>
      </c>
    </row>
    <row r="49" spans="1:2" ht="18" customHeight="1" x14ac:dyDescent="0.25">
      <c r="A49" s="216" t="s">
        <v>83</v>
      </c>
      <c r="B49" s="74">
        <v>0</v>
      </c>
    </row>
    <row r="50" spans="1:2" ht="18" customHeight="1" x14ac:dyDescent="0.25">
      <c r="A50" s="216" t="s">
        <v>84</v>
      </c>
      <c r="B50" s="74">
        <v>0</v>
      </c>
    </row>
    <row r="51" spans="1:2" ht="18" customHeight="1" x14ac:dyDescent="0.25">
      <c r="A51" s="216" t="s">
        <v>85</v>
      </c>
      <c r="B51" s="74">
        <v>0</v>
      </c>
    </row>
    <row r="52" spans="1:2" ht="18" customHeight="1" x14ac:dyDescent="0.25">
      <c r="A52" s="216" t="s">
        <v>86</v>
      </c>
      <c r="B52" s="74">
        <v>70000</v>
      </c>
    </row>
    <row r="53" spans="1:2" ht="18" customHeight="1" x14ac:dyDescent="0.25">
      <c r="A53" s="216" t="s">
        <v>87</v>
      </c>
      <c r="B53" s="74">
        <v>0</v>
      </c>
    </row>
    <row r="54" spans="1:2" ht="18" customHeight="1" x14ac:dyDescent="0.25">
      <c r="A54" s="216" t="s">
        <v>88</v>
      </c>
      <c r="B54" s="74">
        <v>0</v>
      </c>
    </row>
    <row r="55" spans="1:2" ht="18" customHeight="1" x14ac:dyDescent="0.25">
      <c r="A55" s="216" t="s">
        <v>89</v>
      </c>
      <c r="B55" s="74">
        <v>0</v>
      </c>
    </row>
    <row r="56" spans="1:2" ht="18" customHeight="1" x14ac:dyDescent="0.25">
      <c r="A56" s="216" t="s">
        <v>90</v>
      </c>
      <c r="B56" s="74">
        <v>0</v>
      </c>
    </row>
    <row r="57" spans="1:2" ht="18" customHeight="1" x14ac:dyDescent="0.25">
      <c r="A57" s="216" t="s">
        <v>91</v>
      </c>
      <c r="B57" s="74">
        <v>0</v>
      </c>
    </row>
    <row r="58" spans="1:2" ht="18" customHeight="1" x14ac:dyDescent="0.25">
      <c r="A58" s="216" t="s">
        <v>92</v>
      </c>
      <c r="B58" s="74">
        <v>0</v>
      </c>
    </row>
    <row r="59" spans="1:2" ht="18" customHeight="1" x14ac:dyDescent="0.25">
      <c r="A59" s="216" t="s">
        <v>93</v>
      </c>
      <c r="B59" s="74">
        <v>0</v>
      </c>
    </row>
    <row r="60" spans="1:2" ht="18" customHeight="1" x14ac:dyDescent="0.25">
      <c r="A60" s="216" t="s">
        <v>94</v>
      </c>
      <c r="B60" s="74">
        <v>0</v>
      </c>
    </row>
    <row r="61" spans="1:2" ht="18" customHeight="1" x14ac:dyDescent="0.25">
      <c r="A61" s="216" t="s">
        <v>95</v>
      </c>
      <c r="B61" s="74">
        <v>0</v>
      </c>
    </row>
    <row r="62" spans="1:2" ht="18" customHeight="1" x14ac:dyDescent="0.25">
      <c r="A62" s="216" t="s">
        <v>96</v>
      </c>
      <c r="B62" s="74">
        <v>0</v>
      </c>
    </row>
    <row r="63" spans="1:2" ht="18" customHeight="1" x14ac:dyDescent="0.25">
      <c r="A63" s="216" t="s">
        <v>97</v>
      </c>
      <c r="B63" s="74">
        <v>0</v>
      </c>
    </row>
    <row r="64" spans="1:2" ht="18" customHeight="1" x14ac:dyDescent="0.25">
      <c r="A64" s="216" t="s">
        <v>98</v>
      </c>
      <c r="B64" s="74">
        <v>0</v>
      </c>
    </row>
    <row r="65" spans="1:2" ht="18" customHeight="1" x14ac:dyDescent="0.25">
      <c r="A65" s="216" t="s">
        <v>99</v>
      </c>
      <c r="B65" s="74">
        <v>0</v>
      </c>
    </row>
    <row r="66" spans="1:2" ht="18" customHeight="1" x14ac:dyDescent="0.25">
      <c r="A66" s="216" t="s">
        <v>100</v>
      </c>
      <c r="B66" s="74">
        <v>0</v>
      </c>
    </row>
    <row r="67" spans="1:2" ht="18" customHeight="1" x14ac:dyDescent="0.25">
      <c r="A67" s="216" t="s">
        <v>101</v>
      </c>
      <c r="B67" s="74">
        <v>0</v>
      </c>
    </row>
    <row r="68" spans="1:2" ht="18" customHeight="1" x14ac:dyDescent="0.25">
      <c r="A68" s="216" t="s">
        <v>102</v>
      </c>
      <c r="B68" s="74">
        <v>0</v>
      </c>
    </row>
    <row r="69" spans="1:2" ht="18" customHeight="1" x14ac:dyDescent="0.25">
      <c r="A69" s="216" t="s">
        <v>103</v>
      </c>
      <c r="B69" s="74">
        <v>0</v>
      </c>
    </row>
    <row r="70" spans="1:2" ht="18" customHeight="1" x14ac:dyDescent="0.25">
      <c r="A70" s="216" t="s">
        <v>104</v>
      </c>
      <c r="B70" s="74">
        <v>0</v>
      </c>
    </row>
    <row r="71" spans="1:2" ht="18" customHeight="1" x14ac:dyDescent="0.25">
      <c r="A71" s="216" t="s">
        <v>105</v>
      </c>
      <c r="B71" s="74">
        <v>0</v>
      </c>
    </row>
    <row r="72" spans="1:2" ht="18" customHeight="1" x14ac:dyDescent="0.25">
      <c r="A72" s="216" t="s">
        <v>106</v>
      </c>
      <c r="B72" s="74">
        <v>0</v>
      </c>
    </row>
    <row r="73" spans="1:2" ht="18" customHeight="1" x14ac:dyDescent="0.25">
      <c r="A73" s="216" t="s">
        <v>107</v>
      </c>
      <c r="B73" s="74">
        <v>0</v>
      </c>
    </row>
    <row r="74" spans="1:2" ht="18" customHeight="1" x14ac:dyDescent="0.25">
      <c r="A74" s="216" t="s">
        <v>108</v>
      </c>
      <c r="B74" s="74">
        <v>0</v>
      </c>
    </row>
    <row r="75" spans="1:2" ht="18" customHeight="1" x14ac:dyDescent="0.25">
      <c r="A75" s="216" t="s">
        <v>109</v>
      </c>
      <c r="B75" s="74">
        <v>0</v>
      </c>
    </row>
    <row r="76" spans="1:2" ht="18" customHeight="1" x14ac:dyDescent="0.25">
      <c r="A76" s="216" t="s">
        <v>110</v>
      </c>
      <c r="B76" s="74">
        <v>0</v>
      </c>
    </row>
    <row r="77" spans="1:2" ht="18" customHeight="1" x14ac:dyDescent="0.25">
      <c r="A77" s="216" t="s">
        <v>111</v>
      </c>
      <c r="B77" s="74">
        <v>0</v>
      </c>
    </row>
    <row r="78" spans="1:2" ht="18" customHeight="1" x14ac:dyDescent="0.25">
      <c r="A78" s="216" t="s">
        <v>112</v>
      </c>
      <c r="B78" s="74">
        <v>0</v>
      </c>
    </row>
    <row r="79" spans="1:2" ht="18" customHeight="1" x14ac:dyDescent="0.25">
      <c r="A79" s="216" t="s">
        <v>113</v>
      </c>
      <c r="B79" s="74">
        <v>0</v>
      </c>
    </row>
    <row r="80" spans="1:2" ht="18" customHeight="1" x14ac:dyDescent="0.25">
      <c r="A80" s="216" t="s">
        <v>114</v>
      </c>
      <c r="B80" s="74">
        <v>0</v>
      </c>
    </row>
    <row r="81" spans="1:2" ht="18" customHeight="1" x14ac:dyDescent="0.25">
      <c r="A81" s="216" t="s">
        <v>115</v>
      </c>
      <c r="B81" s="74">
        <v>0</v>
      </c>
    </row>
    <row r="82" spans="1:2" ht="18" customHeight="1" x14ac:dyDescent="0.25">
      <c r="A82" s="216" t="s">
        <v>116</v>
      </c>
      <c r="B82" s="74">
        <v>0</v>
      </c>
    </row>
    <row r="83" spans="1:2" ht="18" customHeight="1" x14ac:dyDescent="0.25">
      <c r="A83" s="216" t="s">
        <v>117</v>
      </c>
      <c r="B83" s="74">
        <v>0</v>
      </c>
    </row>
    <row r="84" spans="1:2" ht="18" customHeight="1" x14ac:dyDescent="0.25">
      <c r="A84" s="216" t="s">
        <v>118</v>
      </c>
      <c r="B84" s="74">
        <v>0</v>
      </c>
    </row>
    <row r="85" spans="1:2" ht="18" customHeight="1" x14ac:dyDescent="0.25">
      <c r="A85" s="216" t="s">
        <v>119</v>
      </c>
      <c r="B85" s="74">
        <v>0</v>
      </c>
    </row>
    <row r="86" spans="1:2" ht="18" customHeight="1" x14ac:dyDescent="0.25">
      <c r="A86" s="216" t="s">
        <v>120</v>
      </c>
      <c r="B86" s="74">
        <v>0</v>
      </c>
    </row>
    <row r="87" spans="1:2" ht="18" customHeight="1" x14ac:dyDescent="0.25">
      <c r="A87" s="216" t="s">
        <v>121</v>
      </c>
      <c r="B87" s="74">
        <v>0</v>
      </c>
    </row>
    <row r="88" spans="1:2" ht="18" customHeight="1" x14ac:dyDescent="0.25">
      <c r="A88" s="216" t="s">
        <v>122</v>
      </c>
      <c r="B88" s="74">
        <v>0</v>
      </c>
    </row>
    <row r="89" spans="1:2" ht="18" customHeight="1" x14ac:dyDescent="0.25">
      <c r="A89" s="216" t="s">
        <v>123</v>
      </c>
      <c r="B89" s="74">
        <v>0</v>
      </c>
    </row>
    <row r="90" spans="1:2" ht="18" customHeight="1" x14ac:dyDescent="0.25">
      <c r="A90" s="216" t="s">
        <v>124</v>
      </c>
      <c r="B90" s="74">
        <v>80000</v>
      </c>
    </row>
    <row r="91" spans="1:2" ht="18" customHeight="1" x14ac:dyDescent="0.25">
      <c r="A91" s="216" t="s">
        <v>125</v>
      </c>
      <c r="B91" s="74">
        <v>0</v>
      </c>
    </row>
    <row r="92" spans="1:2" ht="18" customHeight="1" x14ac:dyDescent="0.25">
      <c r="A92" s="216" t="s">
        <v>126</v>
      </c>
      <c r="B92" s="74">
        <v>0</v>
      </c>
    </row>
    <row r="93" spans="1:2" ht="18" customHeight="1" x14ac:dyDescent="0.25">
      <c r="A93" s="216" t="s">
        <v>127</v>
      </c>
      <c r="B93" s="74">
        <v>0</v>
      </c>
    </row>
    <row r="94" spans="1:2" ht="18" customHeight="1" x14ac:dyDescent="0.25">
      <c r="A94" s="216" t="s">
        <v>128</v>
      </c>
      <c r="B94" s="74">
        <v>0</v>
      </c>
    </row>
    <row r="95" spans="1:2" ht="18" customHeight="1" x14ac:dyDescent="0.25">
      <c r="A95" s="216" t="s">
        <v>129</v>
      </c>
      <c r="B95" s="74">
        <v>0</v>
      </c>
    </row>
    <row r="96" spans="1:2" ht="18" customHeight="1" x14ac:dyDescent="0.25">
      <c r="A96" s="216" t="s">
        <v>130</v>
      </c>
      <c r="B96" s="74">
        <v>0</v>
      </c>
    </row>
    <row r="97" spans="1:2" ht="18" customHeight="1" x14ac:dyDescent="0.25">
      <c r="A97" s="216" t="s">
        <v>131</v>
      </c>
      <c r="B97" s="74">
        <v>0</v>
      </c>
    </row>
    <row r="98" spans="1:2" ht="18" customHeight="1" x14ac:dyDescent="0.25">
      <c r="A98" s="216" t="s">
        <v>132</v>
      </c>
      <c r="B98" s="74">
        <v>0</v>
      </c>
    </row>
    <row r="99" spans="1:2" ht="18" customHeight="1" x14ac:dyDescent="0.25">
      <c r="A99" s="216" t="s">
        <v>133</v>
      </c>
      <c r="B99" s="74">
        <v>0</v>
      </c>
    </row>
    <row r="100" spans="1:2" ht="18" customHeight="1" x14ac:dyDescent="0.25">
      <c r="A100" s="216" t="s">
        <v>134</v>
      </c>
      <c r="B100" s="74">
        <v>0</v>
      </c>
    </row>
    <row r="101" spans="1:2" ht="18" customHeight="1" x14ac:dyDescent="0.25">
      <c r="A101" s="216" t="s">
        <v>135</v>
      </c>
      <c r="B101" s="74">
        <v>0</v>
      </c>
    </row>
    <row r="102" spans="1:2" ht="18" customHeight="1" x14ac:dyDescent="0.25">
      <c r="A102" s="216" t="s">
        <v>136</v>
      </c>
      <c r="B102" s="74">
        <v>0</v>
      </c>
    </row>
    <row r="103" spans="1:2" ht="18" customHeight="1" x14ac:dyDescent="0.25">
      <c r="A103" s="216" t="s">
        <v>137</v>
      </c>
      <c r="B103" s="74">
        <v>0</v>
      </c>
    </row>
    <row r="104" spans="1:2" ht="18" customHeight="1" x14ac:dyDescent="0.25">
      <c r="A104" s="216" t="s">
        <v>138</v>
      </c>
      <c r="B104" s="74">
        <v>0</v>
      </c>
    </row>
    <row r="105" spans="1:2" ht="18" customHeight="1" x14ac:dyDescent="0.25">
      <c r="A105" s="216" t="s">
        <v>139</v>
      </c>
      <c r="B105" s="74">
        <v>0</v>
      </c>
    </row>
    <row r="106" spans="1:2" ht="18" customHeight="1" x14ac:dyDescent="0.25">
      <c r="A106" s="216" t="s">
        <v>140</v>
      </c>
      <c r="B106" s="74">
        <v>0</v>
      </c>
    </row>
    <row r="107" spans="1:2" ht="18" customHeight="1" x14ac:dyDescent="0.25">
      <c r="A107" s="216" t="s">
        <v>141</v>
      </c>
      <c r="B107" s="74">
        <v>0</v>
      </c>
    </row>
    <row r="108" spans="1:2" ht="18" customHeight="1" x14ac:dyDescent="0.25">
      <c r="A108" s="216" t="s">
        <v>142</v>
      </c>
      <c r="B108" s="74">
        <v>0</v>
      </c>
    </row>
    <row r="109" spans="1:2" ht="18" customHeight="1" x14ac:dyDescent="0.25">
      <c r="A109" s="216" t="s">
        <v>143</v>
      </c>
      <c r="B109" s="74">
        <v>0</v>
      </c>
    </row>
    <row r="110" spans="1:2" ht="18" customHeight="1" x14ac:dyDescent="0.25">
      <c r="A110" s="216" t="s">
        <v>144</v>
      </c>
      <c r="B110" s="74">
        <v>0</v>
      </c>
    </row>
    <row r="111" spans="1:2" ht="18" customHeight="1" x14ac:dyDescent="0.25">
      <c r="A111" s="216" t="s">
        <v>145</v>
      </c>
      <c r="B111" s="74">
        <v>0</v>
      </c>
    </row>
    <row r="112" spans="1:2" ht="18" customHeight="1" x14ac:dyDescent="0.25">
      <c r="A112" s="216" t="s">
        <v>146</v>
      </c>
      <c r="B112" s="74">
        <v>0</v>
      </c>
    </row>
    <row r="113" spans="1:2" ht="18" customHeight="1" x14ac:dyDescent="0.25">
      <c r="A113" s="216" t="s">
        <v>147</v>
      </c>
      <c r="B113" s="74">
        <v>0</v>
      </c>
    </row>
    <row r="114" spans="1:2" ht="18" customHeight="1" x14ac:dyDescent="0.25">
      <c r="A114" s="216" t="s">
        <v>148</v>
      </c>
      <c r="B114" s="74">
        <v>0</v>
      </c>
    </row>
    <row r="115" spans="1:2" ht="18" customHeight="1" x14ac:dyDescent="0.25">
      <c r="A115" s="216" t="s">
        <v>149</v>
      </c>
      <c r="B115" s="74">
        <v>0</v>
      </c>
    </row>
    <row r="116" spans="1:2" ht="18" customHeight="1" x14ac:dyDescent="0.25">
      <c r="A116" s="216" t="s">
        <v>150</v>
      </c>
      <c r="B116" s="74">
        <v>0</v>
      </c>
    </row>
    <row r="117" spans="1:2" ht="18" customHeight="1" x14ac:dyDescent="0.25">
      <c r="A117" s="216" t="s">
        <v>151</v>
      </c>
      <c r="B117" s="74">
        <v>0</v>
      </c>
    </row>
    <row r="118" spans="1:2" ht="18" customHeight="1" x14ac:dyDescent="0.25">
      <c r="A118" s="216" t="s">
        <v>152</v>
      </c>
      <c r="B118" s="74">
        <v>0</v>
      </c>
    </row>
    <row r="119" spans="1:2" ht="18" customHeight="1" x14ac:dyDescent="0.25">
      <c r="A119" s="216" t="s">
        <v>153</v>
      </c>
      <c r="B119" s="74">
        <v>0</v>
      </c>
    </row>
    <row r="120" spans="1:2" ht="18" customHeight="1" x14ac:dyDescent="0.25">
      <c r="A120" s="216" t="s">
        <v>154</v>
      </c>
      <c r="B120" s="74">
        <v>0</v>
      </c>
    </row>
    <row r="121" spans="1:2" ht="18" customHeight="1" x14ac:dyDescent="0.25">
      <c r="A121" s="216" t="s">
        <v>155</v>
      </c>
      <c r="B121" s="74">
        <v>0</v>
      </c>
    </row>
    <row r="122" spans="1:2" ht="18" customHeight="1" x14ac:dyDescent="0.25">
      <c r="A122" s="216" t="s">
        <v>156</v>
      </c>
      <c r="B122" s="74">
        <v>0</v>
      </c>
    </row>
    <row r="123" spans="1:2" ht="18" customHeight="1" x14ac:dyDescent="0.25">
      <c r="A123" s="216" t="s">
        <v>157</v>
      </c>
      <c r="B123" s="74">
        <v>0</v>
      </c>
    </row>
    <row r="124" spans="1:2" ht="18" customHeight="1" x14ac:dyDescent="0.25">
      <c r="A124" s="216" t="s">
        <v>158</v>
      </c>
      <c r="B124" s="74">
        <v>0</v>
      </c>
    </row>
    <row r="125" spans="1:2" ht="18" customHeight="1" x14ac:dyDescent="0.25">
      <c r="A125" s="216" t="s">
        <v>159</v>
      </c>
      <c r="B125" s="74">
        <v>0</v>
      </c>
    </row>
    <row r="126" spans="1:2" ht="18" customHeight="1" x14ac:dyDescent="0.25">
      <c r="A126" s="216" t="s">
        <v>160</v>
      </c>
      <c r="B126" s="74">
        <v>0</v>
      </c>
    </row>
    <row r="127" spans="1:2" ht="18" customHeight="1" x14ac:dyDescent="0.25">
      <c r="A127" s="216" t="s">
        <v>161</v>
      </c>
      <c r="B127" s="74">
        <v>0</v>
      </c>
    </row>
    <row r="128" spans="1:2" ht="18" customHeight="1" x14ac:dyDescent="0.25">
      <c r="A128" s="216" t="s">
        <v>162</v>
      </c>
      <c r="B128" s="74">
        <v>0</v>
      </c>
    </row>
    <row r="129" spans="1:2" ht="18" customHeight="1" x14ac:dyDescent="0.25">
      <c r="A129" s="216" t="s">
        <v>163</v>
      </c>
      <c r="B129" s="74">
        <v>0</v>
      </c>
    </row>
    <row r="130" spans="1:2" ht="18" customHeight="1" x14ac:dyDescent="0.25">
      <c r="A130" s="216" t="s">
        <v>164</v>
      </c>
      <c r="B130" s="74">
        <v>0</v>
      </c>
    </row>
    <row r="131" spans="1:2" ht="18" customHeight="1" x14ac:dyDescent="0.25">
      <c r="A131" s="216" t="s">
        <v>165</v>
      </c>
      <c r="B131" s="74">
        <v>0</v>
      </c>
    </row>
    <row r="132" spans="1:2" ht="18" customHeight="1" x14ac:dyDescent="0.25">
      <c r="A132" s="216" t="s">
        <v>166</v>
      </c>
      <c r="B132" s="74">
        <v>0</v>
      </c>
    </row>
    <row r="133" spans="1:2" ht="18" customHeight="1" x14ac:dyDescent="0.25">
      <c r="A133" s="216" t="s">
        <v>167</v>
      </c>
      <c r="B133" s="74">
        <v>0</v>
      </c>
    </row>
    <row r="134" spans="1:2" ht="18" customHeight="1" x14ac:dyDescent="0.25">
      <c r="A134" s="216" t="s">
        <v>168</v>
      </c>
      <c r="B134" s="74">
        <v>0</v>
      </c>
    </row>
    <row r="135" spans="1:2" ht="18" customHeight="1" x14ac:dyDescent="0.25">
      <c r="A135" s="216" t="s">
        <v>169</v>
      </c>
      <c r="B135" s="74">
        <v>0</v>
      </c>
    </row>
    <row r="136" spans="1:2" ht="18" customHeight="1" x14ac:dyDescent="0.25">
      <c r="A136" s="216" t="s">
        <v>170</v>
      </c>
      <c r="B136" s="74">
        <v>0</v>
      </c>
    </row>
    <row r="137" spans="1:2" ht="18" customHeight="1" x14ac:dyDescent="0.25">
      <c r="A137" s="216" t="s">
        <v>171</v>
      </c>
      <c r="B137" s="74">
        <v>0</v>
      </c>
    </row>
    <row r="138" spans="1:2" ht="18" customHeight="1" x14ac:dyDescent="0.25">
      <c r="A138" s="216" t="s">
        <v>172</v>
      </c>
      <c r="B138" s="74">
        <v>0</v>
      </c>
    </row>
    <row r="139" spans="1:2" ht="18" customHeight="1" x14ac:dyDescent="0.25">
      <c r="A139" s="216" t="s">
        <v>173</v>
      </c>
      <c r="B139" s="74">
        <v>0</v>
      </c>
    </row>
    <row r="140" spans="1:2" ht="18" customHeight="1" x14ac:dyDescent="0.25">
      <c r="A140" s="216"/>
      <c r="B140" s="74"/>
    </row>
    <row r="141" spans="1:2" ht="18" customHeight="1" x14ac:dyDescent="0.25">
      <c r="A141" s="217"/>
      <c r="B141" s="218">
        <f>SUM(B3:B140)</f>
        <v>150000</v>
      </c>
    </row>
    <row r="142" spans="1:2" x14ac:dyDescent="0.2">
      <c r="B142" s="256"/>
    </row>
  </sheetData>
  <sortState xmlns:xlrd2="http://schemas.microsoft.com/office/spreadsheetml/2017/richdata2" ref="A3:B140">
    <sortCondition ref="A3:A140"/>
  </sortState>
  <customSheetViews>
    <customSheetView guid="{21B7AC2F-40B5-4A74-80C7-C3A38CDE4D3F}" showGridLines="0" showRowCol="0" fitToPage="1" showAutoFilter="1">
      <pane ySplit="2" topLeftCell="A111" activePane="bottomLeft" state="frozen"/>
      <selection pane="bottomLeft" activeCell="F139" sqref="F139"/>
      <rowBreaks count="1" manualBreakCount="1">
        <brk id="73" max="16383" man="1"/>
      </rowBreaks>
      <pageMargins left="0" right="0" top="0" bottom="0" header="0" footer="0"/>
      <pageSetup paperSize="9" scale="55" fitToHeight="2" orientation="portrait" horizontalDpi="200" verticalDpi="200" r:id="rId1"/>
      <headerFooter alignWithMargins="0"/>
      <autoFilter ref="A2:B2" xr:uid="{00000000-0000-0000-0000-000000000000}"/>
    </customSheetView>
  </customSheetViews>
  <mergeCells count="1">
    <mergeCell ref="A1:B1"/>
  </mergeCells>
  <phoneticPr fontId="6" type="noConversion"/>
  <pageMargins left="0.7" right="0.7" top="0.75" bottom="0.75" header="0.3" footer="0.3"/>
  <pageSetup paperSize="9" scale="55" fitToHeight="2" orientation="portrait" r:id="rId2"/>
  <rowBreaks count="1" manualBreakCount="1">
    <brk id="73" max="16383" man="1"/>
  </rowBreak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6">
    <tabColor indexed="10"/>
  </sheetPr>
  <dimension ref="A1:BNM1478"/>
  <sheetViews>
    <sheetView showGridLines="0" view="pageBreakPreview" zoomScale="85" zoomScaleNormal="70" zoomScaleSheetLayoutView="85" workbookViewId="0">
      <pane ySplit="3" topLeftCell="A109" activePane="bottomLeft" state="frozen"/>
      <selection pane="bottomLeft" activeCell="P142" sqref="P142"/>
    </sheetView>
  </sheetViews>
  <sheetFormatPr defaultRowHeight="15" x14ac:dyDescent="0.2"/>
  <cols>
    <col min="1" max="1" width="29.28515625" style="7" customWidth="1"/>
    <col min="2" max="2" width="24.28515625" style="7" customWidth="1"/>
    <col min="3" max="3" width="20.42578125" style="7" customWidth="1"/>
    <col min="4" max="4" width="19.140625" style="7" customWidth="1"/>
    <col min="5" max="5" width="17.5703125" style="7" customWidth="1"/>
    <col min="6" max="6" width="21.42578125" style="7" customWidth="1"/>
    <col min="7" max="7" width="20" style="7" customWidth="1"/>
    <col min="8" max="8" width="18.7109375" style="7" customWidth="1"/>
    <col min="9" max="9" width="18.28515625" style="38" customWidth="1"/>
    <col min="10" max="10" width="19.28515625" style="38" customWidth="1"/>
    <col min="11" max="11" width="17.85546875" style="7" customWidth="1"/>
    <col min="12" max="12" width="20.85546875" style="47" customWidth="1"/>
    <col min="13" max="13" width="21.140625" style="47" customWidth="1"/>
    <col min="14" max="14" width="20.85546875" style="7" customWidth="1"/>
    <col min="15" max="15" width="21.85546875" style="7" customWidth="1"/>
    <col min="16" max="1729" width="9.140625" style="5"/>
  </cols>
  <sheetData>
    <row r="1" spans="1:1729" ht="21" thickBot="1" x14ac:dyDescent="0.25">
      <c r="A1" s="355" t="s">
        <v>6</v>
      </c>
      <c r="B1" s="356"/>
      <c r="C1" s="356"/>
      <c r="D1" s="356"/>
      <c r="E1" s="356"/>
      <c r="F1" s="356"/>
      <c r="G1" s="356"/>
      <c r="H1" s="356"/>
      <c r="I1" s="356"/>
      <c r="J1" s="356"/>
      <c r="K1" s="356"/>
      <c r="L1" s="356"/>
      <c r="M1" s="356"/>
      <c r="N1" s="356"/>
      <c r="O1" s="357"/>
    </row>
    <row r="2" spans="1:1729" ht="18" customHeight="1" thickBot="1" x14ac:dyDescent="0.25">
      <c r="A2" s="189"/>
      <c r="B2" s="358" t="s">
        <v>10</v>
      </c>
      <c r="C2" s="359"/>
      <c r="D2" s="360" t="s">
        <v>14</v>
      </c>
      <c r="E2" s="361"/>
      <c r="F2" s="358" t="s">
        <v>18</v>
      </c>
      <c r="G2" s="359"/>
      <c r="H2" s="360" t="s">
        <v>234</v>
      </c>
      <c r="I2" s="361"/>
      <c r="J2" s="358" t="s">
        <v>235</v>
      </c>
      <c r="K2" s="359"/>
      <c r="L2" s="360" t="s">
        <v>236</v>
      </c>
      <c r="M2" s="361" t="s">
        <v>237</v>
      </c>
      <c r="N2" s="358" t="s">
        <v>238</v>
      </c>
      <c r="O2" s="359"/>
    </row>
    <row r="3" spans="1:1729" s="19" customFormat="1" ht="39" customHeight="1" thickBot="1" x14ac:dyDescent="0.25">
      <c r="A3" s="161" t="s">
        <v>35</v>
      </c>
      <c r="B3" s="190" t="s">
        <v>239</v>
      </c>
      <c r="C3" s="190" t="s">
        <v>240</v>
      </c>
      <c r="D3" s="192" t="s">
        <v>239</v>
      </c>
      <c r="E3" s="192" t="s">
        <v>240</v>
      </c>
      <c r="F3" s="190" t="s">
        <v>239</v>
      </c>
      <c r="G3" s="190" t="s">
        <v>240</v>
      </c>
      <c r="H3" s="194" t="s">
        <v>239</v>
      </c>
      <c r="I3" s="194" t="s">
        <v>240</v>
      </c>
      <c r="J3" s="191" t="s">
        <v>239</v>
      </c>
      <c r="K3" s="190" t="s">
        <v>240</v>
      </c>
      <c r="L3" s="192" t="s">
        <v>241</v>
      </c>
      <c r="M3" s="192" t="s">
        <v>240</v>
      </c>
      <c r="N3" s="190" t="s">
        <v>239</v>
      </c>
      <c r="O3" s="190" t="s">
        <v>240</v>
      </c>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c r="NY3" s="154"/>
      <c r="NZ3" s="154"/>
      <c r="OA3" s="154"/>
      <c r="OB3" s="154"/>
      <c r="OC3" s="154"/>
      <c r="OD3" s="154"/>
      <c r="OE3" s="154"/>
      <c r="OF3" s="154"/>
      <c r="OG3" s="154"/>
      <c r="OH3" s="154"/>
      <c r="OI3" s="154"/>
      <c r="OJ3" s="154"/>
      <c r="OK3" s="154"/>
      <c r="OL3" s="154"/>
      <c r="OM3" s="154"/>
      <c r="ON3" s="154"/>
      <c r="OO3" s="154"/>
      <c r="OP3" s="154"/>
      <c r="OQ3" s="154"/>
      <c r="OR3" s="154"/>
      <c r="OS3" s="154"/>
      <c r="OT3" s="154"/>
      <c r="OU3" s="154"/>
      <c r="OV3" s="154"/>
      <c r="OW3" s="154"/>
      <c r="OX3" s="154"/>
      <c r="OY3" s="154"/>
      <c r="OZ3" s="154"/>
      <c r="PA3" s="154"/>
      <c r="PB3" s="154"/>
      <c r="PC3" s="154"/>
      <c r="PD3" s="154"/>
      <c r="PE3" s="154"/>
      <c r="PF3" s="154"/>
      <c r="PG3" s="154"/>
      <c r="PH3" s="154"/>
      <c r="PI3" s="154"/>
      <c r="PJ3" s="154"/>
      <c r="PK3" s="154"/>
      <c r="PL3" s="154"/>
      <c r="PM3" s="154"/>
      <c r="PN3" s="154"/>
      <c r="PO3" s="154"/>
      <c r="PP3" s="154"/>
      <c r="PQ3" s="154"/>
      <c r="PR3" s="154"/>
      <c r="PS3" s="154"/>
      <c r="PT3" s="154"/>
      <c r="PU3" s="154"/>
      <c r="PV3" s="154"/>
      <c r="PW3" s="154"/>
      <c r="PX3" s="154"/>
      <c r="PY3" s="154"/>
      <c r="PZ3" s="154"/>
      <c r="QA3" s="154"/>
      <c r="QB3" s="154"/>
      <c r="QC3" s="154"/>
      <c r="QD3" s="154"/>
      <c r="QE3" s="154"/>
      <c r="QF3" s="154"/>
      <c r="QG3" s="154"/>
      <c r="QH3" s="154"/>
      <c r="QI3" s="154"/>
      <c r="QJ3" s="154"/>
      <c r="QK3" s="154"/>
      <c r="QL3" s="154"/>
      <c r="QM3" s="154"/>
      <c r="QN3" s="154"/>
      <c r="QO3" s="154"/>
      <c r="QP3" s="154"/>
      <c r="QQ3" s="154"/>
      <c r="QR3" s="154"/>
      <c r="QS3" s="154"/>
      <c r="QT3" s="154"/>
      <c r="QU3" s="154"/>
      <c r="QV3" s="154"/>
      <c r="QW3" s="154"/>
      <c r="QX3" s="154"/>
      <c r="QY3" s="154"/>
      <c r="QZ3" s="154"/>
      <c r="RA3" s="154"/>
      <c r="RB3" s="154"/>
      <c r="RC3" s="154"/>
      <c r="RD3" s="154"/>
      <c r="RE3" s="154"/>
      <c r="RF3" s="154"/>
      <c r="RG3" s="154"/>
      <c r="RH3" s="154"/>
      <c r="RI3" s="154"/>
      <c r="RJ3" s="154"/>
      <c r="RK3" s="154"/>
      <c r="RL3" s="154"/>
      <c r="RM3" s="154"/>
      <c r="RN3" s="154"/>
      <c r="RO3" s="154"/>
      <c r="RP3" s="154"/>
      <c r="RQ3" s="154"/>
      <c r="RR3" s="154"/>
      <c r="RS3" s="154"/>
      <c r="RT3" s="154"/>
      <c r="RU3" s="154"/>
      <c r="RV3" s="154"/>
      <c r="RW3" s="154"/>
      <c r="RX3" s="154"/>
      <c r="RY3" s="154"/>
      <c r="RZ3" s="154"/>
      <c r="SA3" s="154"/>
      <c r="SB3" s="154"/>
      <c r="SC3" s="154"/>
      <c r="SD3" s="154"/>
      <c r="SE3" s="154"/>
      <c r="SF3" s="154"/>
      <c r="SG3" s="154"/>
      <c r="SH3" s="154"/>
      <c r="SI3" s="154"/>
      <c r="SJ3" s="154"/>
      <c r="SK3" s="154"/>
      <c r="SL3" s="154"/>
      <c r="SM3" s="154"/>
      <c r="SN3" s="154"/>
      <c r="SO3" s="154"/>
      <c r="SP3" s="154"/>
      <c r="SQ3" s="154"/>
      <c r="SR3" s="154"/>
      <c r="SS3" s="154"/>
      <c r="ST3" s="154"/>
      <c r="SU3" s="154"/>
      <c r="SV3" s="154"/>
      <c r="SW3" s="154"/>
      <c r="SX3" s="154"/>
      <c r="SY3" s="154"/>
      <c r="SZ3" s="154"/>
      <c r="TA3" s="154"/>
      <c r="TB3" s="154"/>
      <c r="TC3" s="154"/>
      <c r="TD3" s="154"/>
      <c r="TE3" s="154"/>
      <c r="TF3" s="154"/>
      <c r="TG3" s="154"/>
      <c r="TH3" s="154"/>
      <c r="TI3" s="154"/>
      <c r="TJ3" s="154"/>
      <c r="TK3" s="154"/>
      <c r="TL3" s="154"/>
      <c r="TM3" s="154"/>
      <c r="TN3" s="154"/>
      <c r="TO3" s="154"/>
      <c r="TP3" s="154"/>
      <c r="TQ3" s="154"/>
      <c r="TR3" s="154"/>
      <c r="TS3" s="154"/>
      <c r="TT3" s="154"/>
      <c r="TU3" s="154"/>
      <c r="TV3" s="154"/>
      <c r="TW3" s="154"/>
      <c r="TX3" s="154"/>
      <c r="TY3" s="154"/>
      <c r="TZ3" s="154"/>
      <c r="UA3" s="154"/>
      <c r="UB3" s="154"/>
      <c r="UC3" s="154"/>
      <c r="UD3" s="154"/>
      <c r="UE3" s="154"/>
      <c r="UF3" s="154"/>
      <c r="UG3" s="154"/>
      <c r="UH3" s="154"/>
      <c r="UI3" s="154"/>
      <c r="UJ3" s="154"/>
      <c r="UK3" s="154"/>
      <c r="UL3" s="154"/>
      <c r="UM3" s="154"/>
      <c r="UN3" s="154"/>
      <c r="UO3" s="154"/>
      <c r="UP3" s="154"/>
      <c r="UQ3" s="154"/>
      <c r="UR3" s="154"/>
      <c r="US3" s="154"/>
      <c r="UT3" s="154"/>
      <c r="UU3" s="154"/>
      <c r="UV3" s="154"/>
      <c r="UW3" s="154"/>
      <c r="UX3" s="154"/>
      <c r="UY3" s="154"/>
      <c r="UZ3" s="154"/>
      <c r="VA3" s="154"/>
      <c r="VB3" s="154"/>
      <c r="VC3" s="154"/>
      <c r="VD3" s="154"/>
      <c r="VE3" s="154"/>
      <c r="VF3" s="154"/>
      <c r="VG3" s="154"/>
      <c r="VH3" s="154"/>
      <c r="VI3" s="154"/>
      <c r="VJ3" s="154"/>
      <c r="VK3" s="154"/>
      <c r="VL3" s="154"/>
      <c r="VM3" s="154"/>
      <c r="VN3" s="154"/>
      <c r="VO3" s="154"/>
      <c r="VP3" s="154"/>
      <c r="VQ3" s="154"/>
      <c r="VR3" s="154"/>
      <c r="VS3" s="154"/>
      <c r="VT3" s="154"/>
      <c r="VU3" s="154"/>
      <c r="VV3" s="154"/>
      <c r="VW3" s="154"/>
      <c r="VX3" s="154"/>
      <c r="VY3" s="154"/>
      <c r="VZ3" s="154"/>
      <c r="WA3" s="154"/>
      <c r="WB3" s="154"/>
      <c r="WC3" s="154"/>
      <c r="WD3" s="154"/>
      <c r="WE3" s="154"/>
      <c r="WF3" s="154"/>
      <c r="WG3" s="154"/>
      <c r="WH3" s="154"/>
      <c r="WI3" s="154"/>
      <c r="WJ3" s="154"/>
      <c r="WK3" s="154"/>
      <c r="WL3" s="154"/>
      <c r="WM3" s="154"/>
      <c r="WN3" s="154"/>
      <c r="WO3" s="154"/>
      <c r="WP3" s="154"/>
      <c r="WQ3" s="154"/>
      <c r="WR3" s="154"/>
      <c r="WS3" s="154"/>
      <c r="WT3" s="154"/>
      <c r="WU3" s="154"/>
      <c r="WV3" s="154"/>
      <c r="WW3" s="154"/>
      <c r="WX3" s="154"/>
      <c r="WY3" s="154"/>
      <c r="WZ3" s="154"/>
      <c r="XA3" s="154"/>
      <c r="XB3" s="154"/>
      <c r="XC3" s="154"/>
      <c r="XD3" s="154"/>
      <c r="XE3" s="154"/>
      <c r="XF3" s="154"/>
      <c r="XG3" s="154"/>
      <c r="XH3" s="154"/>
      <c r="XI3" s="154"/>
      <c r="XJ3" s="154"/>
      <c r="XK3" s="154"/>
      <c r="XL3" s="154"/>
      <c r="XM3" s="154"/>
      <c r="XN3" s="154"/>
      <c r="XO3" s="154"/>
      <c r="XP3" s="154"/>
      <c r="XQ3" s="154"/>
      <c r="XR3" s="154"/>
      <c r="XS3" s="154"/>
      <c r="XT3" s="154"/>
      <c r="XU3" s="154"/>
      <c r="XV3" s="154"/>
      <c r="XW3" s="154"/>
      <c r="XX3" s="154"/>
      <c r="XY3" s="154"/>
      <c r="XZ3" s="154"/>
      <c r="YA3" s="154"/>
      <c r="YB3" s="154"/>
      <c r="YC3" s="154"/>
      <c r="YD3" s="154"/>
      <c r="YE3" s="154"/>
      <c r="YF3" s="154"/>
      <c r="YG3" s="154"/>
      <c r="YH3" s="154"/>
      <c r="YI3" s="154"/>
      <c r="YJ3" s="154"/>
      <c r="YK3" s="154"/>
      <c r="YL3" s="154"/>
      <c r="YM3" s="154"/>
      <c r="YN3" s="154"/>
      <c r="YO3" s="154"/>
      <c r="YP3" s="154"/>
      <c r="YQ3" s="154"/>
      <c r="YR3" s="154"/>
      <c r="YS3" s="154"/>
      <c r="YT3" s="154"/>
      <c r="YU3" s="154"/>
      <c r="YV3" s="154"/>
      <c r="YW3" s="154"/>
      <c r="YX3" s="154"/>
      <c r="YY3" s="154"/>
      <c r="YZ3" s="154"/>
      <c r="ZA3" s="154"/>
      <c r="ZB3" s="154"/>
      <c r="ZC3" s="154"/>
      <c r="ZD3" s="154"/>
      <c r="ZE3" s="154"/>
      <c r="ZF3" s="154"/>
      <c r="ZG3" s="154"/>
      <c r="ZH3" s="154"/>
      <c r="ZI3" s="154"/>
      <c r="ZJ3" s="154"/>
      <c r="ZK3" s="154"/>
      <c r="ZL3" s="154"/>
      <c r="ZM3" s="154"/>
      <c r="ZN3" s="154"/>
      <c r="ZO3" s="154"/>
      <c r="ZP3" s="154"/>
      <c r="ZQ3" s="154"/>
      <c r="ZR3" s="154"/>
      <c r="ZS3" s="154"/>
      <c r="ZT3" s="154"/>
      <c r="ZU3" s="154"/>
      <c r="ZV3" s="154"/>
      <c r="ZW3" s="154"/>
      <c r="ZX3" s="154"/>
      <c r="ZY3" s="154"/>
      <c r="ZZ3" s="154"/>
      <c r="AAA3" s="154"/>
      <c r="AAB3" s="154"/>
      <c r="AAC3" s="154"/>
      <c r="AAD3" s="154"/>
      <c r="AAE3" s="154"/>
      <c r="AAF3" s="154"/>
      <c r="AAG3" s="154"/>
      <c r="AAH3" s="154"/>
      <c r="AAI3" s="154"/>
      <c r="AAJ3" s="154"/>
      <c r="AAK3" s="154"/>
      <c r="AAL3" s="154"/>
      <c r="AAM3" s="154"/>
      <c r="AAN3" s="154"/>
      <c r="AAO3" s="154"/>
      <c r="AAP3" s="154"/>
      <c r="AAQ3" s="154"/>
      <c r="AAR3" s="154"/>
      <c r="AAS3" s="154"/>
      <c r="AAT3" s="154"/>
      <c r="AAU3" s="154"/>
      <c r="AAV3" s="154"/>
      <c r="AAW3" s="154"/>
      <c r="AAX3" s="154"/>
      <c r="AAY3" s="154"/>
      <c r="AAZ3" s="154"/>
      <c r="ABA3" s="154"/>
      <c r="ABB3" s="154"/>
      <c r="ABC3" s="154"/>
      <c r="ABD3" s="154"/>
      <c r="ABE3" s="154"/>
      <c r="ABF3" s="154"/>
      <c r="ABG3" s="154"/>
      <c r="ABH3" s="154"/>
      <c r="ABI3" s="154"/>
      <c r="ABJ3" s="154"/>
      <c r="ABK3" s="154"/>
      <c r="ABL3" s="154"/>
      <c r="ABM3" s="154"/>
      <c r="ABN3" s="154"/>
      <c r="ABO3" s="154"/>
      <c r="ABP3" s="154"/>
      <c r="ABQ3" s="154"/>
      <c r="ABR3" s="154"/>
      <c r="ABS3" s="154"/>
      <c r="ABT3" s="154"/>
      <c r="ABU3" s="154"/>
      <c r="ABV3" s="154"/>
      <c r="ABW3" s="154"/>
      <c r="ABX3" s="154"/>
      <c r="ABY3" s="154"/>
      <c r="ABZ3" s="154"/>
      <c r="ACA3" s="154"/>
      <c r="ACB3" s="154"/>
      <c r="ACC3" s="154"/>
      <c r="ACD3" s="154"/>
      <c r="ACE3" s="154"/>
      <c r="ACF3" s="154"/>
      <c r="ACG3" s="154"/>
      <c r="ACH3" s="154"/>
      <c r="ACI3" s="154"/>
      <c r="ACJ3" s="154"/>
      <c r="ACK3" s="154"/>
      <c r="ACL3" s="154"/>
      <c r="ACM3" s="154"/>
      <c r="ACN3" s="154"/>
      <c r="ACO3" s="154"/>
      <c r="ACP3" s="154"/>
      <c r="ACQ3" s="154"/>
      <c r="ACR3" s="154"/>
      <c r="ACS3" s="154"/>
      <c r="ACT3" s="154"/>
      <c r="ACU3" s="154"/>
      <c r="ACV3" s="154"/>
      <c r="ACW3" s="154"/>
      <c r="ACX3" s="154"/>
      <c r="ACY3" s="154"/>
      <c r="ACZ3" s="154"/>
      <c r="ADA3" s="154"/>
      <c r="ADB3" s="154"/>
      <c r="ADC3" s="154"/>
      <c r="ADD3" s="154"/>
      <c r="ADE3" s="154"/>
      <c r="ADF3" s="154"/>
      <c r="ADG3" s="154"/>
      <c r="ADH3" s="154"/>
      <c r="ADI3" s="154"/>
      <c r="ADJ3" s="154"/>
      <c r="ADK3" s="154"/>
      <c r="ADL3" s="154"/>
      <c r="ADM3" s="154"/>
      <c r="ADN3" s="154"/>
      <c r="ADO3" s="154"/>
      <c r="ADP3" s="154"/>
      <c r="ADQ3" s="154"/>
      <c r="ADR3" s="154"/>
      <c r="ADS3" s="154"/>
      <c r="ADT3" s="154"/>
      <c r="ADU3" s="154"/>
      <c r="ADV3" s="154"/>
      <c r="ADW3" s="154"/>
      <c r="ADX3" s="154"/>
      <c r="ADY3" s="154"/>
      <c r="ADZ3" s="154"/>
      <c r="AEA3" s="154"/>
      <c r="AEB3" s="154"/>
      <c r="AEC3" s="154"/>
      <c r="AED3" s="154"/>
      <c r="AEE3" s="154"/>
      <c r="AEF3" s="154"/>
      <c r="AEG3" s="154"/>
      <c r="AEH3" s="154"/>
      <c r="AEI3" s="154"/>
      <c r="AEJ3" s="154"/>
      <c r="AEK3" s="154"/>
      <c r="AEL3" s="154"/>
      <c r="AEM3" s="154"/>
      <c r="AEN3" s="154"/>
      <c r="AEO3" s="154"/>
      <c r="AEP3" s="154"/>
      <c r="AEQ3" s="154"/>
      <c r="AER3" s="154"/>
      <c r="AES3" s="154"/>
      <c r="AET3" s="154"/>
      <c r="AEU3" s="154"/>
      <c r="AEV3" s="154"/>
      <c r="AEW3" s="154"/>
      <c r="AEX3" s="154"/>
      <c r="AEY3" s="154"/>
      <c r="AEZ3" s="154"/>
      <c r="AFA3" s="154"/>
      <c r="AFB3" s="154"/>
      <c r="AFC3" s="154"/>
      <c r="AFD3" s="154"/>
      <c r="AFE3" s="154"/>
      <c r="AFF3" s="154"/>
      <c r="AFG3" s="154"/>
      <c r="AFH3" s="154"/>
      <c r="AFI3" s="154"/>
      <c r="AFJ3" s="154"/>
      <c r="AFK3" s="154"/>
      <c r="AFL3" s="154"/>
      <c r="AFM3" s="154"/>
      <c r="AFN3" s="154"/>
      <c r="AFO3" s="154"/>
      <c r="AFP3" s="154"/>
      <c r="AFQ3" s="154"/>
      <c r="AFR3" s="154"/>
      <c r="AFS3" s="154"/>
      <c r="AFT3" s="154"/>
      <c r="AFU3" s="154"/>
      <c r="AFV3" s="154"/>
      <c r="AFW3" s="154"/>
      <c r="AFX3" s="154"/>
      <c r="AFY3" s="154"/>
      <c r="AFZ3" s="154"/>
      <c r="AGA3" s="154"/>
      <c r="AGB3" s="154"/>
      <c r="AGC3" s="154"/>
      <c r="AGD3" s="154"/>
      <c r="AGE3" s="154"/>
      <c r="AGF3" s="154"/>
      <c r="AGG3" s="154"/>
      <c r="AGH3" s="154"/>
      <c r="AGI3" s="154"/>
      <c r="AGJ3" s="154"/>
      <c r="AGK3" s="154"/>
      <c r="AGL3" s="154"/>
      <c r="AGM3" s="154"/>
      <c r="AGN3" s="154"/>
      <c r="AGO3" s="154"/>
      <c r="AGP3" s="154"/>
      <c r="AGQ3" s="154"/>
      <c r="AGR3" s="154"/>
      <c r="AGS3" s="154"/>
      <c r="AGT3" s="154"/>
      <c r="AGU3" s="154"/>
      <c r="AGV3" s="154"/>
      <c r="AGW3" s="154"/>
      <c r="AGX3" s="154"/>
      <c r="AGY3" s="154"/>
      <c r="AGZ3" s="154"/>
      <c r="AHA3" s="154"/>
      <c r="AHB3" s="154"/>
      <c r="AHC3" s="154"/>
      <c r="AHD3" s="154"/>
      <c r="AHE3" s="154"/>
      <c r="AHF3" s="154"/>
      <c r="AHG3" s="154"/>
      <c r="AHH3" s="154"/>
      <c r="AHI3" s="154"/>
      <c r="AHJ3" s="154"/>
      <c r="AHK3" s="154"/>
      <c r="AHL3" s="154"/>
      <c r="AHM3" s="154"/>
      <c r="AHN3" s="154"/>
      <c r="AHO3" s="154"/>
      <c r="AHP3" s="154"/>
      <c r="AHQ3" s="154"/>
      <c r="AHR3" s="154"/>
      <c r="AHS3" s="154"/>
      <c r="AHT3" s="154"/>
      <c r="AHU3" s="154"/>
      <c r="AHV3" s="154"/>
      <c r="AHW3" s="154"/>
      <c r="AHX3" s="154"/>
      <c r="AHY3" s="154"/>
      <c r="AHZ3" s="154"/>
      <c r="AIA3" s="154"/>
      <c r="AIB3" s="154"/>
      <c r="AIC3" s="154"/>
      <c r="AID3" s="154"/>
      <c r="AIE3" s="154"/>
      <c r="AIF3" s="154"/>
      <c r="AIG3" s="154"/>
      <c r="AIH3" s="154"/>
      <c r="AII3" s="154"/>
      <c r="AIJ3" s="154"/>
      <c r="AIK3" s="154"/>
      <c r="AIL3" s="154"/>
      <c r="AIM3" s="154"/>
      <c r="AIN3" s="154"/>
      <c r="AIO3" s="154"/>
      <c r="AIP3" s="154"/>
      <c r="AIQ3" s="154"/>
      <c r="AIR3" s="154"/>
      <c r="AIS3" s="154"/>
      <c r="AIT3" s="154"/>
      <c r="AIU3" s="154"/>
      <c r="AIV3" s="154"/>
      <c r="AIW3" s="154"/>
      <c r="AIX3" s="154"/>
      <c r="AIY3" s="154"/>
      <c r="AIZ3" s="154"/>
      <c r="AJA3" s="154"/>
      <c r="AJB3" s="154"/>
      <c r="AJC3" s="154"/>
      <c r="AJD3" s="154"/>
      <c r="AJE3" s="154"/>
      <c r="AJF3" s="154"/>
      <c r="AJG3" s="154"/>
      <c r="AJH3" s="154"/>
      <c r="AJI3" s="154"/>
      <c r="AJJ3" s="154"/>
      <c r="AJK3" s="154"/>
      <c r="AJL3" s="154"/>
      <c r="AJM3" s="154"/>
      <c r="AJN3" s="154"/>
      <c r="AJO3" s="154"/>
      <c r="AJP3" s="154"/>
      <c r="AJQ3" s="154"/>
      <c r="AJR3" s="154"/>
      <c r="AJS3" s="154"/>
      <c r="AJT3" s="154"/>
      <c r="AJU3" s="154"/>
      <c r="AJV3" s="154"/>
      <c r="AJW3" s="154"/>
      <c r="AJX3" s="154"/>
      <c r="AJY3" s="154"/>
      <c r="AJZ3" s="154"/>
      <c r="AKA3" s="154"/>
      <c r="AKB3" s="154"/>
      <c r="AKC3" s="154"/>
      <c r="AKD3" s="154"/>
      <c r="AKE3" s="154"/>
      <c r="AKF3" s="154"/>
      <c r="AKG3" s="154"/>
      <c r="AKH3" s="154"/>
      <c r="AKI3" s="154"/>
      <c r="AKJ3" s="154"/>
      <c r="AKK3" s="154"/>
      <c r="AKL3" s="154"/>
      <c r="AKM3" s="154"/>
      <c r="AKN3" s="154"/>
      <c r="AKO3" s="154"/>
      <c r="AKP3" s="154"/>
      <c r="AKQ3" s="154"/>
      <c r="AKR3" s="154"/>
      <c r="AKS3" s="154"/>
      <c r="AKT3" s="154"/>
      <c r="AKU3" s="154"/>
      <c r="AKV3" s="154"/>
      <c r="AKW3" s="154"/>
      <c r="AKX3" s="154"/>
      <c r="AKY3" s="154"/>
      <c r="AKZ3" s="154"/>
      <c r="ALA3" s="154"/>
      <c r="ALB3" s="154"/>
      <c r="ALC3" s="154"/>
      <c r="ALD3" s="154"/>
      <c r="ALE3" s="154"/>
      <c r="ALF3" s="154"/>
      <c r="ALG3" s="154"/>
      <c r="ALH3" s="154"/>
      <c r="ALI3" s="154"/>
      <c r="ALJ3" s="154"/>
      <c r="ALK3" s="154"/>
      <c r="ALL3" s="154"/>
      <c r="ALM3" s="154"/>
      <c r="ALN3" s="154"/>
      <c r="ALO3" s="154"/>
      <c r="ALP3" s="154"/>
      <c r="ALQ3" s="154"/>
      <c r="ALR3" s="154"/>
      <c r="ALS3" s="154"/>
      <c r="ALT3" s="154"/>
      <c r="ALU3" s="154"/>
      <c r="ALV3" s="154"/>
      <c r="ALW3" s="154"/>
      <c r="ALX3" s="154"/>
      <c r="ALY3" s="154"/>
      <c r="ALZ3" s="154"/>
      <c r="AMA3" s="154"/>
      <c r="AMB3" s="154"/>
      <c r="AMC3" s="154"/>
      <c r="AMD3" s="154"/>
      <c r="AME3" s="154"/>
      <c r="AMF3" s="154"/>
      <c r="AMG3" s="154"/>
      <c r="AMH3" s="154"/>
      <c r="AMI3" s="154"/>
      <c r="AMJ3" s="154"/>
      <c r="AMK3" s="154"/>
      <c r="AML3" s="154"/>
      <c r="AMM3" s="154"/>
      <c r="AMN3" s="154"/>
      <c r="AMO3" s="154"/>
      <c r="AMP3" s="154"/>
      <c r="AMQ3" s="154"/>
      <c r="AMR3" s="154"/>
      <c r="AMS3" s="154"/>
      <c r="AMT3" s="154"/>
      <c r="AMU3" s="154"/>
      <c r="AMV3" s="154"/>
      <c r="AMW3" s="154"/>
      <c r="AMX3" s="154"/>
      <c r="AMY3" s="154"/>
      <c r="AMZ3" s="154"/>
      <c r="ANA3" s="154"/>
      <c r="ANB3" s="154"/>
      <c r="ANC3" s="154"/>
      <c r="AND3" s="154"/>
      <c r="ANE3" s="154"/>
      <c r="ANF3" s="154"/>
      <c r="ANG3" s="154"/>
      <c r="ANH3" s="154"/>
      <c r="ANI3" s="154"/>
      <c r="ANJ3" s="154"/>
      <c r="ANK3" s="154"/>
      <c r="ANL3" s="154"/>
      <c r="ANM3" s="154"/>
      <c r="ANN3" s="154"/>
      <c r="ANO3" s="154"/>
      <c r="ANP3" s="154"/>
      <c r="ANQ3" s="154"/>
      <c r="ANR3" s="154"/>
      <c r="ANS3" s="154"/>
      <c r="ANT3" s="154"/>
      <c r="ANU3" s="154"/>
      <c r="ANV3" s="154"/>
      <c r="ANW3" s="154"/>
      <c r="ANX3" s="154"/>
      <c r="ANY3" s="154"/>
      <c r="ANZ3" s="154"/>
      <c r="AOA3" s="154"/>
      <c r="AOB3" s="154"/>
      <c r="AOC3" s="154"/>
      <c r="AOD3" s="154"/>
      <c r="AOE3" s="154"/>
      <c r="AOF3" s="154"/>
      <c r="AOG3" s="154"/>
      <c r="AOH3" s="154"/>
      <c r="AOI3" s="154"/>
      <c r="AOJ3" s="154"/>
      <c r="AOK3" s="154"/>
      <c r="AOL3" s="154"/>
      <c r="AOM3" s="154"/>
      <c r="AON3" s="154"/>
      <c r="AOO3" s="154"/>
      <c r="AOP3" s="154"/>
      <c r="AOQ3" s="154"/>
      <c r="AOR3" s="154"/>
      <c r="AOS3" s="154"/>
      <c r="AOT3" s="154"/>
      <c r="AOU3" s="154"/>
      <c r="AOV3" s="154"/>
      <c r="AOW3" s="154"/>
      <c r="AOX3" s="154"/>
      <c r="AOY3" s="154"/>
      <c r="AOZ3" s="154"/>
      <c r="APA3" s="154"/>
      <c r="APB3" s="154"/>
      <c r="APC3" s="154"/>
      <c r="APD3" s="154"/>
      <c r="APE3" s="154"/>
      <c r="APF3" s="154"/>
      <c r="APG3" s="154"/>
      <c r="APH3" s="154"/>
      <c r="API3" s="154"/>
      <c r="APJ3" s="154"/>
      <c r="APK3" s="154"/>
      <c r="APL3" s="154"/>
      <c r="APM3" s="154"/>
      <c r="APN3" s="154"/>
      <c r="APO3" s="154"/>
      <c r="APP3" s="154"/>
      <c r="APQ3" s="154"/>
      <c r="APR3" s="154"/>
      <c r="APS3" s="154"/>
      <c r="APT3" s="154"/>
      <c r="APU3" s="154"/>
      <c r="APV3" s="154"/>
      <c r="APW3" s="154"/>
      <c r="APX3" s="154"/>
      <c r="APY3" s="154"/>
      <c r="APZ3" s="154"/>
      <c r="AQA3" s="154"/>
      <c r="AQB3" s="154"/>
      <c r="AQC3" s="154"/>
      <c r="AQD3" s="154"/>
      <c r="AQE3" s="154"/>
      <c r="AQF3" s="154"/>
      <c r="AQG3" s="154"/>
      <c r="AQH3" s="154"/>
      <c r="AQI3" s="154"/>
      <c r="AQJ3" s="154"/>
      <c r="AQK3" s="154"/>
      <c r="AQL3" s="154"/>
      <c r="AQM3" s="154"/>
      <c r="AQN3" s="154"/>
      <c r="AQO3" s="154"/>
      <c r="AQP3" s="154"/>
      <c r="AQQ3" s="154"/>
      <c r="AQR3" s="154"/>
      <c r="AQS3" s="154"/>
      <c r="AQT3" s="154"/>
      <c r="AQU3" s="154"/>
      <c r="AQV3" s="154"/>
      <c r="AQW3" s="154"/>
      <c r="AQX3" s="154"/>
      <c r="AQY3" s="154"/>
      <c r="AQZ3" s="154"/>
      <c r="ARA3" s="154"/>
      <c r="ARB3" s="154"/>
      <c r="ARC3" s="154"/>
      <c r="ARD3" s="154"/>
      <c r="ARE3" s="154"/>
      <c r="ARF3" s="154"/>
      <c r="ARG3" s="154"/>
      <c r="ARH3" s="154"/>
      <c r="ARI3" s="154"/>
      <c r="ARJ3" s="154"/>
      <c r="ARK3" s="154"/>
      <c r="ARL3" s="154"/>
      <c r="ARM3" s="154"/>
      <c r="ARN3" s="154"/>
      <c r="ARO3" s="154"/>
      <c r="ARP3" s="154"/>
      <c r="ARQ3" s="154"/>
      <c r="ARR3" s="154"/>
      <c r="ARS3" s="154"/>
      <c r="ART3" s="154"/>
      <c r="ARU3" s="154"/>
      <c r="ARV3" s="154"/>
      <c r="ARW3" s="154"/>
      <c r="ARX3" s="154"/>
      <c r="ARY3" s="154"/>
      <c r="ARZ3" s="154"/>
      <c r="ASA3" s="154"/>
      <c r="ASB3" s="154"/>
      <c r="ASC3" s="154"/>
      <c r="ASD3" s="154"/>
      <c r="ASE3" s="154"/>
      <c r="ASF3" s="154"/>
      <c r="ASG3" s="154"/>
      <c r="ASH3" s="154"/>
      <c r="ASI3" s="154"/>
      <c r="ASJ3" s="154"/>
      <c r="ASK3" s="154"/>
      <c r="ASL3" s="154"/>
      <c r="ASM3" s="154"/>
      <c r="ASN3" s="154"/>
      <c r="ASO3" s="154"/>
      <c r="ASP3" s="154"/>
      <c r="ASQ3" s="154"/>
      <c r="ASR3" s="154"/>
      <c r="ASS3" s="154"/>
      <c r="AST3" s="154"/>
      <c r="ASU3" s="154"/>
      <c r="ASV3" s="154"/>
      <c r="ASW3" s="154"/>
      <c r="ASX3" s="154"/>
      <c r="ASY3" s="154"/>
      <c r="ASZ3" s="154"/>
      <c r="ATA3" s="154"/>
      <c r="ATB3" s="154"/>
      <c r="ATC3" s="154"/>
      <c r="ATD3" s="154"/>
      <c r="ATE3" s="154"/>
      <c r="ATF3" s="154"/>
      <c r="ATG3" s="154"/>
      <c r="ATH3" s="154"/>
      <c r="ATI3" s="154"/>
      <c r="ATJ3" s="154"/>
      <c r="ATK3" s="154"/>
      <c r="ATL3" s="154"/>
      <c r="ATM3" s="154"/>
      <c r="ATN3" s="154"/>
      <c r="ATO3" s="154"/>
      <c r="ATP3" s="154"/>
      <c r="ATQ3" s="154"/>
      <c r="ATR3" s="154"/>
      <c r="ATS3" s="154"/>
      <c r="ATT3" s="154"/>
      <c r="ATU3" s="154"/>
      <c r="ATV3" s="154"/>
      <c r="ATW3" s="154"/>
      <c r="ATX3" s="154"/>
      <c r="ATY3" s="154"/>
      <c r="ATZ3" s="154"/>
      <c r="AUA3" s="154"/>
      <c r="AUB3" s="154"/>
      <c r="AUC3" s="154"/>
      <c r="AUD3" s="154"/>
      <c r="AUE3" s="154"/>
      <c r="AUF3" s="154"/>
      <c r="AUG3" s="154"/>
      <c r="AUH3" s="154"/>
      <c r="AUI3" s="154"/>
      <c r="AUJ3" s="154"/>
      <c r="AUK3" s="154"/>
      <c r="AUL3" s="154"/>
      <c r="AUM3" s="154"/>
      <c r="AUN3" s="154"/>
      <c r="AUO3" s="154"/>
      <c r="AUP3" s="154"/>
      <c r="AUQ3" s="154"/>
      <c r="AUR3" s="154"/>
      <c r="AUS3" s="154"/>
      <c r="AUT3" s="154"/>
      <c r="AUU3" s="154"/>
      <c r="AUV3" s="154"/>
      <c r="AUW3" s="154"/>
      <c r="AUX3" s="154"/>
      <c r="AUY3" s="154"/>
      <c r="AUZ3" s="154"/>
      <c r="AVA3" s="154"/>
      <c r="AVB3" s="154"/>
      <c r="AVC3" s="154"/>
      <c r="AVD3" s="154"/>
      <c r="AVE3" s="154"/>
      <c r="AVF3" s="154"/>
      <c r="AVG3" s="154"/>
      <c r="AVH3" s="154"/>
      <c r="AVI3" s="154"/>
      <c r="AVJ3" s="154"/>
      <c r="AVK3" s="154"/>
      <c r="AVL3" s="154"/>
      <c r="AVM3" s="154"/>
      <c r="AVN3" s="154"/>
      <c r="AVO3" s="154"/>
      <c r="AVP3" s="154"/>
      <c r="AVQ3" s="154"/>
      <c r="AVR3" s="154"/>
      <c r="AVS3" s="154"/>
      <c r="AVT3" s="154"/>
      <c r="AVU3" s="154"/>
      <c r="AVV3" s="154"/>
      <c r="AVW3" s="154"/>
      <c r="AVX3" s="154"/>
      <c r="AVY3" s="154"/>
      <c r="AVZ3" s="154"/>
      <c r="AWA3" s="154"/>
      <c r="AWB3" s="154"/>
      <c r="AWC3" s="154"/>
      <c r="AWD3" s="154"/>
      <c r="AWE3" s="154"/>
      <c r="AWF3" s="154"/>
      <c r="AWG3" s="154"/>
      <c r="AWH3" s="154"/>
      <c r="AWI3" s="154"/>
      <c r="AWJ3" s="154"/>
      <c r="AWK3" s="154"/>
      <c r="AWL3" s="154"/>
      <c r="AWM3" s="154"/>
      <c r="AWN3" s="154"/>
      <c r="AWO3" s="154"/>
      <c r="AWP3" s="154"/>
      <c r="AWQ3" s="154"/>
      <c r="AWR3" s="154"/>
      <c r="AWS3" s="154"/>
      <c r="AWT3" s="154"/>
      <c r="AWU3" s="154"/>
      <c r="AWV3" s="154"/>
      <c r="AWW3" s="154"/>
      <c r="AWX3" s="154"/>
      <c r="AWY3" s="154"/>
      <c r="AWZ3" s="154"/>
      <c r="AXA3" s="154"/>
      <c r="AXB3" s="154"/>
      <c r="AXC3" s="154"/>
      <c r="AXD3" s="154"/>
      <c r="AXE3" s="154"/>
      <c r="AXF3" s="154"/>
      <c r="AXG3" s="154"/>
      <c r="AXH3" s="154"/>
      <c r="AXI3" s="154"/>
      <c r="AXJ3" s="154"/>
      <c r="AXK3" s="154"/>
      <c r="AXL3" s="154"/>
      <c r="AXM3" s="154"/>
      <c r="AXN3" s="154"/>
      <c r="AXO3" s="154"/>
      <c r="AXP3" s="154"/>
      <c r="AXQ3" s="154"/>
      <c r="AXR3" s="154"/>
      <c r="AXS3" s="154"/>
      <c r="AXT3" s="154"/>
      <c r="AXU3" s="154"/>
      <c r="AXV3" s="154"/>
      <c r="AXW3" s="154"/>
      <c r="AXX3" s="154"/>
      <c r="AXY3" s="154"/>
      <c r="AXZ3" s="154"/>
      <c r="AYA3" s="154"/>
      <c r="AYB3" s="154"/>
      <c r="AYC3" s="154"/>
      <c r="AYD3" s="154"/>
      <c r="AYE3" s="154"/>
      <c r="AYF3" s="154"/>
      <c r="AYG3" s="154"/>
      <c r="AYH3" s="154"/>
      <c r="AYI3" s="154"/>
      <c r="AYJ3" s="154"/>
      <c r="AYK3" s="154"/>
      <c r="AYL3" s="154"/>
      <c r="AYM3" s="154"/>
      <c r="AYN3" s="154"/>
      <c r="AYO3" s="154"/>
      <c r="AYP3" s="154"/>
      <c r="AYQ3" s="154"/>
      <c r="AYR3" s="154"/>
      <c r="AYS3" s="154"/>
      <c r="AYT3" s="154"/>
      <c r="AYU3" s="154"/>
      <c r="AYV3" s="154"/>
      <c r="AYW3" s="154"/>
      <c r="AYX3" s="154"/>
      <c r="AYY3" s="154"/>
      <c r="AYZ3" s="154"/>
      <c r="AZA3" s="154"/>
      <c r="AZB3" s="154"/>
      <c r="AZC3" s="154"/>
      <c r="AZD3" s="154"/>
      <c r="AZE3" s="154"/>
      <c r="AZF3" s="154"/>
      <c r="AZG3" s="154"/>
      <c r="AZH3" s="154"/>
      <c r="AZI3" s="154"/>
      <c r="AZJ3" s="154"/>
      <c r="AZK3" s="154"/>
      <c r="AZL3" s="154"/>
      <c r="AZM3" s="154"/>
      <c r="AZN3" s="154"/>
      <c r="AZO3" s="154"/>
      <c r="AZP3" s="154"/>
      <c r="AZQ3" s="154"/>
      <c r="AZR3" s="154"/>
      <c r="AZS3" s="154"/>
      <c r="AZT3" s="154"/>
      <c r="AZU3" s="154"/>
      <c r="AZV3" s="154"/>
      <c r="AZW3" s="154"/>
      <c r="AZX3" s="154"/>
      <c r="AZY3" s="154"/>
      <c r="AZZ3" s="154"/>
      <c r="BAA3" s="154"/>
      <c r="BAB3" s="154"/>
      <c r="BAC3" s="154"/>
      <c r="BAD3" s="154"/>
      <c r="BAE3" s="154"/>
      <c r="BAF3" s="154"/>
      <c r="BAG3" s="154"/>
      <c r="BAH3" s="154"/>
      <c r="BAI3" s="154"/>
      <c r="BAJ3" s="154"/>
      <c r="BAK3" s="154"/>
      <c r="BAL3" s="154"/>
      <c r="BAM3" s="154"/>
      <c r="BAN3" s="154"/>
      <c r="BAO3" s="154"/>
      <c r="BAP3" s="154"/>
      <c r="BAQ3" s="154"/>
      <c r="BAR3" s="154"/>
      <c r="BAS3" s="154"/>
      <c r="BAT3" s="154"/>
      <c r="BAU3" s="154"/>
      <c r="BAV3" s="154"/>
      <c r="BAW3" s="154"/>
      <c r="BAX3" s="154"/>
      <c r="BAY3" s="154"/>
      <c r="BAZ3" s="154"/>
      <c r="BBA3" s="154"/>
      <c r="BBB3" s="154"/>
      <c r="BBC3" s="154"/>
      <c r="BBD3" s="154"/>
      <c r="BBE3" s="154"/>
      <c r="BBF3" s="154"/>
      <c r="BBG3" s="154"/>
      <c r="BBH3" s="154"/>
      <c r="BBI3" s="154"/>
      <c r="BBJ3" s="154"/>
      <c r="BBK3" s="154"/>
      <c r="BBL3" s="154"/>
      <c r="BBM3" s="154"/>
      <c r="BBN3" s="154"/>
      <c r="BBO3" s="154"/>
      <c r="BBP3" s="154"/>
      <c r="BBQ3" s="154"/>
      <c r="BBR3" s="154"/>
      <c r="BBS3" s="154"/>
      <c r="BBT3" s="154"/>
      <c r="BBU3" s="154"/>
      <c r="BBV3" s="154"/>
      <c r="BBW3" s="154"/>
      <c r="BBX3" s="154"/>
      <c r="BBY3" s="154"/>
      <c r="BBZ3" s="154"/>
      <c r="BCA3" s="154"/>
      <c r="BCB3" s="154"/>
      <c r="BCC3" s="154"/>
      <c r="BCD3" s="154"/>
      <c r="BCE3" s="154"/>
      <c r="BCF3" s="154"/>
      <c r="BCG3" s="154"/>
      <c r="BCH3" s="154"/>
      <c r="BCI3" s="154"/>
      <c r="BCJ3" s="154"/>
      <c r="BCK3" s="154"/>
      <c r="BCL3" s="154"/>
      <c r="BCM3" s="154"/>
      <c r="BCN3" s="154"/>
      <c r="BCO3" s="154"/>
      <c r="BCP3" s="154"/>
      <c r="BCQ3" s="154"/>
      <c r="BCR3" s="154"/>
      <c r="BCS3" s="154"/>
      <c r="BCT3" s="154"/>
      <c r="BCU3" s="154"/>
      <c r="BCV3" s="154"/>
      <c r="BCW3" s="154"/>
      <c r="BCX3" s="154"/>
      <c r="BCY3" s="154"/>
      <c r="BCZ3" s="154"/>
      <c r="BDA3" s="154"/>
      <c r="BDB3" s="154"/>
      <c r="BDC3" s="154"/>
      <c r="BDD3" s="154"/>
      <c r="BDE3" s="154"/>
      <c r="BDF3" s="154"/>
      <c r="BDG3" s="154"/>
      <c r="BDH3" s="154"/>
      <c r="BDI3" s="154"/>
      <c r="BDJ3" s="154"/>
      <c r="BDK3" s="154"/>
      <c r="BDL3" s="154"/>
      <c r="BDM3" s="154"/>
      <c r="BDN3" s="154"/>
      <c r="BDO3" s="154"/>
      <c r="BDP3" s="154"/>
      <c r="BDQ3" s="154"/>
      <c r="BDR3" s="154"/>
      <c r="BDS3" s="154"/>
      <c r="BDT3" s="154"/>
      <c r="BDU3" s="154"/>
      <c r="BDV3" s="154"/>
      <c r="BDW3" s="154"/>
      <c r="BDX3" s="154"/>
      <c r="BDY3" s="154"/>
      <c r="BDZ3" s="154"/>
      <c r="BEA3" s="154"/>
      <c r="BEB3" s="154"/>
      <c r="BEC3" s="154"/>
      <c r="BED3" s="154"/>
      <c r="BEE3" s="154"/>
      <c r="BEF3" s="154"/>
      <c r="BEG3" s="154"/>
      <c r="BEH3" s="154"/>
      <c r="BEI3" s="154"/>
      <c r="BEJ3" s="154"/>
      <c r="BEK3" s="154"/>
      <c r="BEL3" s="154"/>
      <c r="BEM3" s="154"/>
      <c r="BEN3" s="154"/>
      <c r="BEO3" s="154"/>
      <c r="BEP3" s="154"/>
      <c r="BEQ3" s="154"/>
      <c r="BER3" s="154"/>
      <c r="BES3" s="154"/>
      <c r="BET3" s="154"/>
      <c r="BEU3" s="154"/>
      <c r="BEV3" s="154"/>
      <c r="BEW3" s="154"/>
      <c r="BEX3" s="154"/>
      <c r="BEY3" s="154"/>
      <c r="BEZ3" s="154"/>
      <c r="BFA3" s="154"/>
      <c r="BFB3" s="154"/>
      <c r="BFC3" s="154"/>
      <c r="BFD3" s="154"/>
      <c r="BFE3" s="154"/>
      <c r="BFF3" s="154"/>
      <c r="BFG3" s="154"/>
      <c r="BFH3" s="154"/>
      <c r="BFI3" s="154"/>
      <c r="BFJ3" s="154"/>
      <c r="BFK3" s="154"/>
      <c r="BFL3" s="154"/>
      <c r="BFM3" s="154"/>
      <c r="BFN3" s="154"/>
      <c r="BFO3" s="154"/>
      <c r="BFP3" s="154"/>
      <c r="BFQ3" s="154"/>
      <c r="BFR3" s="154"/>
      <c r="BFS3" s="154"/>
      <c r="BFT3" s="154"/>
      <c r="BFU3" s="154"/>
      <c r="BFV3" s="154"/>
      <c r="BFW3" s="154"/>
      <c r="BFX3" s="154"/>
      <c r="BFY3" s="154"/>
      <c r="BFZ3" s="154"/>
      <c r="BGA3" s="154"/>
      <c r="BGB3" s="154"/>
      <c r="BGC3" s="154"/>
      <c r="BGD3" s="154"/>
      <c r="BGE3" s="154"/>
      <c r="BGF3" s="154"/>
      <c r="BGG3" s="154"/>
      <c r="BGH3" s="154"/>
      <c r="BGI3" s="154"/>
      <c r="BGJ3" s="154"/>
      <c r="BGK3" s="154"/>
      <c r="BGL3" s="154"/>
      <c r="BGM3" s="154"/>
      <c r="BGN3" s="154"/>
      <c r="BGO3" s="154"/>
      <c r="BGP3" s="154"/>
      <c r="BGQ3" s="154"/>
      <c r="BGR3" s="154"/>
      <c r="BGS3" s="154"/>
      <c r="BGT3" s="154"/>
      <c r="BGU3" s="154"/>
      <c r="BGV3" s="154"/>
      <c r="BGW3" s="154"/>
      <c r="BGX3" s="154"/>
      <c r="BGY3" s="154"/>
      <c r="BGZ3" s="154"/>
      <c r="BHA3" s="154"/>
      <c r="BHB3" s="154"/>
      <c r="BHC3" s="154"/>
      <c r="BHD3" s="154"/>
      <c r="BHE3" s="154"/>
      <c r="BHF3" s="154"/>
      <c r="BHG3" s="154"/>
      <c r="BHH3" s="154"/>
      <c r="BHI3" s="154"/>
      <c r="BHJ3" s="154"/>
      <c r="BHK3" s="154"/>
      <c r="BHL3" s="154"/>
      <c r="BHM3" s="154"/>
      <c r="BHN3" s="154"/>
      <c r="BHO3" s="154"/>
      <c r="BHP3" s="154"/>
      <c r="BHQ3" s="154"/>
      <c r="BHR3" s="154"/>
      <c r="BHS3" s="154"/>
      <c r="BHT3" s="154"/>
      <c r="BHU3" s="154"/>
      <c r="BHV3" s="154"/>
      <c r="BHW3" s="154"/>
      <c r="BHX3" s="154"/>
      <c r="BHY3" s="154"/>
      <c r="BHZ3" s="154"/>
      <c r="BIA3" s="154"/>
      <c r="BIB3" s="154"/>
      <c r="BIC3" s="154"/>
      <c r="BID3" s="154"/>
      <c r="BIE3" s="154"/>
      <c r="BIF3" s="154"/>
      <c r="BIG3" s="154"/>
      <c r="BIH3" s="154"/>
      <c r="BII3" s="154"/>
      <c r="BIJ3" s="154"/>
      <c r="BIK3" s="154"/>
      <c r="BIL3" s="154"/>
      <c r="BIM3" s="154"/>
      <c r="BIN3" s="154"/>
      <c r="BIO3" s="154"/>
      <c r="BIP3" s="154"/>
      <c r="BIQ3" s="154"/>
      <c r="BIR3" s="154"/>
      <c r="BIS3" s="154"/>
      <c r="BIT3" s="154"/>
      <c r="BIU3" s="154"/>
      <c r="BIV3" s="154"/>
      <c r="BIW3" s="154"/>
      <c r="BIX3" s="154"/>
      <c r="BIY3" s="154"/>
      <c r="BIZ3" s="154"/>
      <c r="BJA3" s="154"/>
      <c r="BJB3" s="154"/>
      <c r="BJC3" s="154"/>
      <c r="BJD3" s="154"/>
      <c r="BJE3" s="154"/>
      <c r="BJF3" s="154"/>
      <c r="BJG3" s="154"/>
      <c r="BJH3" s="154"/>
      <c r="BJI3" s="154"/>
      <c r="BJJ3" s="154"/>
      <c r="BJK3" s="154"/>
      <c r="BJL3" s="154"/>
      <c r="BJM3" s="154"/>
      <c r="BJN3" s="154"/>
      <c r="BJO3" s="154"/>
      <c r="BJP3" s="154"/>
      <c r="BJQ3" s="154"/>
      <c r="BJR3" s="154"/>
      <c r="BJS3" s="154"/>
      <c r="BJT3" s="154"/>
      <c r="BJU3" s="154"/>
      <c r="BJV3" s="154"/>
      <c r="BJW3" s="154"/>
      <c r="BJX3" s="154"/>
      <c r="BJY3" s="154"/>
      <c r="BJZ3" s="154"/>
      <c r="BKA3" s="154"/>
      <c r="BKB3" s="154"/>
      <c r="BKC3" s="154"/>
      <c r="BKD3" s="154"/>
      <c r="BKE3" s="154"/>
      <c r="BKF3" s="154"/>
      <c r="BKG3" s="154"/>
      <c r="BKH3" s="154"/>
      <c r="BKI3" s="154"/>
      <c r="BKJ3" s="154"/>
      <c r="BKK3" s="154"/>
      <c r="BKL3" s="154"/>
      <c r="BKM3" s="154"/>
      <c r="BKN3" s="154"/>
      <c r="BKO3" s="154"/>
      <c r="BKP3" s="154"/>
      <c r="BKQ3" s="154"/>
      <c r="BKR3" s="154"/>
      <c r="BKS3" s="154"/>
      <c r="BKT3" s="154"/>
      <c r="BKU3" s="154"/>
      <c r="BKV3" s="154"/>
      <c r="BKW3" s="154"/>
      <c r="BKX3" s="154"/>
      <c r="BKY3" s="154"/>
      <c r="BKZ3" s="154"/>
      <c r="BLA3" s="154"/>
      <c r="BLB3" s="154"/>
      <c r="BLC3" s="154"/>
      <c r="BLD3" s="154"/>
      <c r="BLE3" s="154"/>
      <c r="BLF3" s="154"/>
      <c r="BLG3" s="154"/>
      <c r="BLH3" s="154"/>
      <c r="BLI3" s="154"/>
      <c r="BLJ3" s="154"/>
      <c r="BLK3" s="154"/>
      <c r="BLL3" s="154"/>
      <c r="BLM3" s="154"/>
      <c r="BLN3" s="154"/>
      <c r="BLO3" s="154"/>
      <c r="BLP3" s="154"/>
      <c r="BLQ3" s="154"/>
      <c r="BLR3" s="154"/>
      <c r="BLS3" s="154"/>
      <c r="BLT3" s="154"/>
      <c r="BLU3" s="154"/>
      <c r="BLV3" s="154"/>
      <c r="BLW3" s="154"/>
      <c r="BLX3" s="154"/>
      <c r="BLY3" s="154"/>
      <c r="BLZ3" s="154"/>
      <c r="BMA3" s="154"/>
      <c r="BMB3" s="154"/>
      <c r="BMC3" s="154"/>
      <c r="BMD3" s="154"/>
      <c r="BME3" s="154"/>
      <c r="BMF3" s="154"/>
      <c r="BMG3" s="154"/>
      <c r="BMH3" s="154"/>
      <c r="BMI3" s="154"/>
      <c r="BMJ3" s="154"/>
      <c r="BMK3" s="154"/>
      <c r="BML3" s="154"/>
      <c r="BMM3" s="154"/>
      <c r="BMN3" s="154"/>
      <c r="BMO3" s="154"/>
      <c r="BMP3" s="154"/>
      <c r="BMQ3" s="154"/>
      <c r="BMR3" s="154"/>
      <c r="BMS3" s="154"/>
      <c r="BMT3" s="154"/>
      <c r="BMU3" s="154"/>
      <c r="BMV3" s="154"/>
      <c r="BMW3" s="154"/>
      <c r="BMX3" s="154"/>
      <c r="BMY3" s="154"/>
      <c r="BMZ3" s="154"/>
      <c r="BNA3" s="154"/>
      <c r="BNB3" s="154"/>
      <c r="BNC3" s="154"/>
      <c r="BND3" s="154"/>
      <c r="BNE3" s="154"/>
      <c r="BNF3" s="154"/>
      <c r="BNG3" s="154"/>
      <c r="BNH3" s="154"/>
      <c r="BNI3" s="154"/>
      <c r="BNJ3" s="154"/>
      <c r="BNK3" s="154"/>
      <c r="BNL3" s="154"/>
      <c r="BNM3" s="154"/>
    </row>
    <row r="4" spans="1:1729" s="16" customFormat="1" ht="18" customHeight="1" x14ac:dyDescent="0.25">
      <c r="A4" s="86" t="s">
        <v>37</v>
      </c>
      <c r="B4" s="274">
        <v>11351801.333333334</v>
      </c>
      <c r="C4" s="274">
        <v>13867450.136422919</v>
      </c>
      <c r="D4" s="183">
        <v>519497.66666666669</v>
      </c>
      <c r="E4" s="183">
        <v>3612623.8934888924</v>
      </c>
      <c r="F4" s="274">
        <v>4491219.666666667</v>
      </c>
      <c r="G4" s="274">
        <v>4077881.7877569059</v>
      </c>
      <c r="H4" s="183">
        <v>1943591.6666666667</v>
      </c>
      <c r="I4" s="183">
        <v>2172586.4452961581</v>
      </c>
      <c r="J4" s="274">
        <v>1058890.3333333333</v>
      </c>
      <c r="K4" s="274">
        <v>2124228.716867853</v>
      </c>
      <c r="L4" s="183">
        <v>8631433.3855779693</v>
      </c>
      <c r="M4" s="183">
        <v>7577606.3109044079</v>
      </c>
      <c r="N4" s="75">
        <v>27996434.052244637</v>
      </c>
      <c r="O4" s="72">
        <v>33432377.290737137</v>
      </c>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c r="WY4" s="23"/>
      <c r="WZ4" s="23"/>
      <c r="XA4" s="23"/>
      <c r="XB4" s="23"/>
      <c r="XC4" s="23"/>
      <c r="XD4" s="23"/>
      <c r="XE4" s="23"/>
      <c r="XF4" s="23"/>
      <c r="XG4" s="23"/>
      <c r="XH4" s="23"/>
      <c r="XI4" s="23"/>
      <c r="XJ4" s="23"/>
      <c r="XK4" s="23"/>
      <c r="XL4" s="23"/>
      <c r="XM4" s="23"/>
      <c r="XN4" s="23"/>
      <c r="XO4" s="23"/>
      <c r="XP4" s="23"/>
      <c r="XQ4" s="23"/>
      <c r="XR4" s="23"/>
      <c r="XS4" s="23"/>
      <c r="XT4" s="23"/>
      <c r="XU4" s="23"/>
      <c r="XV4" s="23"/>
      <c r="XW4" s="23"/>
      <c r="XX4" s="23"/>
      <c r="XY4" s="23"/>
      <c r="XZ4" s="23"/>
      <c r="YA4" s="23"/>
      <c r="YB4" s="23"/>
      <c r="YC4" s="23"/>
      <c r="YD4" s="23"/>
      <c r="YE4" s="23"/>
      <c r="YF4" s="23"/>
      <c r="YG4" s="23"/>
      <c r="YH4" s="23"/>
      <c r="YI4" s="23"/>
      <c r="YJ4" s="23"/>
      <c r="YK4" s="23"/>
      <c r="YL4" s="23"/>
      <c r="YM4" s="23"/>
      <c r="YN4" s="23"/>
      <c r="YO4" s="23"/>
      <c r="YP4" s="23"/>
      <c r="YQ4" s="23"/>
      <c r="YR4" s="23"/>
      <c r="YS4" s="23"/>
      <c r="YT4" s="23"/>
      <c r="YU4" s="23"/>
      <c r="YV4" s="23"/>
      <c r="YW4" s="23"/>
      <c r="YX4" s="23"/>
      <c r="YY4" s="23"/>
      <c r="YZ4" s="23"/>
      <c r="ZA4" s="23"/>
      <c r="ZB4" s="23"/>
      <c r="ZC4" s="23"/>
      <c r="ZD4" s="23"/>
      <c r="ZE4" s="23"/>
      <c r="ZF4" s="23"/>
      <c r="ZG4" s="23"/>
      <c r="ZH4" s="23"/>
      <c r="ZI4" s="23"/>
      <c r="ZJ4" s="23"/>
      <c r="ZK4" s="23"/>
      <c r="ZL4" s="23"/>
      <c r="ZM4" s="23"/>
      <c r="ZN4" s="23"/>
      <c r="ZO4" s="23"/>
      <c r="ZP4" s="23"/>
      <c r="ZQ4" s="23"/>
      <c r="ZR4" s="23"/>
      <c r="ZS4" s="23"/>
      <c r="ZT4" s="23"/>
      <c r="ZU4" s="23"/>
      <c r="ZV4" s="23"/>
      <c r="ZW4" s="23"/>
      <c r="ZX4" s="23"/>
      <c r="ZY4" s="23"/>
      <c r="ZZ4" s="23"/>
      <c r="AAA4" s="23"/>
      <c r="AAB4" s="23"/>
      <c r="AAC4" s="23"/>
      <c r="AAD4" s="23"/>
      <c r="AAE4" s="23"/>
      <c r="AAF4" s="23"/>
      <c r="AAG4" s="23"/>
      <c r="AAH4" s="23"/>
      <c r="AAI4" s="23"/>
      <c r="AAJ4" s="23"/>
      <c r="AAK4" s="23"/>
      <c r="AAL4" s="23"/>
      <c r="AAM4" s="23"/>
      <c r="AAN4" s="23"/>
      <c r="AAO4" s="23"/>
      <c r="AAP4" s="23"/>
      <c r="AAQ4" s="23"/>
      <c r="AAR4" s="23"/>
      <c r="AAS4" s="23"/>
      <c r="AAT4" s="23"/>
      <c r="AAU4" s="23"/>
      <c r="AAV4" s="23"/>
      <c r="AAW4" s="23"/>
      <c r="AAX4" s="23"/>
      <c r="AAY4" s="23"/>
      <c r="AAZ4" s="23"/>
      <c r="ABA4" s="23"/>
      <c r="ABB4" s="23"/>
      <c r="ABC4" s="23"/>
      <c r="ABD4" s="23"/>
      <c r="ABE4" s="23"/>
      <c r="ABF4" s="23"/>
      <c r="ABG4" s="23"/>
      <c r="ABH4" s="23"/>
      <c r="ABI4" s="23"/>
      <c r="ABJ4" s="23"/>
      <c r="ABK4" s="23"/>
      <c r="ABL4" s="23"/>
      <c r="ABM4" s="23"/>
      <c r="ABN4" s="23"/>
      <c r="ABO4" s="23"/>
      <c r="ABP4" s="23"/>
      <c r="ABQ4" s="23"/>
      <c r="ABR4" s="23"/>
      <c r="ABS4" s="23"/>
      <c r="ABT4" s="23"/>
      <c r="ABU4" s="23"/>
      <c r="ABV4" s="23"/>
      <c r="ABW4" s="23"/>
      <c r="ABX4" s="23"/>
      <c r="ABY4" s="23"/>
      <c r="ABZ4" s="23"/>
      <c r="ACA4" s="23"/>
      <c r="ACB4" s="23"/>
      <c r="ACC4" s="23"/>
      <c r="ACD4" s="23"/>
      <c r="ACE4" s="23"/>
      <c r="ACF4" s="23"/>
      <c r="ACG4" s="23"/>
      <c r="ACH4" s="23"/>
      <c r="ACI4" s="23"/>
      <c r="ACJ4" s="23"/>
      <c r="ACK4" s="23"/>
      <c r="ACL4" s="23"/>
      <c r="ACM4" s="23"/>
      <c r="ACN4" s="23"/>
      <c r="ACO4" s="23"/>
      <c r="ACP4" s="23"/>
      <c r="ACQ4" s="23"/>
      <c r="ACR4" s="23"/>
      <c r="ACS4" s="23"/>
      <c r="ACT4" s="23"/>
      <c r="ACU4" s="23"/>
      <c r="ACV4" s="23"/>
      <c r="ACW4" s="23"/>
      <c r="ACX4" s="23"/>
      <c r="ACY4" s="23"/>
      <c r="ACZ4" s="23"/>
      <c r="ADA4" s="23"/>
      <c r="ADB4" s="23"/>
      <c r="ADC4" s="23"/>
      <c r="ADD4" s="23"/>
      <c r="ADE4" s="23"/>
      <c r="ADF4" s="23"/>
      <c r="ADG4" s="23"/>
      <c r="ADH4" s="23"/>
      <c r="ADI4" s="23"/>
      <c r="ADJ4" s="23"/>
      <c r="ADK4" s="23"/>
      <c r="ADL4" s="23"/>
      <c r="ADM4" s="23"/>
      <c r="ADN4" s="23"/>
      <c r="ADO4" s="23"/>
      <c r="ADP4" s="23"/>
      <c r="ADQ4" s="23"/>
      <c r="ADR4" s="23"/>
      <c r="ADS4" s="23"/>
      <c r="ADT4" s="23"/>
      <c r="ADU4" s="23"/>
      <c r="ADV4" s="23"/>
      <c r="ADW4" s="23"/>
      <c r="ADX4" s="23"/>
      <c r="ADY4" s="23"/>
      <c r="ADZ4" s="23"/>
      <c r="AEA4" s="23"/>
      <c r="AEB4" s="23"/>
      <c r="AEC4" s="23"/>
      <c r="AED4" s="23"/>
      <c r="AEE4" s="23"/>
      <c r="AEF4" s="23"/>
      <c r="AEG4" s="23"/>
      <c r="AEH4" s="23"/>
      <c r="AEI4" s="23"/>
      <c r="AEJ4" s="23"/>
      <c r="AEK4" s="23"/>
      <c r="AEL4" s="23"/>
      <c r="AEM4" s="23"/>
      <c r="AEN4" s="23"/>
      <c r="AEO4" s="23"/>
      <c r="AEP4" s="23"/>
      <c r="AEQ4" s="23"/>
      <c r="AER4" s="23"/>
      <c r="AES4" s="23"/>
      <c r="AET4" s="23"/>
      <c r="AEU4" s="23"/>
      <c r="AEV4" s="23"/>
      <c r="AEW4" s="23"/>
      <c r="AEX4" s="23"/>
      <c r="AEY4" s="23"/>
      <c r="AEZ4" s="23"/>
      <c r="AFA4" s="23"/>
      <c r="AFB4" s="23"/>
      <c r="AFC4" s="23"/>
      <c r="AFD4" s="23"/>
      <c r="AFE4" s="23"/>
      <c r="AFF4" s="23"/>
      <c r="AFG4" s="23"/>
      <c r="AFH4" s="23"/>
      <c r="AFI4" s="23"/>
      <c r="AFJ4" s="23"/>
      <c r="AFK4" s="23"/>
      <c r="AFL4" s="23"/>
      <c r="AFM4" s="23"/>
      <c r="AFN4" s="23"/>
      <c r="AFO4" s="23"/>
      <c r="AFP4" s="23"/>
      <c r="AFQ4" s="23"/>
      <c r="AFR4" s="23"/>
      <c r="AFS4" s="23"/>
      <c r="AFT4" s="23"/>
      <c r="AFU4" s="23"/>
      <c r="AFV4" s="23"/>
      <c r="AFW4" s="23"/>
      <c r="AFX4" s="23"/>
      <c r="AFY4" s="23"/>
      <c r="AFZ4" s="23"/>
      <c r="AGA4" s="23"/>
      <c r="AGB4" s="23"/>
      <c r="AGC4" s="23"/>
      <c r="AGD4" s="23"/>
      <c r="AGE4" s="23"/>
      <c r="AGF4" s="23"/>
      <c r="AGG4" s="23"/>
      <c r="AGH4" s="23"/>
      <c r="AGI4" s="23"/>
      <c r="AGJ4" s="23"/>
      <c r="AGK4" s="23"/>
      <c r="AGL4" s="23"/>
      <c r="AGM4" s="23"/>
      <c r="AGN4" s="23"/>
      <c r="AGO4" s="23"/>
      <c r="AGP4" s="23"/>
      <c r="AGQ4" s="23"/>
      <c r="AGR4" s="23"/>
      <c r="AGS4" s="23"/>
      <c r="AGT4" s="23"/>
      <c r="AGU4" s="23"/>
      <c r="AGV4" s="23"/>
      <c r="AGW4" s="23"/>
      <c r="AGX4" s="23"/>
      <c r="AGY4" s="23"/>
      <c r="AGZ4" s="23"/>
      <c r="AHA4" s="23"/>
      <c r="AHB4" s="23"/>
      <c r="AHC4" s="23"/>
      <c r="AHD4" s="23"/>
      <c r="AHE4" s="23"/>
      <c r="AHF4" s="23"/>
      <c r="AHG4" s="23"/>
      <c r="AHH4" s="23"/>
      <c r="AHI4" s="23"/>
      <c r="AHJ4" s="23"/>
      <c r="AHK4" s="23"/>
      <c r="AHL4" s="23"/>
      <c r="AHM4" s="23"/>
      <c r="AHN4" s="23"/>
      <c r="AHO4" s="23"/>
      <c r="AHP4" s="23"/>
      <c r="AHQ4" s="23"/>
      <c r="AHR4" s="23"/>
      <c r="AHS4" s="23"/>
      <c r="AHT4" s="23"/>
      <c r="AHU4" s="23"/>
      <c r="AHV4" s="23"/>
      <c r="AHW4" s="23"/>
      <c r="AHX4" s="23"/>
      <c r="AHY4" s="23"/>
      <c r="AHZ4" s="23"/>
      <c r="AIA4" s="23"/>
      <c r="AIB4" s="23"/>
      <c r="AIC4" s="23"/>
      <c r="AID4" s="23"/>
      <c r="AIE4" s="23"/>
      <c r="AIF4" s="23"/>
      <c r="AIG4" s="23"/>
      <c r="AIH4" s="23"/>
      <c r="AII4" s="23"/>
      <c r="AIJ4" s="23"/>
      <c r="AIK4" s="23"/>
      <c r="AIL4" s="23"/>
      <c r="AIM4" s="23"/>
      <c r="AIN4" s="23"/>
      <c r="AIO4" s="23"/>
      <c r="AIP4" s="23"/>
      <c r="AIQ4" s="23"/>
      <c r="AIR4" s="23"/>
      <c r="AIS4" s="23"/>
      <c r="AIT4" s="23"/>
      <c r="AIU4" s="23"/>
      <c r="AIV4" s="23"/>
      <c r="AIW4" s="23"/>
      <c r="AIX4" s="23"/>
      <c r="AIY4" s="23"/>
      <c r="AIZ4" s="23"/>
      <c r="AJA4" s="23"/>
      <c r="AJB4" s="23"/>
      <c r="AJC4" s="23"/>
      <c r="AJD4" s="23"/>
      <c r="AJE4" s="23"/>
      <c r="AJF4" s="23"/>
      <c r="AJG4" s="23"/>
      <c r="AJH4" s="23"/>
      <c r="AJI4" s="23"/>
      <c r="AJJ4" s="23"/>
      <c r="AJK4" s="23"/>
      <c r="AJL4" s="23"/>
      <c r="AJM4" s="23"/>
      <c r="AJN4" s="23"/>
      <c r="AJO4" s="23"/>
      <c r="AJP4" s="23"/>
      <c r="AJQ4" s="23"/>
      <c r="AJR4" s="23"/>
      <c r="AJS4" s="23"/>
      <c r="AJT4" s="23"/>
      <c r="AJU4" s="23"/>
      <c r="AJV4" s="23"/>
      <c r="AJW4" s="23"/>
      <c r="AJX4" s="23"/>
      <c r="AJY4" s="23"/>
      <c r="AJZ4" s="23"/>
      <c r="AKA4" s="23"/>
      <c r="AKB4" s="23"/>
      <c r="AKC4" s="23"/>
      <c r="AKD4" s="23"/>
      <c r="AKE4" s="23"/>
      <c r="AKF4" s="23"/>
      <c r="AKG4" s="23"/>
      <c r="AKH4" s="23"/>
      <c r="AKI4" s="23"/>
      <c r="AKJ4" s="23"/>
      <c r="AKK4" s="23"/>
      <c r="AKL4" s="23"/>
      <c r="AKM4" s="23"/>
      <c r="AKN4" s="23"/>
      <c r="AKO4" s="23"/>
      <c r="AKP4" s="23"/>
      <c r="AKQ4" s="23"/>
      <c r="AKR4" s="23"/>
      <c r="AKS4" s="23"/>
      <c r="AKT4" s="23"/>
      <c r="AKU4" s="23"/>
      <c r="AKV4" s="23"/>
      <c r="AKW4" s="23"/>
      <c r="AKX4" s="23"/>
      <c r="AKY4" s="23"/>
      <c r="AKZ4" s="23"/>
      <c r="ALA4" s="23"/>
      <c r="ALB4" s="23"/>
      <c r="ALC4" s="23"/>
      <c r="ALD4" s="23"/>
      <c r="ALE4" s="23"/>
      <c r="ALF4" s="23"/>
      <c r="ALG4" s="23"/>
      <c r="ALH4" s="23"/>
      <c r="ALI4" s="23"/>
      <c r="ALJ4" s="23"/>
      <c r="ALK4" s="23"/>
      <c r="ALL4" s="23"/>
      <c r="ALM4" s="23"/>
      <c r="ALN4" s="23"/>
      <c r="ALO4" s="23"/>
      <c r="ALP4" s="23"/>
      <c r="ALQ4" s="23"/>
      <c r="ALR4" s="23"/>
      <c r="ALS4" s="23"/>
      <c r="ALT4" s="23"/>
      <c r="ALU4" s="23"/>
      <c r="ALV4" s="23"/>
      <c r="ALW4" s="23"/>
      <c r="ALX4" s="23"/>
      <c r="ALY4" s="23"/>
      <c r="ALZ4" s="23"/>
      <c r="AMA4" s="23"/>
      <c r="AMB4" s="23"/>
      <c r="AMC4" s="23"/>
      <c r="AMD4" s="23"/>
      <c r="AME4" s="23"/>
      <c r="AMF4" s="23"/>
      <c r="AMG4" s="23"/>
      <c r="AMH4" s="23"/>
      <c r="AMI4" s="23"/>
      <c r="AMJ4" s="23"/>
      <c r="AMK4" s="23"/>
      <c r="AML4" s="23"/>
      <c r="AMM4" s="23"/>
      <c r="AMN4" s="23"/>
      <c r="AMO4" s="23"/>
      <c r="AMP4" s="23"/>
      <c r="AMQ4" s="23"/>
      <c r="AMR4" s="23"/>
      <c r="AMS4" s="23"/>
      <c r="AMT4" s="23"/>
      <c r="AMU4" s="23"/>
      <c r="AMV4" s="23"/>
      <c r="AMW4" s="23"/>
      <c r="AMX4" s="23"/>
      <c r="AMY4" s="23"/>
      <c r="AMZ4" s="23"/>
      <c r="ANA4" s="23"/>
      <c r="ANB4" s="23"/>
      <c r="ANC4" s="23"/>
      <c r="AND4" s="23"/>
      <c r="ANE4" s="23"/>
      <c r="ANF4" s="23"/>
      <c r="ANG4" s="23"/>
      <c r="ANH4" s="23"/>
      <c r="ANI4" s="23"/>
      <c r="ANJ4" s="23"/>
      <c r="ANK4" s="23"/>
      <c r="ANL4" s="23"/>
      <c r="ANM4" s="23"/>
      <c r="ANN4" s="23"/>
      <c r="ANO4" s="23"/>
      <c r="ANP4" s="23"/>
      <c r="ANQ4" s="23"/>
      <c r="ANR4" s="23"/>
      <c r="ANS4" s="23"/>
      <c r="ANT4" s="23"/>
      <c r="ANU4" s="23"/>
      <c r="ANV4" s="23"/>
      <c r="ANW4" s="23"/>
      <c r="ANX4" s="23"/>
      <c r="ANY4" s="23"/>
      <c r="ANZ4" s="23"/>
      <c r="AOA4" s="23"/>
      <c r="AOB4" s="23"/>
      <c r="AOC4" s="23"/>
      <c r="AOD4" s="23"/>
      <c r="AOE4" s="23"/>
      <c r="AOF4" s="23"/>
      <c r="AOG4" s="23"/>
      <c r="AOH4" s="23"/>
      <c r="AOI4" s="23"/>
      <c r="AOJ4" s="23"/>
      <c r="AOK4" s="23"/>
      <c r="AOL4" s="23"/>
      <c r="AOM4" s="23"/>
      <c r="AON4" s="23"/>
      <c r="AOO4" s="23"/>
      <c r="AOP4" s="23"/>
      <c r="AOQ4" s="23"/>
      <c r="AOR4" s="23"/>
      <c r="AOS4" s="23"/>
      <c r="AOT4" s="23"/>
      <c r="AOU4" s="23"/>
      <c r="AOV4" s="23"/>
      <c r="AOW4" s="23"/>
      <c r="AOX4" s="23"/>
      <c r="AOY4" s="23"/>
      <c r="AOZ4" s="23"/>
      <c r="APA4" s="23"/>
      <c r="APB4" s="23"/>
      <c r="APC4" s="23"/>
      <c r="APD4" s="23"/>
      <c r="APE4" s="23"/>
      <c r="APF4" s="23"/>
      <c r="APG4" s="23"/>
      <c r="APH4" s="23"/>
      <c r="API4" s="23"/>
      <c r="APJ4" s="23"/>
      <c r="APK4" s="23"/>
      <c r="APL4" s="23"/>
      <c r="APM4" s="23"/>
      <c r="APN4" s="23"/>
      <c r="APO4" s="23"/>
      <c r="APP4" s="23"/>
      <c r="APQ4" s="23"/>
      <c r="APR4" s="23"/>
      <c r="APS4" s="23"/>
      <c r="APT4" s="23"/>
      <c r="APU4" s="23"/>
      <c r="APV4" s="23"/>
      <c r="APW4" s="23"/>
      <c r="APX4" s="23"/>
      <c r="APY4" s="23"/>
      <c r="APZ4" s="23"/>
      <c r="AQA4" s="23"/>
      <c r="AQB4" s="23"/>
      <c r="AQC4" s="23"/>
      <c r="AQD4" s="23"/>
      <c r="AQE4" s="23"/>
      <c r="AQF4" s="23"/>
      <c r="AQG4" s="23"/>
      <c r="AQH4" s="23"/>
      <c r="AQI4" s="23"/>
      <c r="AQJ4" s="23"/>
      <c r="AQK4" s="23"/>
      <c r="AQL4" s="23"/>
      <c r="AQM4" s="23"/>
      <c r="AQN4" s="23"/>
      <c r="AQO4" s="23"/>
      <c r="AQP4" s="23"/>
      <c r="AQQ4" s="23"/>
      <c r="AQR4" s="23"/>
      <c r="AQS4" s="23"/>
      <c r="AQT4" s="23"/>
      <c r="AQU4" s="23"/>
      <c r="AQV4" s="23"/>
      <c r="AQW4" s="23"/>
      <c r="AQX4" s="23"/>
      <c r="AQY4" s="23"/>
      <c r="AQZ4" s="23"/>
      <c r="ARA4" s="23"/>
      <c r="ARB4" s="23"/>
      <c r="ARC4" s="23"/>
      <c r="ARD4" s="23"/>
      <c r="ARE4" s="23"/>
      <c r="ARF4" s="23"/>
      <c r="ARG4" s="23"/>
      <c r="ARH4" s="23"/>
      <c r="ARI4" s="23"/>
      <c r="ARJ4" s="23"/>
      <c r="ARK4" s="23"/>
      <c r="ARL4" s="23"/>
      <c r="ARM4" s="23"/>
      <c r="ARN4" s="23"/>
      <c r="ARO4" s="23"/>
      <c r="ARP4" s="23"/>
      <c r="ARQ4" s="23"/>
      <c r="ARR4" s="23"/>
      <c r="ARS4" s="23"/>
      <c r="ART4" s="23"/>
      <c r="ARU4" s="23"/>
      <c r="ARV4" s="23"/>
      <c r="ARW4" s="23"/>
      <c r="ARX4" s="23"/>
      <c r="ARY4" s="23"/>
      <c r="ARZ4" s="23"/>
      <c r="ASA4" s="23"/>
      <c r="ASB4" s="23"/>
      <c r="ASC4" s="23"/>
      <c r="ASD4" s="23"/>
      <c r="ASE4" s="23"/>
      <c r="ASF4" s="23"/>
      <c r="ASG4" s="23"/>
      <c r="ASH4" s="23"/>
      <c r="ASI4" s="23"/>
      <c r="ASJ4" s="23"/>
      <c r="ASK4" s="23"/>
      <c r="ASL4" s="23"/>
      <c r="ASM4" s="23"/>
      <c r="ASN4" s="23"/>
      <c r="ASO4" s="23"/>
      <c r="ASP4" s="23"/>
      <c r="ASQ4" s="23"/>
      <c r="ASR4" s="23"/>
      <c r="ASS4" s="23"/>
      <c r="AST4" s="23"/>
      <c r="ASU4" s="23"/>
      <c r="ASV4" s="23"/>
      <c r="ASW4" s="23"/>
      <c r="ASX4" s="23"/>
      <c r="ASY4" s="23"/>
      <c r="ASZ4" s="23"/>
      <c r="ATA4" s="23"/>
      <c r="ATB4" s="23"/>
      <c r="ATC4" s="23"/>
      <c r="ATD4" s="23"/>
      <c r="ATE4" s="23"/>
      <c r="ATF4" s="23"/>
      <c r="ATG4" s="23"/>
      <c r="ATH4" s="23"/>
      <c r="ATI4" s="23"/>
      <c r="ATJ4" s="23"/>
      <c r="ATK4" s="23"/>
      <c r="ATL4" s="23"/>
      <c r="ATM4" s="23"/>
      <c r="ATN4" s="23"/>
      <c r="ATO4" s="23"/>
      <c r="ATP4" s="23"/>
      <c r="ATQ4" s="23"/>
      <c r="ATR4" s="23"/>
      <c r="ATS4" s="23"/>
      <c r="ATT4" s="23"/>
      <c r="ATU4" s="23"/>
      <c r="ATV4" s="23"/>
      <c r="ATW4" s="23"/>
      <c r="ATX4" s="23"/>
      <c r="ATY4" s="23"/>
      <c r="ATZ4" s="23"/>
      <c r="AUA4" s="23"/>
      <c r="AUB4" s="23"/>
      <c r="AUC4" s="23"/>
      <c r="AUD4" s="23"/>
      <c r="AUE4" s="23"/>
      <c r="AUF4" s="23"/>
      <c r="AUG4" s="23"/>
      <c r="AUH4" s="23"/>
      <c r="AUI4" s="23"/>
      <c r="AUJ4" s="23"/>
      <c r="AUK4" s="23"/>
      <c r="AUL4" s="23"/>
      <c r="AUM4" s="23"/>
      <c r="AUN4" s="23"/>
      <c r="AUO4" s="23"/>
      <c r="AUP4" s="23"/>
      <c r="AUQ4" s="23"/>
      <c r="AUR4" s="23"/>
      <c r="AUS4" s="23"/>
      <c r="AUT4" s="23"/>
      <c r="AUU4" s="23"/>
      <c r="AUV4" s="23"/>
      <c r="AUW4" s="23"/>
      <c r="AUX4" s="23"/>
      <c r="AUY4" s="23"/>
      <c r="AUZ4" s="23"/>
      <c r="AVA4" s="23"/>
      <c r="AVB4" s="23"/>
      <c r="AVC4" s="23"/>
      <c r="AVD4" s="23"/>
      <c r="AVE4" s="23"/>
      <c r="AVF4" s="23"/>
      <c r="AVG4" s="23"/>
      <c r="AVH4" s="23"/>
      <c r="AVI4" s="23"/>
      <c r="AVJ4" s="23"/>
      <c r="AVK4" s="23"/>
      <c r="AVL4" s="23"/>
      <c r="AVM4" s="23"/>
      <c r="AVN4" s="23"/>
      <c r="AVO4" s="23"/>
      <c r="AVP4" s="23"/>
      <c r="AVQ4" s="23"/>
      <c r="AVR4" s="23"/>
      <c r="AVS4" s="23"/>
      <c r="AVT4" s="23"/>
      <c r="AVU4" s="23"/>
      <c r="AVV4" s="23"/>
      <c r="AVW4" s="23"/>
      <c r="AVX4" s="23"/>
      <c r="AVY4" s="23"/>
      <c r="AVZ4" s="23"/>
      <c r="AWA4" s="23"/>
      <c r="AWB4" s="23"/>
      <c r="AWC4" s="23"/>
      <c r="AWD4" s="23"/>
      <c r="AWE4" s="23"/>
      <c r="AWF4" s="23"/>
      <c r="AWG4" s="23"/>
      <c r="AWH4" s="23"/>
      <c r="AWI4" s="23"/>
      <c r="AWJ4" s="23"/>
      <c r="AWK4" s="23"/>
      <c r="AWL4" s="23"/>
      <c r="AWM4" s="23"/>
      <c r="AWN4" s="23"/>
      <c r="AWO4" s="23"/>
      <c r="AWP4" s="23"/>
      <c r="AWQ4" s="23"/>
      <c r="AWR4" s="23"/>
      <c r="AWS4" s="23"/>
      <c r="AWT4" s="23"/>
      <c r="AWU4" s="23"/>
      <c r="AWV4" s="23"/>
      <c r="AWW4" s="23"/>
      <c r="AWX4" s="23"/>
      <c r="AWY4" s="23"/>
      <c r="AWZ4" s="23"/>
      <c r="AXA4" s="23"/>
      <c r="AXB4" s="23"/>
      <c r="AXC4" s="23"/>
      <c r="AXD4" s="23"/>
      <c r="AXE4" s="23"/>
      <c r="AXF4" s="23"/>
      <c r="AXG4" s="23"/>
      <c r="AXH4" s="23"/>
      <c r="AXI4" s="23"/>
      <c r="AXJ4" s="23"/>
      <c r="AXK4" s="23"/>
      <c r="AXL4" s="23"/>
      <c r="AXM4" s="23"/>
      <c r="AXN4" s="23"/>
      <c r="AXO4" s="23"/>
      <c r="AXP4" s="23"/>
      <c r="AXQ4" s="23"/>
      <c r="AXR4" s="23"/>
      <c r="AXS4" s="23"/>
      <c r="AXT4" s="23"/>
      <c r="AXU4" s="23"/>
      <c r="AXV4" s="23"/>
      <c r="AXW4" s="23"/>
      <c r="AXX4" s="23"/>
      <c r="AXY4" s="23"/>
      <c r="AXZ4" s="23"/>
      <c r="AYA4" s="23"/>
      <c r="AYB4" s="23"/>
      <c r="AYC4" s="23"/>
      <c r="AYD4" s="23"/>
      <c r="AYE4" s="23"/>
      <c r="AYF4" s="23"/>
      <c r="AYG4" s="23"/>
      <c r="AYH4" s="23"/>
      <c r="AYI4" s="23"/>
      <c r="AYJ4" s="23"/>
      <c r="AYK4" s="23"/>
      <c r="AYL4" s="23"/>
      <c r="AYM4" s="23"/>
      <c r="AYN4" s="23"/>
      <c r="AYO4" s="23"/>
      <c r="AYP4" s="23"/>
      <c r="AYQ4" s="23"/>
      <c r="AYR4" s="23"/>
      <c r="AYS4" s="23"/>
      <c r="AYT4" s="23"/>
      <c r="AYU4" s="23"/>
      <c r="AYV4" s="23"/>
      <c r="AYW4" s="23"/>
      <c r="AYX4" s="23"/>
      <c r="AYY4" s="23"/>
      <c r="AYZ4" s="23"/>
      <c r="AZA4" s="23"/>
      <c r="AZB4" s="23"/>
      <c r="AZC4" s="23"/>
      <c r="AZD4" s="23"/>
      <c r="AZE4" s="23"/>
      <c r="AZF4" s="23"/>
      <c r="AZG4" s="23"/>
      <c r="AZH4" s="23"/>
      <c r="AZI4" s="23"/>
      <c r="AZJ4" s="23"/>
      <c r="AZK4" s="23"/>
      <c r="AZL4" s="23"/>
      <c r="AZM4" s="23"/>
      <c r="AZN4" s="23"/>
      <c r="AZO4" s="23"/>
      <c r="AZP4" s="23"/>
      <c r="AZQ4" s="23"/>
      <c r="AZR4" s="23"/>
      <c r="AZS4" s="23"/>
      <c r="AZT4" s="23"/>
      <c r="AZU4" s="23"/>
      <c r="AZV4" s="23"/>
      <c r="AZW4" s="23"/>
      <c r="AZX4" s="23"/>
      <c r="AZY4" s="23"/>
      <c r="AZZ4" s="23"/>
      <c r="BAA4" s="23"/>
      <c r="BAB4" s="23"/>
      <c r="BAC4" s="23"/>
      <c r="BAD4" s="23"/>
      <c r="BAE4" s="23"/>
      <c r="BAF4" s="23"/>
      <c r="BAG4" s="23"/>
      <c r="BAH4" s="23"/>
      <c r="BAI4" s="23"/>
      <c r="BAJ4" s="23"/>
      <c r="BAK4" s="23"/>
      <c r="BAL4" s="23"/>
      <c r="BAM4" s="23"/>
      <c r="BAN4" s="23"/>
      <c r="BAO4" s="23"/>
      <c r="BAP4" s="23"/>
      <c r="BAQ4" s="23"/>
      <c r="BAR4" s="23"/>
      <c r="BAS4" s="23"/>
      <c r="BAT4" s="23"/>
      <c r="BAU4" s="23"/>
      <c r="BAV4" s="23"/>
      <c r="BAW4" s="23"/>
      <c r="BAX4" s="23"/>
      <c r="BAY4" s="23"/>
      <c r="BAZ4" s="23"/>
      <c r="BBA4" s="23"/>
      <c r="BBB4" s="23"/>
      <c r="BBC4" s="23"/>
      <c r="BBD4" s="23"/>
      <c r="BBE4" s="23"/>
      <c r="BBF4" s="23"/>
      <c r="BBG4" s="23"/>
      <c r="BBH4" s="23"/>
      <c r="BBI4" s="23"/>
      <c r="BBJ4" s="23"/>
      <c r="BBK4" s="23"/>
      <c r="BBL4" s="23"/>
      <c r="BBM4" s="23"/>
      <c r="BBN4" s="23"/>
      <c r="BBO4" s="23"/>
      <c r="BBP4" s="23"/>
      <c r="BBQ4" s="23"/>
      <c r="BBR4" s="23"/>
      <c r="BBS4" s="23"/>
      <c r="BBT4" s="23"/>
      <c r="BBU4" s="23"/>
      <c r="BBV4" s="23"/>
      <c r="BBW4" s="23"/>
      <c r="BBX4" s="23"/>
      <c r="BBY4" s="23"/>
      <c r="BBZ4" s="23"/>
      <c r="BCA4" s="23"/>
      <c r="BCB4" s="23"/>
      <c r="BCC4" s="23"/>
      <c r="BCD4" s="23"/>
      <c r="BCE4" s="23"/>
      <c r="BCF4" s="23"/>
      <c r="BCG4" s="23"/>
      <c r="BCH4" s="23"/>
      <c r="BCI4" s="23"/>
      <c r="BCJ4" s="23"/>
      <c r="BCK4" s="23"/>
      <c r="BCL4" s="23"/>
      <c r="BCM4" s="23"/>
      <c r="BCN4" s="23"/>
      <c r="BCO4" s="23"/>
      <c r="BCP4" s="23"/>
      <c r="BCQ4" s="23"/>
      <c r="BCR4" s="23"/>
      <c r="BCS4" s="23"/>
      <c r="BCT4" s="23"/>
      <c r="BCU4" s="23"/>
      <c r="BCV4" s="23"/>
      <c r="BCW4" s="23"/>
      <c r="BCX4" s="23"/>
      <c r="BCY4" s="23"/>
      <c r="BCZ4" s="23"/>
      <c r="BDA4" s="23"/>
      <c r="BDB4" s="23"/>
      <c r="BDC4" s="23"/>
      <c r="BDD4" s="23"/>
      <c r="BDE4" s="23"/>
      <c r="BDF4" s="23"/>
      <c r="BDG4" s="23"/>
      <c r="BDH4" s="23"/>
      <c r="BDI4" s="23"/>
      <c r="BDJ4" s="23"/>
      <c r="BDK4" s="23"/>
      <c r="BDL4" s="23"/>
      <c r="BDM4" s="23"/>
      <c r="BDN4" s="23"/>
      <c r="BDO4" s="23"/>
      <c r="BDP4" s="23"/>
      <c r="BDQ4" s="23"/>
      <c r="BDR4" s="23"/>
      <c r="BDS4" s="23"/>
      <c r="BDT4" s="23"/>
      <c r="BDU4" s="23"/>
      <c r="BDV4" s="23"/>
      <c r="BDW4" s="23"/>
      <c r="BDX4" s="23"/>
      <c r="BDY4" s="23"/>
      <c r="BDZ4" s="23"/>
      <c r="BEA4" s="23"/>
      <c r="BEB4" s="23"/>
      <c r="BEC4" s="23"/>
      <c r="BED4" s="23"/>
      <c r="BEE4" s="23"/>
      <c r="BEF4" s="23"/>
      <c r="BEG4" s="23"/>
      <c r="BEH4" s="23"/>
      <c r="BEI4" s="23"/>
      <c r="BEJ4" s="23"/>
      <c r="BEK4" s="23"/>
      <c r="BEL4" s="23"/>
      <c r="BEM4" s="23"/>
      <c r="BEN4" s="23"/>
      <c r="BEO4" s="23"/>
      <c r="BEP4" s="23"/>
      <c r="BEQ4" s="23"/>
      <c r="BER4" s="23"/>
      <c r="BES4" s="23"/>
      <c r="BET4" s="23"/>
      <c r="BEU4" s="23"/>
      <c r="BEV4" s="23"/>
      <c r="BEW4" s="23"/>
      <c r="BEX4" s="23"/>
      <c r="BEY4" s="23"/>
      <c r="BEZ4" s="23"/>
      <c r="BFA4" s="23"/>
      <c r="BFB4" s="23"/>
      <c r="BFC4" s="23"/>
      <c r="BFD4" s="23"/>
      <c r="BFE4" s="23"/>
      <c r="BFF4" s="23"/>
      <c r="BFG4" s="23"/>
      <c r="BFH4" s="23"/>
      <c r="BFI4" s="23"/>
      <c r="BFJ4" s="23"/>
      <c r="BFK4" s="23"/>
      <c r="BFL4" s="23"/>
      <c r="BFM4" s="23"/>
      <c r="BFN4" s="23"/>
      <c r="BFO4" s="23"/>
      <c r="BFP4" s="23"/>
      <c r="BFQ4" s="23"/>
      <c r="BFR4" s="23"/>
      <c r="BFS4" s="23"/>
      <c r="BFT4" s="23"/>
      <c r="BFU4" s="23"/>
      <c r="BFV4" s="23"/>
      <c r="BFW4" s="23"/>
      <c r="BFX4" s="23"/>
      <c r="BFY4" s="23"/>
      <c r="BFZ4" s="23"/>
      <c r="BGA4" s="23"/>
      <c r="BGB4" s="23"/>
      <c r="BGC4" s="23"/>
      <c r="BGD4" s="23"/>
      <c r="BGE4" s="23"/>
      <c r="BGF4" s="23"/>
      <c r="BGG4" s="23"/>
      <c r="BGH4" s="23"/>
      <c r="BGI4" s="23"/>
      <c r="BGJ4" s="23"/>
      <c r="BGK4" s="23"/>
      <c r="BGL4" s="23"/>
      <c r="BGM4" s="23"/>
      <c r="BGN4" s="23"/>
      <c r="BGO4" s="23"/>
      <c r="BGP4" s="23"/>
      <c r="BGQ4" s="23"/>
      <c r="BGR4" s="23"/>
      <c r="BGS4" s="23"/>
      <c r="BGT4" s="23"/>
      <c r="BGU4" s="23"/>
      <c r="BGV4" s="23"/>
      <c r="BGW4" s="23"/>
      <c r="BGX4" s="23"/>
      <c r="BGY4" s="23"/>
      <c r="BGZ4" s="23"/>
      <c r="BHA4" s="23"/>
      <c r="BHB4" s="23"/>
      <c r="BHC4" s="23"/>
      <c r="BHD4" s="23"/>
      <c r="BHE4" s="23"/>
      <c r="BHF4" s="23"/>
      <c r="BHG4" s="23"/>
      <c r="BHH4" s="23"/>
      <c r="BHI4" s="23"/>
      <c r="BHJ4" s="23"/>
      <c r="BHK4" s="23"/>
      <c r="BHL4" s="23"/>
      <c r="BHM4" s="23"/>
      <c r="BHN4" s="23"/>
      <c r="BHO4" s="23"/>
      <c r="BHP4" s="23"/>
      <c r="BHQ4" s="23"/>
      <c r="BHR4" s="23"/>
      <c r="BHS4" s="23"/>
      <c r="BHT4" s="23"/>
      <c r="BHU4" s="23"/>
      <c r="BHV4" s="23"/>
      <c r="BHW4" s="23"/>
      <c r="BHX4" s="23"/>
      <c r="BHY4" s="23"/>
      <c r="BHZ4" s="23"/>
      <c r="BIA4" s="23"/>
      <c r="BIB4" s="23"/>
      <c r="BIC4" s="23"/>
      <c r="BID4" s="23"/>
      <c r="BIE4" s="23"/>
      <c r="BIF4" s="23"/>
      <c r="BIG4" s="23"/>
      <c r="BIH4" s="23"/>
      <c r="BII4" s="23"/>
      <c r="BIJ4" s="23"/>
      <c r="BIK4" s="23"/>
      <c r="BIL4" s="23"/>
      <c r="BIM4" s="23"/>
      <c r="BIN4" s="23"/>
      <c r="BIO4" s="23"/>
      <c r="BIP4" s="23"/>
      <c r="BIQ4" s="23"/>
      <c r="BIR4" s="23"/>
      <c r="BIS4" s="23"/>
      <c r="BIT4" s="23"/>
      <c r="BIU4" s="23"/>
      <c r="BIV4" s="23"/>
      <c r="BIW4" s="23"/>
      <c r="BIX4" s="23"/>
      <c r="BIY4" s="23"/>
      <c r="BIZ4" s="23"/>
      <c r="BJA4" s="23"/>
      <c r="BJB4" s="23"/>
      <c r="BJC4" s="23"/>
      <c r="BJD4" s="23"/>
      <c r="BJE4" s="23"/>
      <c r="BJF4" s="23"/>
      <c r="BJG4" s="23"/>
      <c r="BJH4" s="23"/>
      <c r="BJI4" s="23"/>
      <c r="BJJ4" s="23"/>
      <c r="BJK4" s="23"/>
      <c r="BJL4" s="23"/>
      <c r="BJM4" s="23"/>
      <c r="BJN4" s="23"/>
      <c r="BJO4" s="23"/>
      <c r="BJP4" s="23"/>
      <c r="BJQ4" s="23"/>
      <c r="BJR4" s="23"/>
      <c r="BJS4" s="23"/>
      <c r="BJT4" s="23"/>
      <c r="BJU4" s="23"/>
      <c r="BJV4" s="23"/>
      <c r="BJW4" s="23"/>
      <c r="BJX4" s="23"/>
      <c r="BJY4" s="23"/>
      <c r="BJZ4" s="23"/>
      <c r="BKA4" s="23"/>
      <c r="BKB4" s="23"/>
      <c r="BKC4" s="23"/>
      <c r="BKD4" s="23"/>
      <c r="BKE4" s="23"/>
      <c r="BKF4" s="23"/>
      <c r="BKG4" s="23"/>
      <c r="BKH4" s="23"/>
      <c r="BKI4" s="23"/>
      <c r="BKJ4" s="23"/>
      <c r="BKK4" s="23"/>
      <c r="BKL4" s="23"/>
      <c r="BKM4" s="23"/>
      <c r="BKN4" s="23"/>
      <c r="BKO4" s="23"/>
      <c r="BKP4" s="23"/>
      <c r="BKQ4" s="23"/>
      <c r="BKR4" s="23"/>
      <c r="BKS4" s="23"/>
      <c r="BKT4" s="23"/>
      <c r="BKU4" s="23"/>
      <c r="BKV4" s="23"/>
      <c r="BKW4" s="23"/>
      <c r="BKX4" s="23"/>
      <c r="BKY4" s="23"/>
      <c r="BKZ4" s="23"/>
      <c r="BLA4" s="23"/>
      <c r="BLB4" s="23"/>
      <c r="BLC4" s="23"/>
      <c r="BLD4" s="23"/>
      <c r="BLE4" s="23"/>
      <c r="BLF4" s="23"/>
      <c r="BLG4" s="23"/>
      <c r="BLH4" s="23"/>
      <c r="BLI4" s="23"/>
      <c r="BLJ4" s="23"/>
      <c r="BLK4" s="23"/>
      <c r="BLL4" s="23"/>
      <c r="BLM4" s="23"/>
      <c r="BLN4" s="23"/>
      <c r="BLO4" s="23"/>
      <c r="BLP4" s="23"/>
      <c r="BLQ4" s="23"/>
      <c r="BLR4" s="23"/>
      <c r="BLS4" s="23"/>
      <c r="BLT4" s="23"/>
      <c r="BLU4" s="23"/>
      <c r="BLV4" s="23"/>
      <c r="BLW4" s="23"/>
      <c r="BLX4" s="23"/>
      <c r="BLY4" s="23"/>
      <c r="BLZ4" s="23"/>
      <c r="BMA4" s="23"/>
      <c r="BMB4" s="23"/>
      <c r="BMC4" s="23"/>
      <c r="BMD4" s="23"/>
      <c r="BME4" s="23"/>
      <c r="BMF4" s="23"/>
      <c r="BMG4" s="23"/>
      <c r="BMH4" s="23"/>
      <c r="BMI4" s="23"/>
      <c r="BMJ4" s="23"/>
      <c r="BMK4" s="23"/>
      <c r="BML4" s="23"/>
      <c r="BMM4" s="23"/>
      <c r="BMN4" s="23"/>
      <c r="BMO4" s="23"/>
      <c r="BMP4" s="23"/>
      <c r="BMQ4" s="23"/>
      <c r="BMR4" s="23"/>
      <c r="BMS4" s="23"/>
      <c r="BMT4" s="23"/>
      <c r="BMU4" s="23"/>
      <c r="BMV4" s="23"/>
      <c r="BMW4" s="23"/>
      <c r="BMX4" s="23"/>
      <c r="BMY4" s="23"/>
      <c r="BMZ4" s="23"/>
      <c r="BNA4" s="23"/>
      <c r="BNB4" s="23"/>
      <c r="BNC4" s="23"/>
      <c r="BND4" s="23"/>
      <c r="BNE4" s="23"/>
      <c r="BNF4" s="23"/>
      <c r="BNG4" s="23"/>
      <c r="BNH4" s="23"/>
      <c r="BNI4" s="23"/>
      <c r="BNJ4" s="23"/>
      <c r="BNK4" s="23"/>
      <c r="BNL4" s="23"/>
      <c r="BNM4" s="23"/>
    </row>
    <row r="5" spans="1:1729" ht="18" customHeight="1" x14ac:dyDescent="0.25">
      <c r="A5" s="313" t="s">
        <v>38</v>
      </c>
      <c r="B5" s="74">
        <v>22513736.666666668</v>
      </c>
      <c r="C5" s="74">
        <v>29220336.833759617</v>
      </c>
      <c r="D5" s="188">
        <v>5705792.333333333</v>
      </c>
      <c r="E5" s="188">
        <v>6232516.6445320295</v>
      </c>
      <c r="F5" s="74">
        <v>961695.66666666663</v>
      </c>
      <c r="G5" s="74">
        <v>7157588.442046199</v>
      </c>
      <c r="H5" s="188">
        <v>2231561.3333333335</v>
      </c>
      <c r="I5" s="188">
        <v>4144336.878521149</v>
      </c>
      <c r="J5" s="74">
        <v>5788510</v>
      </c>
      <c r="K5" s="74">
        <v>4344362.296022268</v>
      </c>
      <c r="L5" s="188">
        <v>2866127.2583104754</v>
      </c>
      <c r="M5" s="188">
        <v>7502745.8598802378</v>
      </c>
      <c r="N5" s="72">
        <v>40067423.258310474</v>
      </c>
      <c r="O5" s="72">
        <v>58601886.954761498</v>
      </c>
    </row>
    <row r="6" spans="1:1729" ht="18" customHeight="1" x14ac:dyDescent="0.25">
      <c r="A6" s="86" t="s">
        <v>39</v>
      </c>
      <c r="B6" s="274">
        <v>6898853.333333333</v>
      </c>
      <c r="C6" s="274">
        <v>6629357.8181976285</v>
      </c>
      <c r="D6" s="183">
        <v>4274916</v>
      </c>
      <c r="E6" s="183">
        <v>1118390.927777057</v>
      </c>
      <c r="F6" s="274">
        <v>6081293.666666667</v>
      </c>
      <c r="G6" s="274">
        <v>982867.89127676701</v>
      </c>
      <c r="H6" s="183">
        <v>772844</v>
      </c>
      <c r="I6" s="183">
        <v>1096835.5685016101</v>
      </c>
      <c r="J6" s="274">
        <v>673368.66666666663</v>
      </c>
      <c r="K6" s="274">
        <v>894680.72969113186</v>
      </c>
      <c r="L6" s="183">
        <v>5291741.7583720703</v>
      </c>
      <c r="M6" s="183">
        <v>4291930.4984106831</v>
      </c>
      <c r="N6" s="75">
        <v>23993017.42503874</v>
      </c>
      <c r="O6" s="72">
        <v>15014063.433854878</v>
      </c>
    </row>
    <row r="7" spans="1:1729" ht="18" customHeight="1" x14ac:dyDescent="0.25">
      <c r="A7" s="86" t="s">
        <v>40</v>
      </c>
      <c r="B7" s="274">
        <v>7269409.666666667</v>
      </c>
      <c r="C7" s="274">
        <v>5916064.3818024024</v>
      </c>
      <c r="D7" s="183">
        <v>-1467396</v>
      </c>
      <c r="E7" s="183">
        <v>1780528.3699205024</v>
      </c>
      <c r="F7" s="274">
        <v>5991050.333333333</v>
      </c>
      <c r="G7" s="274">
        <v>1946344.9558502405</v>
      </c>
      <c r="H7" s="183">
        <v>986139.33333333337</v>
      </c>
      <c r="I7" s="183">
        <v>1077634.5477506309</v>
      </c>
      <c r="J7" s="274">
        <v>390406.66666666669</v>
      </c>
      <c r="K7" s="274">
        <v>876900.00825133233</v>
      </c>
      <c r="L7" s="183">
        <v>3878513.5130897937</v>
      </c>
      <c r="M7" s="183">
        <v>3792007.5908545833</v>
      </c>
      <c r="N7" s="75">
        <v>17048123.513089795</v>
      </c>
      <c r="O7" s="72">
        <v>15389479.854429692</v>
      </c>
    </row>
    <row r="8" spans="1:1729" ht="18" customHeight="1" x14ac:dyDescent="0.25">
      <c r="A8" s="86" t="s">
        <v>41</v>
      </c>
      <c r="B8" s="274">
        <v>5858073.333333333</v>
      </c>
      <c r="C8" s="274">
        <v>4615893.1888964195</v>
      </c>
      <c r="D8" s="183">
        <v>1161282.3333333333</v>
      </c>
      <c r="E8" s="183">
        <v>1098270.2793600247</v>
      </c>
      <c r="F8" s="274">
        <v>906792.33333333337</v>
      </c>
      <c r="G8" s="274">
        <v>1344754.9480002122</v>
      </c>
      <c r="H8" s="183">
        <v>537937.66666666663</v>
      </c>
      <c r="I8" s="183">
        <v>473465.39826666249</v>
      </c>
      <c r="J8" s="274">
        <v>793715.33333333337</v>
      </c>
      <c r="K8" s="274">
        <v>718112.95345833257</v>
      </c>
      <c r="L8" s="183">
        <v>2722820.1917806799</v>
      </c>
      <c r="M8" s="183">
        <v>1085203.7734020385</v>
      </c>
      <c r="N8" s="75">
        <v>11980621.191780679</v>
      </c>
      <c r="O8" s="72">
        <v>9335700.5413836893</v>
      </c>
    </row>
    <row r="9" spans="1:1729" ht="18" customHeight="1" x14ac:dyDescent="0.25">
      <c r="A9" s="86" t="s">
        <v>42</v>
      </c>
      <c r="B9" s="274">
        <v>20274113.666666668</v>
      </c>
      <c r="C9" s="274">
        <v>20103079.448089764</v>
      </c>
      <c r="D9" s="183">
        <v>1577061</v>
      </c>
      <c r="E9" s="183">
        <v>4910259.3672514223</v>
      </c>
      <c r="F9" s="274">
        <v>6447911.666666667</v>
      </c>
      <c r="G9" s="274">
        <v>5946582.18038789</v>
      </c>
      <c r="H9" s="183">
        <v>2564750</v>
      </c>
      <c r="I9" s="183">
        <v>2096016.9024003355</v>
      </c>
      <c r="J9" s="274">
        <v>2473047.3333333335</v>
      </c>
      <c r="K9" s="274">
        <v>3115431.4592339247</v>
      </c>
      <c r="L9" s="183">
        <v>6568723.8519860301</v>
      </c>
      <c r="M9" s="183">
        <v>4334755.8225038685</v>
      </c>
      <c r="N9" s="75">
        <v>39905607.5186527</v>
      </c>
      <c r="O9" s="72">
        <v>40506125.179867208</v>
      </c>
    </row>
    <row r="10" spans="1:1729" ht="18" customHeight="1" x14ac:dyDescent="0.25">
      <c r="A10" s="86" t="s">
        <v>43</v>
      </c>
      <c r="B10" s="274">
        <v>13233428.666666666</v>
      </c>
      <c r="C10" s="274">
        <v>13014094.428412274</v>
      </c>
      <c r="D10" s="183">
        <v>1803819.3333333333</v>
      </c>
      <c r="E10" s="183">
        <v>3254081.9433311224</v>
      </c>
      <c r="F10" s="274">
        <v>8263550.333333333</v>
      </c>
      <c r="G10" s="274">
        <v>3902099.9367719325</v>
      </c>
      <c r="H10" s="183">
        <v>2912753</v>
      </c>
      <c r="I10" s="183">
        <v>1389426.3376024843</v>
      </c>
      <c r="J10" s="274">
        <v>3297016</v>
      </c>
      <c r="K10" s="274">
        <v>1995858.6880846687</v>
      </c>
      <c r="L10" s="183">
        <v>4462371.173902371</v>
      </c>
      <c r="M10" s="183">
        <v>2896233.1771943374</v>
      </c>
      <c r="N10" s="75">
        <v>33972938.507235706</v>
      </c>
      <c r="O10" s="72">
        <v>26451794.511396822</v>
      </c>
    </row>
    <row r="11" spans="1:1729" ht="18" customHeight="1" x14ac:dyDescent="0.25">
      <c r="A11" s="86" t="s">
        <v>44</v>
      </c>
      <c r="B11" s="274">
        <v>990212.33333333337</v>
      </c>
      <c r="C11" s="274">
        <v>1009205.8269804873</v>
      </c>
      <c r="D11" s="183">
        <v>327777.66666666669</v>
      </c>
      <c r="E11" s="183">
        <v>315561.46233112161</v>
      </c>
      <c r="F11" s="274">
        <v>289648.33333333331</v>
      </c>
      <c r="G11" s="274">
        <v>345506.96862175647</v>
      </c>
      <c r="H11" s="183">
        <v>127528.33333333333</v>
      </c>
      <c r="I11" s="183">
        <v>193015.72460906566</v>
      </c>
      <c r="J11" s="274">
        <v>172220</v>
      </c>
      <c r="K11" s="274">
        <v>145973.35088590242</v>
      </c>
      <c r="L11" s="183">
        <v>1831139.2056230935</v>
      </c>
      <c r="M11" s="183">
        <v>1045460.630432514</v>
      </c>
      <c r="N11" s="75">
        <v>3738525.87228976</v>
      </c>
      <c r="O11" s="72">
        <v>3054723.9638608475</v>
      </c>
    </row>
    <row r="12" spans="1:1729" ht="18" customHeight="1" x14ac:dyDescent="0.25">
      <c r="A12" s="86" t="s">
        <v>45</v>
      </c>
      <c r="B12" s="274">
        <v>1365620.3333333333</v>
      </c>
      <c r="C12" s="274">
        <v>880193.74063612055</v>
      </c>
      <c r="D12" s="183">
        <v>361947.33333333331</v>
      </c>
      <c r="E12" s="183">
        <v>225780.85833255877</v>
      </c>
      <c r="F12" s="274">
        <v>-85762.333333333328</v>
      </c>
      <c r="G12" s="274">
        <v>275369.7389653612</v>
      </c>
      <c r="H12" s="183">
        <v>309531.66666666669</v>
      </c>
      <c r="I12" s="183">
        <v>264464.15968640207</v>
      </c>
      <c r="J12" s="274">
        <v>406248.33333333331</v>
      </c>
      <c r="K12" s="274">
        <v>176985.63128479844</v>
      </c>
      <c r="L12" s="183">
        <v>144560.31010152097</v>
      </c>
      <c r="M12" s="183">
        <v>663005.28051405423</v>
      </c>
      <c r="N12" s="75">
        <v>2502145.6434348542</v>
      </c>
      <c r="O12" s="72">
        <v>2485799.4094192954</v>
      </c>
    </row>
    <row r="13" spans="1:1729" ht="18" customHeight="1" x14ac:dyDescent="0.25">
      <c r="A13" s="86" t="s">
        <v>46</v>
      </c>
      <c r="B13" s="274">
        <v>852157.66666666663</v>
      </c>
      <c r="C13" s="274">
        <v>743848.28640644113</v>
      </c>
      <c r="D13" s="183">
        <v>130023.33333333333</v>
      </c>
      <c r="E13" s="183">
        <v>269230.09478809917</v>
      </c>
      <c r="F13" s="274">
        <v>311155.66666666669</v>
      </c>
      <c r="G13" s="274">
        <v>303586.23583292688</v>
      </c>
      <c r="H13" s="183">
        <v>200609.33333333334</v>
      </c>
      <c r="I13" s="183">
        <v>228059.00974557461</v>
      </c>
      <c r="J13" s="274">
        <v>338877.33333333331</v>
      </c>
      <c r="K13" s="274">
        <v>198269.23128993585</v>
      </c>
      <c r="L13" s="183">
        <v>993469.44628918543</v>
      </c>
      <c r="M13" s="183">
        <v>2345399.0911130565</v>
      </c>
      <c r="N13" s="75">
        <v>2826292.7796225185</v>
      </c>
      <c r="O13" s="72">
        <v>4088391.949176034</v>
      </c>
    </row>
    <row r="14" spans="1:1729" ht="18" customHeight="1" x14ac:dyDescent="0.25">
      <c r="A14" s="86" t="s">
        <v>47</v>
      </c>
      <c r="B14" s="274">
        <v>2243481.3333333335</v>
      </c>
      <c r="C14" s="274">
        <v>1718640.5655995877</v>
      </c>
      <c r="D14" s="183">
        <v>623286.66666666663</v>
      </c>
      <c r="E14" s="183">
        <v>570812.93974214478</v>
      </c>
      <c r="F14" s="274">
        <v>945282.66666666663</v>
      </c>
      <c r="G14" s="274">
        <v>691040.8845544972</v>
      </c>
      <c r="H14" s="183">
        <v>413426.33333333331</v>
      </c>
      <c r="I14" s="183">
        <v>415070.46754884557</v>
      </c>
      <c r="J14" s="274">
        <v>247558</v>
      </c>
      <c r="K14" s="274">
        <v>265198.76243727561</v>
      </c>
      <c r="L14" s="183">
        <v>803183.3815698917</v>
      </c>
      <c r="M14" s="183">
        <v>2493422.1133441776</v>
      </c>
      <c r="N14" s="75">
        <v>5276218.3815698922</v>
      </c>
      <c r="O14" s="72">
        <v>6154185.7332265284</v>
      </c>
    </row>
    <row r="15" spans="1:1729" ht="18" customHeight="1" x14ac:dyDescent="0.25">
      <c r="A15" s="86" t="s">
        <v>48</v>
      </c>
      <c r="B15" s="274">
        <v>684919.66666666663</v>
      </c>
      <c r="C15" s="274">
        <v>955856.75812755199</v>
      </c>
      <c r="D15" s="183">
        <v>-5732</v>
      </c>
      <c r="E15" s="183">
        <v>243340.71769007749</v>
      </c>
      <c r="F15" s="274">
        <v>537512.33333333337</v>
      </c>
      <c r="G15" s="274">
        <v>281922.49567295075</v>
      </c>
      <c r="H15" s="183">
        <v>117451</v>
      </c>
      <c r="I15" s="183">
        <v>181583.83485376925</v>
      </c>
      <c r="J15" s="274">
        <v>-580983.33333333337</v>
      </c>
      <c r="K15" s="274">
        <v>144046.22546730656</v>
      </c>
      <c r="L15" s="183">
        <v>-12593.697450951091</v>
      </c>
      <c r="M15" s="183">
        <v>1198742.0133854181</v>
      </c>
      <c r="N15" s="75">
        <v>740573.96921571554</v>
      </c>
      <c r="O15" s="72">
        <v>3005492.0451970743</v>
      </c>
    </row>
    <row r="16" spans="1:1729" ht="18" customHeight="1" x14ac:dyDescent="0.25">
      <c r="A16" s="86" t="s">
        <v>49</v>
      </c>
      <c r="B16" s="274">
        <v>9046414</v>
      </c>
      <c r="C16" s="274">
        <v>7403755.5157166608</v>
      </c>
      <c r="D16" s="183">
        <v>1552357</v>
      </c>
      <c r="E16" s="183">
        <v>1553940.3182244562</v>
      </c>
      <c r="F16" s="274">
        <v>2125202.6666666665</v>
      </c>
      <c r="G16" s="274">
        <v>1738071.4214780726</v>
      </c>
      <c r="H16" s="183">
        <v>1116745</v>
      </c>
      <c r="I16" s="183">
        <v>843470.78630822222</v>
      </c>
      <c r="J16" s="274">
        <v>1140488.6666666667</v>
      </c>
      <c r="K16" s="274">
        <v>1027843.0019935706</v>
      </c>
      <c r="L16" s="183">
        <v>4670165.4530761708</v>
      </c>
      <c r="M16" s="183">
        <v>3744582.8662416725</v>
      </c>
      <c r="N16" s="75">
        <v>19651372.786409505</v>
      </c>
      <c r="O16" s="72">
        <v>16311663.909962654</v>
      </c>
    </row>
    <row r="17" spans="1:15" ht="18" customHeight="1" x14ac:dyDescent="0.25">
      <c r="A17" s="86" t="s">
        <v>50</v>
      </c>
      <c r="B17" s="274">
        <v>998157.15</v>
      </c>
      <c r="C17" s="274">
        <v>1057132.9200871948</v>
      </c>
      <c r="D17" s="183">
        <v>307328.7153333333</v>
      </c>
      <c r="E17" s="183">
        <v>298604.49194491486</v>
      </c>
      <c r="F17" s="274">
        <v>537864.65666666662</v>
      </c>
      <c r="G17" s="274">
        <v>280408.19020092231</v>
      </c>
      <c r="H17" s="183">
        <v>101856.83666666667</v>
      </c>
      <c r="I17" s="183">
        <v>211216.42526527779</v>
      </c>
      <c r="J17" s="274">
        <v>48493.49</v>
      </c>
      <c r="K17" s="274">
        <v>161708.91234194458</v>
      </c>
      <c r="L17" s="183">
        <v>1622551.4204373015</v>
      </c>
      <c r="M17" s="183">
        <v>1673097.07388272</v>
      </c>
      <c r="N17" s="75">
        <v>3616252.2691039681</v>
      </c>
      <c r="O17" s="72">
        <v>3682168.0137229743</v>
      </c>
    </row>
    <row r="18" spans="1:15" ht="18" customHeight="1" x14ac:dyDescent="0.25">
      <c r="A18" s="86" t="s">
        <v>51</v>
      </c>
      <c r="B18" s="274">
        <v>1433077.3333333333</v>
      </c>
      <c r="C18" s="274">
        <v>917785.30520212837</v>
      </c>
      <c r="D18" s="183">
        <v>63735</v>
      </c>
      <c r="E18" s="183">
        <v>227314.96143284431</v>
      </c>
      <c r="F18" s="274">
        <v>627247.66666666663</v>
      </c>
      <c r="G18" s="274">
        <v>231402.14666402771</v>
      </c>
      <c r="H18" s="183">
        <v>102334</v>
      </c>
      <c r="I18" s="183">
        <v>157804.8036951714</v>
      </c>
      <c r="J18" s="274">
        <v>410346</v>
      </c>
      <c r="K18" s="274">
        <v>202981.74267966792</v>
      </c>
      <c r="L18" s="183">
        <v>423843.47318240581</v>
      </c>
      <c r="M18" s="183">
        <v>3074056.5541741876</v>
      </c>
      <c r="N18" s="75">
        <v>3060583.4731824058</v>
      </c>
      <c r="O18" s="72">
        <v>4811345.5138480272</v>
      </c>
    </row>
    <row r="19" spans="1:15" ht="18" customHeight="1" x14ac:dyDescent="0.25">
      <c r="A19" s="86" t="s">
        <v>52</v>
      </c>
      <c r="B19" s="274">
        <v>11742922.333333334</v>
      </c>
      <c r="C19" s="274">
        <v>11207400.156182151</v>
      </c>
      <c r="D19" s="183">
        <v>2261494.6666666665</v>
      </c>
      <c r="E19" s="183">
        <v>3373111.0313149947</v>
      </c>
      <c r="F19" s="274">
        <v>3201455.3333333335</v>
      </c>
      <c r="G19" s="274">
        <v>3574052.825577443</v>
      </c>
      <c r="H19" s="183">
        <v>1092926</v>
      </c>
      <c r="I19" s="183">
        <v>1312542.0504862086</v>
      </c>
      <c r="J19" s="274">
        <v>1131936</v>
      </c>
      <c r="K19" s="274">
        <v>1736165.7138377377</v>
      </c>
      <c r="L19" s="183">
        <v>3722310.3118038061</v>
      </c>
      <c r="M19" s="183">
        <v>3837764.5298892171</v>
      </c>
      <c r="N19" s="75">
        <v>23153044.645137139</v>
      </c>
      <c r="O19" s="72">
        <v>25041036.307287753</v>
      </c>
    </row>
    <row r="20" spans="1:15" ht="18" customHeight="1" x14ac:dyDescent="0.25">
      <c r="A20" s="86" t="s">
        <v>53</v>
      </c>
      <c r="B20" s="274">
        <v>15968108.333333334</v>
      </c>
      <c r="C20" s="274">
        <v>14449335.887030834</v>
      </c>
      <c r="D20" s="183">
        <v>3121348.3333333335</v>
      </c>
      <c r="E20" s="183">
        <v>4264458.6368592707</v>
      </c>
      <c r="F20" s="274">
        <v>5320585</v>
      </c>
      <c r="G20" s="274">
        <v>4647035.1062970711</v>
      </c>
      <c r="H20" s="183">
        <v>2149987.3333333335</v>
      </c>
      <c r="I20" s="183">
        <v>2472499.928484133</v>
      </c>
      <c r="J20" s="274">
        <v>926857.66666666663</v>
      </c>
      <c r="K20" s="274">
        <v>2163536.9735928462</v>
      </c>
      <c r="L20" s="183">
        <v>4572073.9915018883</v>
      </c>
      <c r="M20" s="183">
        <v>5747501.2722704932</v>
      </c>
      <c r="N20" s="75">
        <v>32058960.658168554</v>
      </c>
      <c r="O20" s="72">
        <v>33744367.804534651</v>
      </c>
    </row>
    <row r="21" spans="1:15" ht="18" customHeight="1" x14ac:dyDescent="0.25">
      <c r="A21" s="86" t="s">
        <v>54</v>
      </c>
      <c r="B21" s="274">
        <v>9650306.333333334</v>
      </c>
      <c r="C21" s="274">
        <v>8566584.3352262639</v>
      </c>
      <c r="D21" s="183">
        <v>3923938.3333333335</v>
      </c>
      <c r="E21" s="183">
        <v>1943910.7639000521</v>
      </c>
      <c r="F21" s="274">
        <v>1851705.3333333333</v>
      </c>
      <c r="G21" s="274">
        <v>2378685.7030758229</v>
      </c>
      <c r="H21" s="183">
        <v>1861926</v>
      </c>
      <c r="I21" s="183">
        <v>837494.8725288742</v>
      </c>
      <c r="J21" s="274">
        <v>1142883</v>
      </c>
      <c r="K21" s="274">
        <v>1310103.4334501477</v>
      </c>
      <c r="L21" s="183">
        <v>3577410.5978048416</v>
      </c>
      <c r="M21" s="183">
        <v>1846150.9610099758</v>
      </c>
      <c r="N21" s="75">
        <v>22008169.597804841</v>
      </c>
      <c r="O21" s="72">
        <v>16882930.069191135</v>
      </c>
    </row>
    <row r="22" spans="1:15" ht="18" customHeight="1" x14ac:dyDescent="0.25">
      <c r="A22" s="86" t="s">
        <v>55</v>
      </c>
      <c r="B22" s="274">
        <v>25324325.333333332</v>
      </c>
      <c r="C22" s="274">
        <v>27336121.289065771</v>
      </c>
      <c r="D22" s="183">
        <v>3319132.6666666665</v>
      </c>
      <c r="E22" s="183">
        <v>5966224.5034198072</v>
      </c>
      <c r="F22" s="274">
        <v>11536205.333333334</v>
      </c>
      <c r="G22" s="274">
        <v>7219088.8588645086</v>
      </c>
      <c r="H22" s="183">
        <v>1290730</v>
      </c>
      <c r="I22" s="183">
        <v>2544133.2374645029</v>
      </c>
      <c r="J22" s="274">
        <v>5744784.666666667</v>
      </c>
      <c r="K22" s="274">
        <v>4229011.5558252456</v>
      </c>
      <c r="L22" s="183">
        <v>6833069.0343545806</v>
      </c>
      <c r="M22" s="183">
        <v>6045779.0936595779</v>
      </c>
      <c r="N22" s="75">
        <v>54048247.034354582</v>
      </c>
      <c r="O22" s="72">
        <v>53340358.538299419</v>
      </c>
    </row>
    <row r="23" spans="1:15" ht="18" customHeight="1" x14ac:dyDescent="0.25">
      <c r="A23" s="86" t="s">
        <v>56</v>
      </c>
      <c r="B23" s="274">
        <v>3495398.6666666665</v>
      </c>
      <c r="C23" s="274">
        <v>6008314.8212939585</v>
      </c>
      <c r="D23" s="183">
        <v>933876</v>
      </c>
      <c r="E23" s="183">
        <v>1379542.0548533318</v>
      </c>
      <c r="F23" s="274">
        <v>723457</v>
      </c>
      <c r="G23" s="274">
        <v>1560423.1084858128</v>
      </c>
      <c r="H23" s="183">
        <v>705968.33333333337</v>
      </c>
      <c r="I23" s="183">
        <v>872716.9997483422</v>
      </c>
      <c r="J23" s="274">
        <v>690232</v>
      </c>
      <c r="K23" s="274">
        <v>911690.55080815242</v>
      </c>
      <c r="L23" s="183">
        <v>2703399.1555048833</v>
      </c>
      <c r="M23" s="183">
        <v>2876854.7316757487</v>
      </c>
      <c r="N23" s="75">
        <v>9252331.1555048823</v>
      </c>
      <c r="O23" s="72">
        <v>13609542.266865347</v>
      </c>
    </row>
    <row r="24" spans="1:15" ht="18" customHeight="1" x14ac:dyDescent="0.25">
      <c r="A24" s="86" t="s">
        <v>57</v>
      </c>
      <c r="B24" s="274">
        <v>815217.66666666663</v>
      </c>
      <c r="C24" s="274">
        <v>887888.90436267236</v>
      </c>
      <c r="D24" s="183">
        <v>139701.33333333334</v>
      </c>
      <c r="E24" s="183">
        <v>225918.59970250051</v>
      </c>
      <c r="F24" s="274">
        <v>138178</v>
      </c>
      <c r="G24" s="274">
        <v>193847.82628334285</v>
      </c>
      <c r="H24" s="183">
        <v>116107</v>
      </c>
      <c r="I24" s="183">
        <v>133311.37018598116</v>
      </c>
      <c r="J24" s="274">
        <v>66518.666666666672</v>
      </c>
      <c r="K24" s="274">
        <v>132566.86024354011</v>
      </c>
      <c r="L24" s="183">
        <v>3862945.0213694042</v>
      </c>
      <c r="M24" s="183">
        <v>1545417.6131393241</v>
      </c>
      <c r="N24" s="75">
        <v>5138667.6880360711</v>
      </c>
      <c r="O24" s="72">
        <v>3118951.1739173611</v>
      </c>
    </row>
    <row r="25" spans="1:15" ht="18" customHeight="1" x14ac:dyDescent="0.25">
      <c r="A25" s="86" t="s">
        <v>58</v>
      </c>
      <c r="B25" s="274">
        <v>4474535.666666667</v>
      </c>
      <c r="C25" s="274">
        <v>3058604.7325454727</v>
      </c>
      <c r="D25" s="183">
        <v>244111</v>
      </c>
      <c r="E25" s="183">
        <v>725966.10653479188</v>
      </c>
      <c r="F25" s="274">
        <v>1174180</v>
      </c>
      <c r="G25" s="274">
        <v>734056.05367704271</v>
      </c>
      <c r="H25" s="183">
        <v>752476</v>
      </c>
      <c r="I25" s="183">
        <v>509946.92717875697</v>
      </c>
      <c r="J25" s="274">
        <v>1252256.3333333333</v>
      </c>
      <c r="K25" s="274">
        <v>421055.26536389184</v>
      </c>
      <c r="L25" s="183">
        <v>1209044.9153356692</v>
      </c>
      <c r="M25" s="183">
        <v>5026525.3032597145</v>
      </c>
      <c r="N25" s="75">
        <v>9106603.9153356701</v>
      </c>
      <c r="O25" s="72">
        <v>10476154.388559671</v>
      </c>
    </row>
    <row r="26" spans="1:15" ht="18" customHeight="1" x14ac:dyDescent="0.25">
      <c r="A26" s="86" t="s">
        <v>59</v>
      </c>
      <c r="B26" s="274">
        <v>412659</v>
      </c>
      <c r="C26" s="274">
        <v>882098.61082390742</v>
      </c>
      <c r="D26" s="183">
        <v>416331.33333333331</v>
      </c>
      <c r="E26" s="183">
        <v>198730.01796467695</v>
      </c>
      <c r="F26" s="274">
        <v>395756</v>
      </c>
      <c r="G26" s="274">
        <v>236452.51734232504</v>
      </c>
      <c r="H26" s="183">
        <v>111406.66666666667</v>
      </c>
      <c r="I26" s="183">
        <v>149296.21410197759</v>
      </c>
      <c r="J26" s="274">
        <v>6932</v>
      </c>
      <c r="K26" s="274">
        <v>107841.90486578421</v>
      </c>
      <c r="L26" s="183">
        <v>250173.1594743093</v>
      </c>
      <c r="M26" s="183">
        <v>1679477.8725741408</v>
      </c>
      <c r="N26" s="75">
        <v>1593258.1594743093</v>
      </c>
      <c r="O26" s="72">
        <v>3253897.1376728117</v>
      </c>
    </row>
    <row r="27" spans="1:15" ht="18" customHeight="1" x14ac:dyDescent="0.25">
      <c r="A27" s="86" t="s">
        <v>60</v>
      </c>
      <c r="B27" s="274">
        <v>1161011.8533333333</v>
      </c>
      <c r="C27" s="274">
        <v>2708895.5025708494</v>
      </c>
      <c r="D27" s="183">
        <v>989452.89</v>
      </c>
      <c r="E27" s="183">
        <v>583515.10692918464</v>
      </c>
      <c r="F27" s="274">
        <v>779896.92333333334</v>
      </c>
      <c r="G27" s="274">
        <v>604778.94377509796</v>
      </c>
      <c r="H27" s="183">
        <v>670138.0033333333</v>
      </c>
      <c r="I27" s="183">
        <v>428583.14953455899</v>
      </c>
      <c r="J27" s="274">
        <v>353474.98</v>
      </c>
      <c r="K27" s="274">
        <v>377840.96050041425</v>
      </c>
      <c r="L27" s="183">
        <v>624081.78558898484</v>
      </c>
      <c r="M27" s="183">
        <v>1724120.3946663067</v>
      </c>
      <c r="N27" s="75">
        <v>4578056.4355889848</v>
      </c>
      <c r="O27" s="72">
        <v>6427734.0579764117</v>
      </c>
    </row>
    <row r="28" spans="1:15" ht="18" customHeight="1" x14ac:dyDescent="0.25">
      <c r="A28" s="86" t="s">
        <v>61</v>
      </c>
      <c r="B28" s="274">
        <v>3661903.6666666665</v>
      </c>
      <c r="C28" s="274">
        <v>3168914.8088132381</v>
      </c>
      <c r="D28" s="183">
        <v>2289672.6666666665</v>
      </c>
      <c r="E28" s="183">
        <v>757128.0616715604</v>
      </c>
      <c r="F28" s="274">
        <v>1286561</v>
      </c>
      <c r="G28" s="274">
        <v>922363.97074373532</v>
      </c>
      <c r="H28" s="183">
        <v>313176</v>
      </c>
      <c r="I28" s="183">
        <v>324748.7026572621</v>
      </c>
      <c r="J28" s="274">
        <v>586722</v>
      </c>
      <c r="K28" s="274">
        <v>486154.70880652586</v>
      </c>
      <c r="L28" s="183">
        <v>1811196.6934422452</v>
      </c>
      <c r="M28" s="183">
        <v>365399.01785076456</v>
      </c>
      <c r="N28" s="75">
        <v>9949232.026775578</v>
      </c>
      <c r="O28" s="72">
        <v>6024709.2705430854</v>
      </c>
    </row>
    <row r="29" spans="1:15" ht="18" customHeight="1" x14ac:dyDescent="0.25">
      <c r="A29" s="86" t="s">
        <v>62</v>
      </c>
      <c r="B29" s="274">
        <v>27804155.370000001</v>
      </c>
      <c r="C29" s="274">
        <v>34459809.184326403</v>
      </c>
      <c r="D29" s="183">
        <v>24939365.653333332</v>
      </c>
      <c r="E29" s="183">
        <v>7843183.1871362748</v>
      </c>
      <c r="F29" s="274">
        <v>9885360.7166666668</v>
      </c>
      <c r="G29" s="274">
        <v>9177018.8832101282</v>
      </c>
      <c r="H29" s="183">
        <v>5561188.9899999993</v>
      </c>
      <c r="I29" s="183">
        <v>3235362.4866669057</v>
      </c>
      <c r="J29" s="274">
        <v>8430728.8033333328</v>
      </c>
      <c r="K29" s="274">
        <v>5212069.1384080779</v>
      </c>
      <c r="L29" s="183">
        <v>6830836.8868495598</v>
      </c>
      <c r="M29" s="183">
        <v>8887035.5212240461</v>
      </c>
      <c r="N29" s="75">
        <v>83451636.420182884</v>
      </c>
      <c r="O29" s="72">
        <v>68814478.400971845</v>
      </c>
    </row>
    <row r="30" spans="1:15" ht="18" customHeight="1" x14ac:dyDescent="0.25">
      <c r="A30" s="86" t="s">
        <v>63</v>
      </c>
      <c r="B30" s="274">
        <v>3322014.186666667</v>
      </c>
      <c r="C30" s="274">
        <v>3488068.9036872676</v>
      </c>
      <c r="D30" s="183">
        <v>1124575.0733333335</v>
      </c>
      <c r="E30" s="183">
        <v>939103.77261012979</v>
      </c>
      <c r="F30" s="274">
        <v>426800.04666666669</v>
      </c>
      <c r="G30" s="274">
        <v>1102203.6267441867</v>
      </c>
      <c r="H30" s="183">
        <v>587031.72333333327</v>
      </c>
      <c r="I30" s="183">
        <v>784879.68322281796</v>
      </c>
      <c r="J30" s="274">
        <v>255282.47666666665</v>
      </c>
      <c r="K30" s="274">
        <v>539057.57438553427</v>
      </c>
      <c r="L30" s="183">
        <v>406043.70782079827</v>
      </c>
      <c r="M30" s="183">
        <v>1961249.6041831838</v>
      </c>
      <c r="N30" s="75">
        <v>6121747.214487466</v>
      </c>
      <c r="O30" s="72">
        <v>8814563.1648331191</v>
      </c>
    </row>
    <row r="31" spans="1:15" ht="18" customHeight="1" x14ac:dyDescent="0.25">
      <c r="A31" s="86" t="s">
        <v>64</v>
      </c>
      <c r="B31" s="274">
        <v>2638875.3333333335</v>
      </c>
      <c r="C31" s="274">
        <v>2385532.7420283682</v>
      </c>
      <c r="D31" s="183">
        <v>591478</v>
      </c>
      <c r="E31" s="183">
        <v>827541.698663224</v>
      </c>
      <c r="F31" s="274">
        <v>1835950.3333333333</v>
      </c>
      <c r="G31" s="274">
        <v>879183.02797485539</v>
      </c>
      <c r="H31" s="183">
        <v>197597</v>
      </c>
      <c r="I31" s="183">
        <v>378102.32186639216</v>
      </c>
      <c r="J31" s="274">
        <v>186774.33333333334</v>
      </c>
      <c r="K31" s="274">
        <v>374135.38392486551</v>
      </c>
      <c r="L31" s="183">
        <v>1108885.1632711668</v>
      </c>
      <c r="M31" s="183">
        <v>2198974.1217170265</v>
      </c>
      <c r="N31" s="75">
        <v>6559560.1632711664</v>
      </c>
      <c r="O31" s="72">
        <v>7043469.2961747311</v>
      </c>
    </row>
    <row r="32" spans="1:15" ht="18" customHeight="1" x14ac:dyDescent="0.25">
      <c r="A32" s="86" t="s">
        <v>65</v>
      </c>
      <c r="B32" s="274">
        <v>1621806.9266666668</v>
      </c>
      <c r="C32" s="274">
        <v>1699838.954502664</v>
      </c>
      <c r="D32" s="183">
        <v>357843.76</v>
      </c>
      <c r="E32" s="183">
        <v>485379.40844089165</v>
      </c>
      <c r="F32" s="274">
        <v>503091.64333333331</v>
      </c>
      <c r="G32" s="274">
        <v>393421.16507862031</v>
      </c>
      <c r="H32" s="183">
        <v>380712.19</v>
      </c>
      <c r="I32" s="183">
        <v>282206.30894936039</v>
      </c>
      <c r="J32" s="274">
        <v>194317.08333333334</v>
      </c>
      <c r="K32" s="274">
        <v>257254.03603971872</v>
      </c>
      <c r="L32" s="183">
        <v>733781.75022045244</v>
      </c>
      <c r="M32" s="183">
        <v>2140105.0985140866</v>
      </c>
      <c r="N32" s="75">
        <v>3791553.3535537859</v>
      </c>
      <c r="O32" s="72">
        <v>5258204.9715253413</v>
      </c>
    </row>
    <row r="33" spans="1:15" ht="18" customHeight="1" x14ac:dyDescent="0.25">
      <c r="A33" s="86" t="s">
        <v>66</v>
      </c>
      <c r="B33" s="274">
        <v>1406685.6666666667</v>
      </c>
      <c r="C33" s="274">
        <v>865020.09762536455</v>
      </c>
      <c r="D33" s="183">
        <v>310949</v>
      </c>
      <c r="E33" s="183">
        <v>220371.71227153501</v>
      </c>
      <c r="F33" s="274">
        <v>623760.33333333337</v>
      </c>
      <c r="G33" s="274">
        <v>254959.63683480088</v>
      </c>
      <c r="H33" s="183">
        <v>81066.666666666672</v>
      </c>
      <c r="I33" s="183">
        <v>153156.14557317126</v>
      </c>
      <c r="J33" s="274">
        <v>456231.33333333331</v>
      </c>
      <c r="K33" s="274">
        <v>194504.25787538514</v>
      </c>
      <c r="L33" s="183">
        <v>2183459.4062990705</v>
      </c>
      <c r="M33" s="183">
        <v>2633199.6646600906</v>
      </c>
      <c r="N33" s="75">
        <v>5062152.4062990705</v>
      </c>
      <c r="O33" s="72">
        <v>4321211.5148403477</v>
      </c>
    </row>
    <row r="34" spans="1:15" ht="18" customHeight="1" x14ac:dyDescent="0.25">
      <c r="A34" s="86" t="s">
        <v>67</v>
      </c>
      <c r="B34" s="274">
        <v>3149059.3333333335</v>
      </c>
      <c r="C34" s="274">
        <v>2406985.698134637</v>
      </c>
      <c r="D34" s="183">
        <v>2748293.6666666665</v>
      </c>
      <c r="E34" s="183">
        <v>565492.17035152018</v>
      </c>
      <c r="F34" s="274">
        <v>832721.66666666663</v>
      </c>
      <c r="G34" s="274">
        <v>708718.85010821</v>
      </c>
      <c r="H34" s="183">
        <v>252874</v>
      </c>
      <c r="I34" s="183">
        <v>249527.88099019643</v>
      </c>
      <c r="J34" s="274">
        <v>525716.33333333337</v>
      </c>
      <c r="K34" s="274">
        <v>374464.38595618418</v>
      </c>
      <c r="L34" s="183">
        <v>808729.67903087416</v>
      </c>
      <c r="M34" s="183">
        <v>630391.02885668597</v>
      </c>
      <c r="N34" s="75">
        <v>8317394.6790308738</v>
      </c>
      <c r="O34" s="72">
        <v>4935580.014397434</v>
      </c>
    </row>
    <row r="35" spans="1:15" ht="18" customHeight="1" x14ac:dyDescent="0.25">
      <c r="A35" s="86" t="s">
        <v>68</v>
      </c>
      <c r="B35" s="274">
        <v>721660.66666666663</v>
      </c>
      <c r="C35" s="274">
        <v>866708.22548977239</v>
      </c>
      <c r="D35" s="183">
        <v>433881</v>
      </c>
      <c r="E35" s="183">
        <v>286495.21235519624</v>
      </c>
      <c r="F35" s="274">
        <v>394112</v>
      </c>
      <c r="G35" s="274">
        <v>222849.52961220051</v>
      </c>
      <c r="H35" s="183">
        <v>266149</v>
      </c>
      <c r="I35" s="183">
        <v>211282.48790425831</v>
      </c>
      <c r="J35" s="274">
        <v>131724.33333333334</v>
      </c>
      <c r="K35" s="274">
        <v>137727.29770341492</v>
      </c>
      <c r="L35" s="183">
        <v>443847.229943546</v>
      </c>
      <c r="M35" s="183">
        <v>2287069.9309620028</v>
      </c>
      <c r="N35" s="75">
        <v>2391374.2299435455</v>
      </c>
      <c r="O35" s="72">
        <v>4012132.6840268453</v>
      </c>
    </row>
    <row r="36" spans="1:15" ht="18" customHeight="1" x14ac:dyDescent="0.25">
      <c r="A36" s="86" t="s">
        <v>69</v>
      </c>
      <c r="B36" s="274">
        <v>278958.66666666669</v>
      </c>
      <c r="C36" s="274">
        <v>509174.18111682241</v>
      </c>
      <c r="D36" s="183">
        <v>262959.66666666669</v>
      </c>
      <c r="E36" s="183">
        <v>145645.94007167208</v>
      </c>
      <c r="F36" s="274">
        <v>105404.33333333333</v>
      </c>
      <c r="G36" s="274">
        <v>172426.88245771924</v>
      </c>
      <c r="H36" s="183">
        <v>116391.66666666667</v>
      </c>
      <c r="I36" s="183">
        <v>113807.58677226171</v>
      </c>
      <c r="J36" s="274">
        <v>49480</v>
      </c>
      <c r="K36" s="274">
        <v>64711.711624681921</v>
      </c>
      <c r="L36" s="183">
        <v>156281.68281647109</v>
      </c>
      <c r="M36" s="183">
        <v>1155149.4896271962</v>
      </c>
      <c r="N36" s="75">
        <v>969476.01614980446</v>
      </c>
      <c r="O36" s="72">
        <v>2160915.7916703536</v>
      </c>
    </row>
    <row r="37" spans="1:15" ht="18" customHeight="1" x14ac:dyDescent="0.25">
      <c r="A37" s="86" t="s">
        <v>70</v>
      </c>
      <c r="B37" s="274">
        <v>573133</v>
      </c>
      <c r="C37" s="274">
        <v>1316083.5290471516</v>
      </c>
      <c r="D37" s="183">
        <v>174886.33333333334</v>
      </c>
      <c r="E37" s="183">
        <v>349270.43136794737</v>
      </c>
      <c r="F37" s="274">
        <v>291345</v>
      </c>
      <c r="G37" s="274">
        <v>410364.71763291175</v>
      </c>
      <c r="H37" s="183">
        <v>47064.666666666664</v>
      </c>
      <c r="I37" s="183">
        <v>174381.32881650323</v>
      </c>
      <c r="J37" s="274">
        <v>43133.333333333336</v>
      </c>
      <c r="K37" s="274">
        <v>172063.79917729174</v>
      </c>
      <c r="L37" s="183">
        <v>3680197.9208975146</v>
      </c>
      <c r="M37" s="183">
        <v>2231281.1316434266</v>
      </c>
      <c r="N37" s="75">
        <v>4809760.2542308476</v>
      </c>
      <c r="O37" s="72">
        <v>4653444.9376852326</v>
      </c>
    </row>
    <row r="38" spans="1:15" ht="18" customHeight="1" x14ac:dyDescent="0.25">
      <c r="A38" s="86" t="s">
        <v>71</v>
      </c>
      <c r="B38" s="274">
        <v>1435934</v>
      </c>
      <c r="C38" s="274">
        <v>963366.47479462402</v>
      </c>
      <c r="D38" s="183">
        <v>342780</v>
      </c>
      <c r="E38" s="183">
        <v>222663.54079027608</v>
      </c>
      <c r="F38" s="274">
        <v>122510.33333333333</v>
      </c>
      <c r="G38" s="274">
        <v>213649.8614941113</v>
      </c>
      <c r="H38" s="183">
        <v>41726</v>
      </c>
      <c r="I38" s="183">
        <v>162001.55825867539</v>
      </c>
      <c r="J38" s="274">
        <v>154356.80000000002</v>
      </c>
      <c r="K38" s="274">
        <v>131322.78721239459</v>
      </c>
      <c r="L38" s="183">
        <v>716634.91015503416</v>
      </c>
      <c r="M38" s="183">
        <v>2037980.4366105155</v>
      </c>
      <c r="N38" s="75">
        <v>2813942.0434883675</v>
      </c>
      <c r="O38" s="72">
        <v>3730984.6591605972</v>
      </c>
    </row>
    <row r="39" spans="1:15" ht="18" customHeight="1" x14ac:dyDescent="0.25">
      <c r="A39" s="86" t="s">
        <v>72</v>
      </c>
      <c r="B39" s="274">
        <v>1503442</v>
      </c>
      <c r="C39" s="274">
        <v>1100538.6117755538</v>
      </c>
      <c r="D39" s="183">
        <v>73210.666666666672</v>
      </c>
      <c r="E39" s="183">
        <v>266676.9106710999</v>
      </c>
      <c r="F39" s="274">
        <v>700695.66666666663</v>
      </c>
      <c r="G39" s="274">
        <v>264604.65048483852</v>
      </c>
      <c r="H39" s="183">
        <v>-99019.666666666672</v>
      </c>
      <c r="I39" s="183">
        <v>123564.86257599934</v>
      </c>
      <c r="J39" s="274">
        <v>413669.66666666669</v>
      </c>
      <c r="K39" s="274">
        <v>226164.29342642589</v>
      </c>
      <c r="L39" s="183">
        <v>3639220.3391239978</v>
      </c>
      <c r="M39" s="183">
        <v>4809267.8122986052</v>
      </c>
      <c r="N39" s="75">
        <v>6231218.6724573318</v>
      </c>
      <c r="O39" s="72">
        <v>6790817.1412325231</v>
      </c>
    </row>
    <row r="40" spans="1:15" ht="18" customHeight="1" x14ac:dyDescent="0.25">
      <c r="A40" s="86" t="s">
        <v>73</v>
      </c>
      <c r="B40" s="274">
        <v>2732504</v>
      </c>
      <c r="C40" s="274">
        <v>2037065.4597049837</v>
      </c>
      <c r="D40" s="183">
        <v>744535.33333333337</v>
      </c>
      <c r="E40" s="183">
        <v>771834.24296467961</v>
      </c>
      <c r="F40" s="274">
        <v>562632.66666666663</v>
      </c>
      <c r="G40" s="274">
        <v>769374.93300683191</v>
      </c>
      <c r="H40" s="183">
        <v>786357</v>
      </c>
      <c r="I40" s="183">
        <v>437309.85545839131</v>
      </c>
      <c r="J40" s="274">
        <v>386612.66666666669</v>
      </c>
      <c r="K40" s="274">
        <v>321613.23550480721</v>
      </c>
      <c r="L40" s="183">
        <v>1646676.4203140335</v>
      </c>
      <c r="M40" s="183">
        <v>3942325.8944737557</v>
      </c>
      <c r="N40" s="75">
        <v>6859318.0869807005</v>
      </c>
      <c r="O40" s="72">
        <v>8279523.6211134493</v>
      </c>
    </row>
    <row r="41" spans="1:15" ht="18" customHeight="1" x14ac:dyDescent="0.25">
      <c r="A41" s="86" t="s">
        <v>74</v>
      </c>
      <c r="B41" s="274">
        <v>5267514</v>
      </c>
      <c r="C41" s="274">
        <v>4730586.5347225573</v>
      </c>
      <c r="D41" s="183">
        <v>742323.66666666663</v>
      </c>
      <c r="E41" s="183">
        <v>1061692.0952369077</v>
      </c>
      <c r="F41" s="274">
        <v>1043727.6666666666</v>
      </c>
      <c r="G41" s="274">
        <v>1226622.509445495</v>
      </c>
      <c r="H41" s="183">
        <v>960553.33333333337</v>
      </c>
      <c r="I41" s="183">
        <v>761990.48069009546</v>
      </c>
      <c r="J41" s="274">
        <v>1283683.6666666667</v>
      </c>
      <c r="K41" s="274">
        <v>723825.11901352531</v>
      </c>
      <c r="L41" s="183">
        <v>3133261.7758668414</v>
      </c>
      <c r="M41" s="183">
        <v>1996677.2103414321</v>
      </c>
      <c r="N41" s="75">
        <v>12431064.109200176</v>
      </c>
      <c r="O41" s="72">
        <v>10501393.949450012</v>
      </c>
    </row>
    <row r="42" spans="1:15" ht="18" customHeight="1" x14ac:dyDescent="0.25">
      <c r="A42" s="86" t="s">
        <v>75</v>
      </c>
      <c r="B42" s="274">
        <v>2287421.3333333335</v>
      </c>
      <c r="C42" s="274">
        <v>2304933.6547542699</v>
      </c>
      <c r="D42" s="183">
        <v>873185</v>
      </c>
      <c r="E42" s="183">
        <v>730438.6114816051</v>
      </c>
      <c r="F42" s="274">
        <v>635488.33333333337</v>
      </c>
      <c r="G42" s="274">
        <v>835886.79398738954</v>
      </c>
      <c r="H42" s="183">
        <v>1174654.6666666667</v>
      </c>
      <c r="I42" s="183">
        <v>456511.27966910211</v>
      </c>
      <c r="J42" s="274">
        <v>436632.66666666669</v>
      </c>
      <c r="K42" s="274">
        <v>352937.37288689642</v>
      </c>
      <c r="L42" s="183">
        <v>2811604.4453017954</v>
      </c>
      <c r="M42" s="183">
        <v>1470737.7802584132</v>
      </c>
      <c r="N42" s="75">
        <v>8218986.4453017963</v>
      </c>
      <c r="O42" s="72">
        <v>6151445.4930376764</v>
      </c>
    </row>
    <row r="43" spans="1:15" ht="18" customHeight="1" x14ac:dyDescent="0.25">
      <c r="A43" s="86" t="s">
        <v>76</v>
      </c>
      <c r="B43" s="274">
        <v>3384852.3333333335</v>
      </c>
      <c r="C43" s="274">
        <v>5663314.4417852499</v>
      </c>
      <c r="D43" s="183">
        <v>2470396</v>
      </c>
      <c r="E43" s="183">
        <v>964095.37509325426</v>
      </c>
      <c r="F43" s="274">
        <v>1412045.2933333332</v>
      </c>
      <c r="G43" s="274">
        <v>920387.53884741617</v>
      </c>
      <c r="H43" s="183">
        <v>288391</v>
      </c>
      <c r="I43" s="183">
        <v>820816.71852588013</v>
      </c>
      <c r="J43" s="274">
        <v>671125.58</v>
      </c>
      <c r="K43" s="274">
        <v>795059.38201791595</v>
      </c>
      <c r="L43" s="183">
        <v>6180021.7877799105</v>
      </c>
      <c r="M43" s="183">
        <v>4848268.6966500767</v>
      </c>
      <c r="N43" s="75">
        <v>14406831.994446578</v>
      </c>
      <c r="O43" s="72">
        <v>14011942.152919792</v>
      </c>
    </row>
    <row r="44" spans="1:15" ht="18" customHeight="1" x14ac:dyDescent="0.25">
      <c r="A44" s="86" t="s">
        <v>77</v>
      </c>
      <c r="B44" s="274">
        <v>2729137.3333333335</v>
      </c>
      <c r="C44" s="274">
        <v>2392830.0239703199</v>
      </c>
      <c r="D44" s="183">
        <v>395398.33333333331</v>
      </c>
      <c r="E44" s="183">
        <v>674062.04833303031</v>
      </c>
      <c r="F44" s="274">
        <v>821007.33333333337</v>
      </c>
      <c r="G44" s="274">
        <v>692820.77864776796</v>
      </c>
      <c r="H44" s="183">
        <v>834065.33333333337</v>
      </c>
      <c r="I44" s="183">
        <v>538122.37308973481</v>
      </c>
      <c r="J44" s="274">
        <v>508935</v>
      </c>
      <c r="K44" s="274">
        <v>452101.87516032939</v>
      </c>
      <c r="L44" s="183">
        <v>1310785.4942341144</v>
      </c>
      <c r="M44" s="183">
        <v>2218587.979197517</v>
      </c>
      <c r="N44" s="75">
        <v>6599328.8275674488</v>
      </c>
      <c r="O44" s="72">
        <v>6968525.0783986989</v>
      </c>
    </row>
    <row r="45" spans="1:15" ht="18" customHeight="1" x14ac:dyDescent="0.25">
      <c r="A45" s="86" t="s">
        <v>78</v>
      </c>
      <c r="B45" s="274">
        <v>754558</v>
      </c>
      <c r="C45" s="274">
        <v>558227.86822697881</v>
      </c>
      <c r="D45" s="183">
        <v>33976.333333333336</v>
      </c>
      <c r="E45" s="183">
        <v>139485.02787903071</v>
      </c>
      <c r="F45" s="274">
        <v>439704</v>
      </c>
      <c r="G45" s="274">
        <v>167407.39225690902</v>
      </c>
      <c r="H45" s="183">
        <v>61828.666666666664</v>
      </c>
      <c r="I45" s="183">
        <v>110524.4118388365</v>
      </c>
      <c r="J45" s="274">
        <v>84708</v>
      </c>
      <c r="K45" s="274">
        <v>90654.626754861791</v>
      </c>
      <c r="L45" s="183">
        <v>778463.91006334382</v>
      </c>
      <c r="M45" s="183">
        <v>2125012.7761834888</v>
      </c>
      <c r="N45" s="75">
        <v>2153238.9100633441</v>
      </c>
      <c r="O45" s="72">
        <v>3191312.1031401055</v>
      </c>
    </row>
    <row r="46" spans="1:15" ht="18" customHeight="1" x14ac:dyDescent="0.25">
      <c r="A46" s="86" t="s">
        <v>79</v>
      </c>
      <c r="B46" s="274">
        <v>719721</v>
      </c>
      <c r="C46" s="274">
        <v>756723.75099887827</v>
      </c>
      <c r="D46" s="183">
        <v>427368.66666666669</v>
      </c>
      <c r="E46" s="183">
        <v>194677.3213521961</v>
      </c>
      <c r="F46" s="274">
        <v>346034</v>
      </c>
      <c r="G46" s="274">
        <v>185384.82386659065</v>
      </c>
      <c r="H46" s="183">
        <v>33596.333333333336</v>
      </c>
      <c r="I46" s="183">
        <v>134538.4252628836</v>
      </c>
      <c r="J46" s="274">
        <v>116330.33333333333</v>
      </c>
      <c r="K46" s="274">
        <v>99549.533749465307</v>
      </c>
      <c r="L46" s="183">
        <v>607439.5175708679</v>
      </c>
      <c r="M46" s="183">
        <v>2405821.693593218</v>
      </c>
      <c r="N46" s="75">
        <v>2250489.8509042012</v>
      </c>
      <c r="O46" s="72">
        <v>3776695.5488232318</v>
      </c>
    </row>
    <row r="47" spans="1:15" ht="18" customHeight="1" x14ac:dyDescent="0.25">
      <c r="A47" s="86" t="s">
        <v>80</v>
      </c>
      <c r="B47" s="274">
        <v>1093779.6666666667</v>
      </c>
      <c r="C47" s="274">
        <v>1440823.030238173</v>
      </c>
      <c r="D47" s="183">
        <v>317465.56666666665</v>
      </c>
      <c r="E47" s="183">
        <v>448971.63911838765</v>
      </c>
      <c r="F47" s="274">
        <v>572118.9</v>
      </c>
      <c r="G47" s="274">
        <v>486431.81989738846</v>
      </c>
      <c r="H47" s="183">
        <v>97823.666666666672</v>
      </c>
      <c r="I47" s="183">
        <v>211670.18626952579</v>
      </c>
      <c r="J47" s="274">
        <v>260246.9</v>
      </c>
      <c r="K47" s="274">
        <v>231734.09972606684</v>
      </c>
      <c r="L47" s="183">
        <v>226683.58263308764</v>
      </c>
      <c r="M47" s="183">
        <v>1540139.1516465012</v>
      </c>
      <c r="N47" s="75">
        <v>2568118.2826330876</v>
      </c>
      <c r="O47" s="72">
        <v>4359769.9268960431</v>
      </c>
    </row>
    <row r="48" spans="1:15" ht="18" customHeight="1" x14ac:dyDescent="0.25">
      <c r="A48" s="86" t="s">
        <v>81</v>
      </c>
      <c r="B48" s="274">
        <v>2559401.3333333335</v>
      </c>
      <c r="C48" s="274">
        <v>2293611.0783909913</v>
      </c>
      <c r="D48" s="183">
        <v>2086468.6666666667</v>
      </c>
      <c r="E48" s="183">
        <v>506328.96511550801</v>
      </c>
      <c r="F48" s="274">
        <v>1016984.6666666666</v>
      </c>
      <c r="G48" s="274">
        <v>632563.20188167144</v>
      </c>
      <c r="H48" s="183">
        <v>89117.666666666672</v>
      </c>
      <c r="I48" s="183">
        <v>222714.76952222642</v>
      </c>
      <c r="J48" s="274">
        <v>376608.66666666669</v>
      </c>
      <c r="K48" s="274">
        <v>355675.35968229489</v>
      </c>
      <c r="L48" s="183">
        <v>999148.80823698291</v>
      </c>
      <c r="M48" s="183">
        <v>479839.52212529484</v>
      </c>
      <c r="N48" s="75">
        <v>7127729.8082369836</v>
      </c>
      <c r="O48" s="72">
        <v>4490732.896717987</v>
      </c>
    </row>
    <row r="49" spans="1:15" ht="18" customHeight="1" x14ac:dyDescent="0.25">
      <c r="A49" s="86" t="s">
        <v>82</v>
      </c>
      <c r="B49" s="274">
        <v>7341612.666666667</v>
      </c>
      <c r="C49" s="274">
        <v>6254142.0115057491</v>
      </c>
      <c r="D49" s="183">
        <v>-103468.66666666667</v>
      </c>
      <c r="E49" s="183">
        <v>1333496.2595035851</v>
      </c>
      <c r="F49" s="274">
        <v>976641</v>
      </c>
      <c r="G49" s="274">
        <v>1263646.5835846253</v>
      </c>
      <c r="H49" s="183">
        <v>947605</v>
      </c>
      <c r="I49" s="183">
        <v>904906.4236470093</v>
      </c>
      <c r="J49" s="274">
        <v>1982217</v>
      </c>
      <c r="K49" s="274">
        <v>876482.00863033335</v>
      </c>
      <c r="L49" s="183">
        <v>446080.76294819918</v>
      </c>
      <c r="M49" s="183">
        <v>6729701.1505059982</v>
      </c>
      <c r="N49" s="75">
        <v>11590687.7629482</v>
      </c>
      <c r="O49" s="72">
        <v>17362374.4373773</v>
      </c>
    </row>
    <row r="50" spans="1:15" ht="18" customHeight="1" x14ac:dyDescent="0.25">
      <c r="A50" s="86" t="s">
        <v>83</v>
      </c>
      <c r="B50" s="274">
        <v>8096734.666666667</v>
      </c>
      <c r="C50" s="274">
        <v>6198649.4460727442</v>
      </c>
      <c r="D50" s="183">
        <v>148161.66666666666</v>
      </c>
      <c r="E50" s="183">
        <v>1566476.6466718693</v>
      </c>
      <c r="F50" s="274">
        <v>2007720</v>
      </c>
      <c r="G50" s="274">
        <v>1719993.3346390217</v>
      </c>
      <c r="H50" s="183">
        <v>749663</v>
      </c>
      <c r="I50" s="183">
        <v>686437.11530121323</v>
      </c>
      <c r="J50" s="274">
        <v>458390</v>
      </c>
      <c r="K50" s="274">
        <v>875257.86402912263</v>
      </c>
      <c r="L50" s="183">
        <v>6232310.9674061015</v>
      </c>
      <c r="M50" s="183">
        <v>11482907.751573779</v>
      </c>
      <c r="N50" s="75">
        <v>17692980.300739437</v>
      </c>
      <c r="O50" s="72">
        <v>22529722.158287749</v>
      </c>
    </row>
    <row r="51" spans="1:15" ht="18" customHeight="1" x14ac:dyDescent="0.25">
      <c r="A51" s="86" t="s">
        <v>84</v>
      </c>
      <c r="B51" s="274">
        <v>3888196.6666666665</v>
      </c>
      <c r="C51" s="274">
        <v>1688800.4973980512</v>
      </c>
      <c r="D51" s="183">
        <v>642948.66666666663</v>
      </c>
      <c r="E51" s="183">
        <v>458258.80619775638</v>
      </c>
      <c r="F51" s="274">
        <v>775829</v>
      </c>
      <c r="G51" s="274">
        <v>487530.15690178273</v>
      </c>
      <c r="H51" s="183">
        <v>405115.66666666669</v>
      </c>
      <c r="I51" s="183">
        <v>627054.88406662026</v>
      </c>
      <c r="J51" s="274">
        <v>261167.66666666666</v>
      </c>
      <c r="K51" s="274">
        <v>210808.51306530362</v>
      </c>
      <c r="L51" s="183">
        <v>605616.32073303428</v>
      </c>
      <c r="M51" s="183">
        <v>1793038.3358935292</v>
      </c>
      <c r="N51" s="75">
        <v>6578873.987399701</v>
      </c>
      <c r="O51" s="72">
        <v>5265491.1935230438</v>
      </c>
    </row>
    <row r="52" spans="1:15" ht="18" customHeight="1" x14ac:dyDescent="0.25">
      <c r="A52" s="86" t="s">
        <v>85</v>
      </c>
      <c r="B52" s="274">
        <v>14421239.333333334</v>
      </c>
      <c r="C52" s="274">
        <v>9128346.3475129399</v>
      </c>
      <c r="D52" s="183">
        <v>9785023.666666666</v>
      </c>
      <c r="E52" s="183">
        <v>2434865.2403642698</v>
      </c>
      <c r="F52" s="274">
        <v>8065985.666666667</v>
      </c>
      <c r="G52" s="274">
        <v>3000024.0089241038</v>
      </c>
      <c r="H52" s="183">
        <v>2045262.6666666667</v>
      </c>
      <c r="I52" s="183">
        <v>1056257.5466311474</v>
      </c>
      <c r="J52" s="274">
        <v>2357331</v>
      </c>
      <c r="K52" s="274">
        <v>1410720.0306704675</v>
      </c>
      <c r="L52" s="183">
        <v>3712421.0583276376</v>
      </c>
      <c r="M52" s="183">
        <v>2070854.9562258592</v>
      </c>
      <c r="N52" s="75">
        <v>40387263.391660973</v>
      </c>
      <c r="O52" s="72">
        <v>19101068.130328789</v>
      </c>
    </row>
    <row r="53" spans="1:15" ht="18" customHeight="1" x14ac:dyDescent="0.25">
      <c r="A53" s="86" t="s">
        <v>86</v>
      </c>
      <c r="B53" s="274">
        <v>3332679.6666666665</v>
      </c>
      <c r="C53" s="274">
        <v>2809506.2946810755</v>
      </c>
      <c r="D53" s="183">
        <v>780099.66666666663</v>
      </c>
      <c r="E53" s="183">
        <v>1055065.186197873</v>
      </c>
      <c r="F53" s="274">
        <v>1099257.3333333333</v>
      </c>
      <c r="G53" s="274">
        <v>1096720.9436834981</v>
      </c>
      <c r="H53" s="183">
        <v>1039859.3333333334</v>
      </c>
      <c r="I53" s="183">
        <v>644863.47776462091</v>
      </c>
      <c r="J53" s="274">
        <v>603275.66666666663</v>
      </c>
      <c r="K53" s="274">
        <v>472627.03894406068</v>
      </c>
      <c r="L53" s="183">
        <v>2716609.8667157791</v>
      </c>
      <c r="M53" s="183">
        <v>3179487.8160395022</v>
      </c>
      <c r="N53" s="75">
        <v>9571781.5333824456</v>
      </c>
      <c r="O53" s="72">
        <v>9258270.7573106308</v>
      </c>
    </row>
    <row r="54" spans="1:15" ht="18" customHeight="1" x14ac:dyDescent="0.25">
      <c r="A54" s="86" t="s">
        <v>87</v>
      </c>
      <c r="B54" s="274">
        <v>1279448</v>
      </c>
      <c r="C54" s="274">
        <v>982586.8208856089</v>
      </c>
      <c r="D54" s="183">
        <v>155085.33333333334</v>
      </c>
      <c r="E54" s="183">
        <v>262307.30234447459</v>
      </c>
      <c r="F54" s="274">
        <v>698032.66666666663</v>
      </c>
      <c r="G54" s="274">
        <v>248665.30157451041</v>
      </c>
      <c r="H54" s="183">
        <v>216401.66666666666</v>
      </c>
      <c r="I54" s="183">
        <v>177372.72336048135</v>
      </c>
      <c r="J54" s="274">
        <v>238785.33333333334</v>
      </c>
      <c r="K54" s="274">
        <v>220443.7166707947</v>
      </c>
      <c r="L54" s="183">
        <v>5278915.1775420057</v>
      </c>
      <c r="M54" s="183">
        <v>2689303.0590396328</v>
      </c>
      <c r="N54" s="75">
        <v>7866668.1775420057</v>
      </c>
      <c r="O54" s="72">
        <v>4580678.9238755032</v>
      </c>
    </row>
    <row r="55" spans="1:15" ht="18" customHeight="1" x14ac:dyDescent="0.25">
      <c r="A55" s="86" t="s">
        <v>88</v>
      </c>
      <c r="B55" s="274">
        <v>574491</v>
      </c>
      <c r="C55" s="274">
        <v>684354.01650550868</v>
      </c>
      <c r="D55" s="183">
        <v>51425</v>
      </c>
      <c r="E55" s="183">
        <v>173876.06784448065</v>
      </c>
      <c r="F55" s="274">
        <v>337921.33333333331</v>
      </c>
      <c r="G55" s="274">
        <v>208364.09278076704</v>
      </c>
      <c r="H55" s="183">
        <v>92368.666666666672</v>
      </c>
      <c r="I55" s="183">
        <v>113282.33530995907</v>
      </c>
      <c r="J55" s="274">
        <v>95016</v>
      </c>
      <c r="K55" s="274">
        <v>166360.2986841221</v>
      </c>
      <c r="L55" s="183">
        <v>264930.91479089658</v>
      </c>
      <c r="M55" s="183">
        <v>1367783.7839249321</v>
      </c>
      <c r="N55" s="75">
        <v>1416152.9147908967</v>
      </c>
      <c r="O55" s="72">
        <v>2714020.5950497696</v>
      </c>
    </row>
    <row r="56" spans="1:15" ht="18" customHeight="1" x14ac:dyDescent="0.25">
      <c r="A56" s="86" t="s">
        <v>89</v>
      </c>
      <c r="B56" s="274">
        <v>31166201.333333332</v>
      </c>
      <c r="C56" s="274">
        <v>38046577.161965795</v>
      </c>
      <c r="D56" s="183">
        <v>4520974</v>
      </c>
      <c r="E56" s="183">
        <v>7789110.4443463897</v>
      </c>
      <c r="F56" s="274">
        <v>5642210.333333333</v>
      </c>
      <c r="G56" s="274">
        <v>9135944.9256474636</v>
      </c>
      <c r="H56" s="183">
        <v>3145854</v>
      </c>
      <c r="I56" s="183">
        <v>3259847.0618009693</v>
      </c>
      <c r="J56" s="274">
        <v>4403778</v>
      </c>
      <c r="K56" s="274">
        <v>5870738.6520172507</v>
      </c>
      <c r="L56" s="183">
        <v>17040173.970746405</v>
      </c>
      <c r="M56" s="183">
        <v>8573105.86820958</v>
      </c>
      <c r="N56" s="75">
        <v>65919191.63741307</v>
      </c>
      <c r="O56" s="72">
        <v>72675324.113987461</v>
      </c>
    </row>
    <row r="57" spans="1:15" ht="18" customHeight="1" x14ac:dyDescent="0.25">
      <c r="A57" s="86" t="s">
        <v>90</v>
      </c>
      <c r="B57" s="274">
        <v>13461780</v>
      </c>
      <c r="C57" s="274">
        <v>15498186.889828574</v>
      </c>
      <c r="D57" s="183">
        <v>-1726376.3333333333</v>
      </c>
      <c r="E57" s="183">
        <v>3898003.4640805498</v>
      </c>
      <c r="F57" s="274">
        <v>1505776.6666666667</v>
      </c>
      <c r="G57" s="274">
        <v>4480865.8631423358</v>
      </c>
      <c r="H57" s="183">
        <v>959917</v>
      </c>
      <c r="I57" s="183">
        <v>2364392.5711365566</v>
      </c>
      <c r="J57" s="274">
        <v>1517860.3333333333</v>
      </c>
      <c r="K57" s="274">
        <v>2209820.4294790505</v>
      </c>
      <c r="L57" s="183">
        <v>14559903.779802488</v>
      </c>
      <c r="M57" s="183">
        <v>8405000.3829848021</v>
      </c>
      <c r="N57" s="75">
        <v>30278861.446469154</v>
      </c>
      <c r="O57" s="72">
        <v>36856269.600651875</v>
      </c>
    </row>
    <row r="58" spans="1:15" ht="18" customHeight="1" x14ac:dyDescent="0.25">
      <c r="A58" s="86" t="s">
        <v>91</v>
      </c>
      <c r="B58" s="274">
        <v>1570482.3333333333</v>
      </c>
      <c r="C58" s="274">
        <v>3083479.5291905324</v>
      </c>
      <c r="D58" s="183">
        <v>591501</v>
      </c>
      <c r="E58" s="183">
        <v>542625.2586674518</v>
      </c>
      <c r="F58" s="274">
        <v>644912.33333333337</v>
      </c>
      <c r="G58" s="274">
        <v>597829.56937109458</v>
      </c>
      <c r="H58" s="183">
        <v>298470.33333333331</v>
      </c>
      <c r="I58" s="183">
        <v>441988.17831820808</v>
      </c>
      <c r="J58" s="274">
        <v>217355.66666666666</v>
      </c>
      <c r="K58" s="274">
        <v>430482.58009025373</v>
      </c>
      <c r="L58" s="183">
        <v>2897288.4790434386</v>
      </c>
      <c r="M58" s="183">
        <v>3082127.9610610264</v>
      </c>
      <c r="N58" s="75">
        <v>6220010.1457101051</v>
      </c>
      <c r="O58" s="72">
        <v>8178533.0766985677</v>
      </c>
    </row>
    <row r="59" spans="1:15" ht="18" customHeight="1" x14ac:dyDescent="0.25">
      <c r="A59" s="86" t="s">
        <v>92</v>
      </c>
      <c r="B59" s="274">
        <v>7969570.666666667</v>
      </c>
      <c r="C59" s="274">
        <v>10148966.205548419</v>
      </c>
      <c r="D59" s="183">
        <v>1375701.3333333333</v>
      </c>
      <c r="E59" s="183">
        <v>2407993.0553931026</v>
      </c>
      <c r="F59" s="274">
        <v>1064228</v>
      </c>
      <c r="G59" s="274">
        <v>2584083.5541262869</v>
      </c>
      <c r="H59" s="183">
        <v>766806</v>
      </c>
      <c r="I59" s="183">
        <v>1578822.5253837355</v>
      </c>
      <c r="J59" s="274">
        <v>1106610</v>
      </c>
      <c r="K59" s="274">
        <v>1549172.2956460437</v>
      </c>
      <c r="L59" s="183">
        <v>4381036.0730440021</v>
      </c>
      <c r="M59" s="183">
        <v>3916929.6441593789</v>
      </c>
      <c r="N59" s="75">
        <v>16663952.073044002</v>
      </c>
      <c r="O59" s="72">
        <v>22185967.280256968</v>
      </c>
    </row>
    <row r="60" spans="1:15" ht="18" customHeight="1" x14ac:dyDescent="0.25">
      <c r="A60" s="86" t="s">
        <v>93</v>
      </c>
      <c r="B60" s="274">
        <v>2703042.6666666665</v>
      </c>
      <c r="C60" s="274">
        <v>1614030.9141910439</v>
      </c>
      <c r="D60" s="183">
        <v>445233.66666666669</v>
      </c>
      <c r="E60" s="183">
        <v>487432.55475706537</v>
      </c>
      <c r="F60" s="274">
        <v>437903.66666666669</v>
      </c>
      <c r="G60" s="274">
        <v>585229.14824882313</v>
      </c>
      <c r="H60" s="183">
        <v>376695</v>
      </c>
      <c r="I60" s="183">
        <v>289524.82803045667</v>
      </c>
      <c r="J60" s="274">
        <v>331171.66666666669</v>
      </c>
      <c r="K60" s="274">
        <v>234854.51727491239</v>
      </c>
      <c r="L60" s="183">
        <v>1808947.7560044392</v>
      </c>
      <c r="M60" s="183">
        <v>1234156.2786841833</v>
      </c>
      <c r="N60" s="75">
        <v>6102994.4226711057</v>
      </c>
      <c r="O60" s="72">
        <v>4445228.2411864847</v>
      </c>
    </row>
    <row r="61" spans="1:15" ht="18" customHeight="1" x14ac:dyDescent="0.25">
      <c r="A61" s="86" t="s">
        <v>94</v>
      </c>
      <c r="B61" s="274">
        <v>811026.66666666663</v>
      </c>
      <c r="C61" s="274">
        <v>1126516.2949319333</v>
      </c>
      <c r="D61" s="183">
        <v>580781.33333333337</v>
      </c>
      <c r="E61" s="183">
        <v>355515.33048734698</v>
      </c>
      <c r="F61" s="274">
        <v>276702</v>
      </c>
      <c r="G61" s="274">
        <v>329197.92263182084</v>
      </c>
      <c r="H61" s="183">
        <v>415563.66666666669</v>
      </c>
      <c r="I61" s="183">
        <v>218301.12220765598</v>
      </c>
      <c r="J61" s="274">
        <v>362057.66666666669</v>
      </c>
      <c r="K61" s="274">
        <v>242869.30180922241</v>
      </c>
      <c r="L61" s="183">
        <v>1595215.5317525992</v>
      </c>
      <c r="M61" s="183">
        <v>2092028.2579359852</v>
      </c>
      <c r="N61" s="75">
        <v>4041346.8650859324</v>
      </c>
      <c r="O61" s="72">
        <v>4364428.2300039651</v>
      </c>
    </row>
    <row r="62" spans="1:15" ht="18" customHeight="1" x14ac:dyDescent="0.25">
      <c r="A62" s="86" t="s">
        <v>95</v>
      </c>
      <c r="B62" s="274">
        <v>42627005.666666664</v>
      </c>
      <c r="C62" s="274">
        <v>47184549.72478769</v>
      </c>
      <c r="D62" s="183">
        <v>6508267.666666667</v>
      </c>
      <c r="E62" s="183">
        <v>9820733.1862204559</v>
      </c>
      <c r="F62" s="274">
        <v>6756215.333333333</v>
      </c>
      <c r="G62" s="274">
        <v>11739132.464051066</v>
      </c>
      <c r="H62" s="183">
        <v>5461890.333333333</v>
      </c>
      <c r="I62" s="183">
        <v>4148662.9256556924</v>
      </c>
      <c r="J62" s="274">
        <v>4244884.333333333</v>
      </c>
      <c r="K62" s="274">
        <v>7338565.9752086811</v>
      </c>
      <c r="L62" s="183">
        <v>14313695.357310666</v>
      </c>
      <c r="M62" s="183">
        <v>12165105.181166114</v>
      </c>
      <c r="N62" s="75">
        <v>79911958.690643996</v>
      </c>
      <c r="O62" s="72">
        <v>92396749.457089707</v>
      </c>
    </row>
    <row r="63" spans="1:15" ht="18" customHeight="1" x14ac:dyDescent="0.25">
      <c r="A63" s="86" t="s">
        <v>96</v>
      </c>
      <c r="B63" s="274">
        <v>16475730.666666666</v>
      </c>
      <c r="C63" s="274">
        <v>17303170.060231108</v>
      </c>
      <c r="D63" s="183">
        <v>2086155.6666666667</v>
      </c>
      <c r="E63" s="183">
        <v>3516565.9582642568</v>
      </c>
      <c r="F63" s="274">
        <v>3885059</v>
      </c>
      <c r="G63" s="274">
        <v>4307248.0240557911</v>
      </c>
      <c r="H63" s="183">
        <v>1390128.6666666667</v>
      </c>
      <c r="I63" s="183">
        <v>2594586.6063690474</v>
      </c>
      <c r="J63" s="274">
        <v>1449821.6666666667</v>
      </c>
      <c r="K63" s="274">
        <v>2691529.0848049172</v>
      </c>
      <c r="L63" s="183">
        <v>6897650.2690980118</v>
      </c>
      <c r="M63" s="183">
        <v>5976780.9385212287</v>
      </c>
      <c r="N63" s="75">
        <v>32184545.935764678</v>
      </c>
      <c r="O63" s="72">
        <v>36389880.672246352</v>
      </c>
    </row>
    <row r="64" spans="1:15" ht="18" customHeight="1" x14ac:dyDescent="0.25">
      <c r="A64" s="86" t="s">
        <v>97</v>
      </c>
      <c r="B64" s="274">
        <v>13706038.666666666</v>
      </c>
      <c r="C64" s="274">
        <v>11442281.473483929</v>
      </c>
      <c r="D64" s="183">
        <v>-6847154</v>
      </c>
      <c r="E64" s="183">
        <v>2830579.9195671063</v>
      </c>
      <c r="F64" s="274">
        <v>2792356.6666666665</v>
      </c>
      <c r="G64" s="274">
        <v>3387925.1025912208</v>
      </c>
      <c r="H64" s="183">
        <v>1203042.6666666667</v>
      </c>
      <c r="I64" s="183">
        <v>1238815.8946475768</v>
      </c>
      <c r="J64" s="274">
        <v>1260098</v>
      </c>
      <c r="K64" s="274">
        <v>1592079.9731893726</v>
      </c>
      <c r="L64" s="183">
        <v>6613300.0815238627</v>
      </c>
      <c r="M64" s="183">
        <v>6744840.5881531043</v>
      </c>
      <c r="N64" s="75">
        <v>18727682.081523862</v>
      </c>
      <c r="O64" s="72">
        <v>27236522.95163231</v>
      </c>
    </row>
    <row r="65" spans="1:15" ht="18" customHeight="1" x14ac:dyDescent="0.25">
      <c r="A65" s="86" t="s">
        <v>98</v>
      </c>
      <c r="B65" s="274">
        <v>21730715.666666668</v>
      </c>
      <c r="C65" s="274">
        <v>9910719.7645923775</v>
      </c>
      <c r="D65" s="183">
        <v>2373570</v>
      </c>
      <c r="E65" s="183">
        <v>2228250.1566130603</v>
      </c>
      <c r="F65" s="274">
        <v>2294524.3333333335</v>
      </c>
      <c r="G65" s="274">
        <v>2236732.0739706615</v>
      </c>
      <c r="H65" s="183">
        <v>798478.66666666663</v>
      </c>
      <c r="I65" s="183">
        <v>1704891.6203006969</v>
      </c>
      <c r="J65" s="274">
        <v>1275883.6666666667</v>
      </c>
      <c r="K65" s="274">
        <v>1405291.3269103123</v>
      </c>
      <c r="L65" s="183">
        <v>4718190.7571477871</v>
      </c>
      <c r="M65" s="183">
        <v>5013882.1927350378</v>
      </c>
      <c r="N65" s="75">
        <v>33191363.090481125</v>
      </c>
      <c r="O65" s="72">
        <v>22499767.135122146</v>
      </c>
    </row>
    <row r="66" spans="1:15" ht="18" customHeight="1" x14ac:dyDescent="0.25">
      <c r="A66" s="86" t="s">
        <v>99</v>
      </c>
      <c r="B66" s="274">
        <v>2669123</v>
      </c>
      <c r="C66" s="274">
        <v>2382271.0551462322</v>
      </c>
      <c r="D66" s="183">
        <v>238526</v>
      </c>
      <c r="E66" s="183">
        <v>567632.8772405762</v>
      </c>
      <c r="F66" s="274">
        <v>1023861.3333333334</v>
      </c>
      <c r="G66" s="274">
        <v>668060.51256144792</v>
      </c>
      <c r="H66" s="183">
        <v>238358.33333333334</v>
      </c>
      <c r="I66" s="183">
        <v>362045.03567599203</v>
      </c>
      <c r="J66" s="274">
        <v>401606.66666666669</v>
      </c>
      <c r="K66" s="274">
        <v>335512.06623829238</v>
      </c>
      <c r="L66" s="183">
        <v>2109994.0047724107</v>
      </c>
      <c r="M66" s="183">
        <v>2074087.9971559991</v>
      </c>
      <c r="N66" s="75">
        <v>6681469.3381057447</v>
      </c>
      <c r="O66" s="72">
        <v>6389609.5440185396</v>
      </c>
    </row>
    <row r="67" spans="1:15" ht="18" customHeight="1" x14ac:dyDescent="0.25">
      <c r="A67" s="86" t="s">
        <v>100</v>
      </c>
      <c r="B67" s="274">
        <v>894145.33333333337</v>
      </c>
      <c r="C67" s="274">
        <v>1199612.4770596325</v>
      </c>
      <c r="D67" s="183">
        <v>316879</v>
      </c>
      <c r="E67" s="183">
        <v>291242.0813088601</v>
      </c>
      <c r="F67" s="274">
        <v>513309</v>
      </c>
      <c r="G67" s="274">
        <v>338217.81354951556</v>
      </c>
      <c r="H67" s="183">
        <v>75515.666666666672</v>
      </c>
      <c r="I67" s="183">
        <v>191914.21889315359</v>
      </c>
      <c r="J67" s="274">
        <v>112035.33333333333</v>
      </c>
      <c r="K67" s="274">
        <v>169312.41303897987</v>
      </c>
      <c r="L67" s="183">
        <v>1150609.4563955588</v>
      </c>
      <c r="M67" s="183">
        <v>2282220.3423781404</v>
      </c>
      <c r="N67" s="75">
        <v>3062493.789728892</v>
      </c>
      <c r="O67" s="72">
        <v>4472519.346228282</v>
      </c>
    </row>
    <row r="68" spans="1:15" ht="18" customHeight="1" x14ac:dyDescent="0.25">
      <c r="A68" s="86" t="s">
        <v>101</v>
      </c>
      <c r="B68" s="274">
        <v>621620</v>
      </c>
      <c r="C68" s="274">
        <v>971593.88476070634</v>
      </c>
      <c r="D68" s="183">
        <v>101148</v>
      </c>
      <c r="E68" s="183">
        <v>242143.40596964749</v>
      </c>
      <c r="F68" s="274">
        <v>466995.66666666669</v>
      </c>
      <c r="G68" s="274">
        <v>184115.19376099799</v>
      </c>
      <c r="H68" s="183">
        <v>-36194.666666666664</v>
      </c>
      <c r="I68" s="183">
        <v>120105.38178314338</v>
      </c>
      <c r="J68" s="274">
        <v>40935.333333333336</v>
      </c>
      <c r="K68" s="274">
        <v>136078.66322622672</v>
      </c>
      <c r="L68" s="183">
        <v>1561633.0601116219</v>
      </c>
      <c r="M68" s="183">
        <v>2849996.7837270489</v>
      </c>
      <c r="N68" s="75">
        <v>2756137.3934449553</v>
      </c>
      <c r="O68" s="72">
        <v>4504033.3132277709</v>
      </c>
    </row>
    <row r="69" spans="1:15" ht="18" customHeight="1" x14ac:dyDescent="0.25">
      <c r="A69" s="86" t="s">
        <v>102</v>
      </c>
      <c r="B69" s="274">
        <v>1111233.6666666667</v>
      </c>
      <c r="C69" s="274">
        <v>942163.89776725974</v>
      </c>
      <c r="D69" s="183">
        <v>310647.33333333331</v>
      </c>
      <c r="E69" s="183">
        <v>236524.29854039749</v>
      </c>
      <c r="F69" s="274">
        <v>598281.33333333337</v>
      </c>
      <c r="G69" s="274">
        <v>290430.0826425273</v>
      </c>
      <c r="H69" s="183">
        <v>224899.66666666666</v>
      </c>
      <c r="I69" s="183">
        <v>192408.06845364539</v>
      </c>
      <c r="J69" s="274">
        <v>120126.33333333333</v>
      </c>
      <c r="K69" s="274">
        <v>126630.08390844954</v>
      </c>
      <c r="L69" s="183">
        <v>1081355.6244836394</v>
      </c>
      <c r="M69" s="183">
        <v>2202852.0644455231</v>
      </c>
      <c r="N69" s="75">
        <v>3446543.9578169729</v>
      </c>
      <c r="O69" s="72">
        <v>3991008.4957578024</v>
      </c>
    </row>
    <row r="70" spans="1:15" ht="18" customHeight="1" x14ac:dyDescent="0.25">
      <c r="A70" s="86" t="s">
        <v>103</v>
      </c>
      <c r="B70" s="274">
        <v>1589897</v>
      </c>
      <c r="C70" s="274">
        <v>1166441.5083405606</v>
      </c>
      <c r="D70" s="183">
        <v>499923.33333333331</v>
      </c>
      <c r="E70" s="183">
        <v>316898.25614236656</v>
      </c>
      <c r="F70" s="274">
        <v>172697.66666666666</v>
      </c>
      <c r="G70" s="274">
        <v>258180.98612888038</v>
      </c>
      <c r="H70" s="183">
        <v>54659.333333333336</v>
      </c>
      <c r="I70" s="183">
        <v>179290.95157311505</v>
      </c>
      <c r="J70" s="274">
        <v>255757.33333333334</v>
      </c>
      <c r="K70" s="274">
        <v>238536.52185293127</v>
      </c>
      <c r="L70" s="183">
        <v>1678074.2060275415</v>
      </c>
      <c r="M70" s="183">
        <v>3272382.1685516583</v>
      </c>
      <c r="N70" s="75">
        <v>4251008.8726942083</v>
      </c>
      <c r="O70" s="72">
        <v>5431730.3925895123</v>
      </c>
    </row>
    <row r="71" spans="1:15" ht="18" customHeight="1" x14ac:dyDescent="0.25">
      <c r="A71" s="86" t="s">
        <v>104</v>
      </c>
      <c r="B71" s="274">
        <v>950148.33333333337</v>
      </c>
      <c r="C71" s="274">
        <v>728477.78738942044</v>
      </c>
      <c r="D71" s="183">
        <v>76349.333333333328</v>
      </c>
      <c r="E71" s="183">
        <v>177629.72552640372</v>
      </c>
      <c r="F71" s="274">
        <v>335419</v>
      </c>
      <c r="G71" s="274">
        <v>210770.40850765692</v>
      </c>
      <c r="H71" s="183">
        <v>50321.666666666664</v>
      </c>
      <c r="I71" s="183">
        <v>87222.746041031874</v>
      </c>
      <c r="J71" s="274">
        <v>203894.66666666666</v>
      </c>
      <c r="K71" s="274">
        <v>144459.59358914525</v>
      </c>
      <c r="L71" s="183">
        <v>-52953.619639298646</v>
      </c>
      <c r="M71" s="183">
        <v>2273138.7622886128</v>
      </c>
      <c r="N71" s="75">
        <v>1563179.3803607016</v>
      </c>
      <c r="O71" s="72">
        <v>3621699.0233422709</v>
      </c>
    </row>
    <row r="72" spans="1:15" ht="18" customHeight="1" x14ac:dyDescent="0.25">
      <c r="A72" s="86" t="s">
        <v>105</v>
      </c>
      <c r="B72" s="274">
        <v>926927.33333333337</v>
      </c>
      <c r="C72" s="274">
        <v>962660.80214909033</v>
      </c>
      <c r="D72" s="183">
        <v>217552.33333333334</v>
      </c>
      <c r="E72" s="183">
        <v>284858.29204896698</v>
      </c>
      <c r="F72" s="274">
        <v>134472.16333333333</v>
      </c>
      <c r="G72" s="274">
        <v>206614.75210479926</v>
      </c>
      <c r="H72" s="183">
        <v>91673.83</v>
      </c>
      <c r="I72" s="183">
        <v>143327.49617483313</v>
      </c>
      <c r="J72" s="274">
        <v>93741.83</v>
      </c>
      <c r="K72" s="274">
        <v>157251.23709775755</v>
      </c>
      <c r="L72" s="183">
        <v>380987.7486244454</v>
      </c>
      <c r="M72" s="183">
        <v>3493771.9807663145</v>
      </c>
      <c r="N72" s="75">
        <v>1845355.2386244456</v>
      </c>
      <c r="O72" s="72">
        <v>5248484.5603417624</v>
      </c>
    </row>
    <row r="73" spans="1:15" ht="18" customHeight="1" x14ac:dyDescent="0.25">
      <c r="A73" s="86" t="s">
        <v>106</v>
      </c>
      <c r="B73" s="274">
        <v>16321349</v>
      </c>
      <c r="C73" s="274">
        <v>14829118.283619357</v>
      </c>
      <c r="D73" s="183">
        <v>2837787.6666666665</v>
      </c>
      <c r="E73" s="183">
        <v>3135293.5754809589</v>
      </c>
      <c r="F73" s="274">
        <v>3749620.3333333335</v>
      </c>
      <c r="G73" s="274">
        <v>3549209.3981479271</v>
      </c>
      <c r="H73" s="183">
        <v>2622974</v>
      </c>
      <c r="I73" s="183">
        <v>1268709.1377092565</v>
      </c>
      <c r="J73" s="274">
        <v>2347980.3333333335</v>
      </c>
      <c r="K73" s="274">
        <v>2152192.4719580947</v>
      </c>
      <c r="L73" s="183">
        <v>4785225.6514057228</v>
      </c>
      <c r="M73" s="183">
        <v>3726870.3727354901</v>
      </c>
      <c r="N73" s="75">
        <v>32664936.984739054</v>
      </c>
      <c r="O73" s="72">
        <v>28661393.23965108</v>
      </c>
    </row>
    <row r="74" spans="1:15" ht="18" customHeight="1" x14ac:dyDescent="0.25">
      <c r="A74" s="86" t="s">
        <v>107</v>
      </c>
      <c r="B74" s="274">
        <v>508482.33333333331</v>
      </c>
      <c r="C74" s="274">
        <v>1197114.1968350736</v>
      </c>
      <c r="D74" s="183">
        <v>338123.66666666669</v>
      </c>
      <c r="E74" s="183">
        <v>338965.15253241803</v>
      </c>
      <c r="F74" s="274">
        <v>339107.66666666669</v>
      </c>
      <c r="G74" s="274">
        <v>303315.32929294184</v>
      </c>
      <c r="H74" s="183">
        <v>140602</v>
      </c>
      <c r="I74" s="183">
        <v>152548.55430799461</v>
      </c>
      <c r="J74" s="274">
        <v>333846</v>
      </c>
      <c r="K74" s="274">
        <v>243784.87887541353</v>
      </c>
      <c r="L74" s="183">
        <v>3327089.2709673233</v>
      </c>
      <c r="M74" s="183">
        <v>5191601.5268697944</v>
      </c>
      <c r="N74" s="75">
        <v>4987250.9376339903</v>
      </c>
      <c r="O74" s="72">
        <v>7427329.6387136355</v>
      </c>
    </row>
    <row r="75" spans="1:15" ht="18" customHeight="1" x14ac:dyDescent="0.25">
      <c r="A75" s="86" t="s">
        <v>108</v>
      </c>
      <c r="B75" s="274">
        <v>1260678</v>
      </c>
      <c r="C75" s="274">
        <v>1821652.9191034089</v>
      </c>
      <c r="D75" s="183">
        <v>306950</v>
      </c>
      <c r="E75" s="183">
        <v>527578.71984554874</v>
      </c>
      <c r="F75" s="274">
        <v>736055.33333333337</v>
      </c>
      <c r="G75" s="274">
        <v>605969.53057612316</v>
      </c>
      <c r="H75" s="183">
        <v>197095.33333333334</v>
      </c>
      <c r="I75" s="183">
        <v>249034.0283619418</v>
      </c>
      <c r="J75" s="274">
        <v>364030</v>
      </c>
      <c r="K75" s="274">
        <v>336926.8610045794</v>
      </c>
      <c r="L75" s="183">
        <v>1792707.6175313089</v>
      </c>
      <c r="M75" s="183">
        <v>3820609.9530092217</v>
      </c>
      <c r="N75" s="75">
        <v>4657516.2841979759</v>
      </c>
      <c r="O75" s="72">
        <v>7361772.0119008236</v>
      </c>
    </row>
    <row r="76" spans="1:15" ht="18" customHeight="1" x14ac:dyDescent="0.25">
      <c r="A76" s="86" t="s">
        <v>109</v>
      </c>
      <c r="B76" s="274">
        <v>841729</v>
      </c>
      <c r="C76" s="274">
        <v>1863644.7383603347</v>
      </c>
      <c r="D76" s="183">
        <v>-225592.33333333334</v>
      </c>
      <c r="E76" s="183">
        <v>678862.36966691923</v>
      </c>
      <c r="F76" s="274">
        <v>527130.66666666663</v>
      </c>
      <c r="G76" s="274">
        <v>708744.44589934172</v>
      </c>
      <c r="H76" s="183">
        <v>156146.33333333334</v>
      </c>
      <c r="I76" s="183">
        <v>362221.49139560701</v>
      </c>
      <c r="J76" s="274">
        <v>938275.33333333337</v>
      </c>
      <c r="K76" s="274">
        <v>340868.49030421639</v>
      </c>
      <c r="L76" s="183">
        <v>1914363.1808400063</v>
      </c>
      <c r="M76" s="183">
        <v>2582221.5890945252</v>
      </c>
      <c r="N76" s="75">
        <v>4152052.1808400061</v>
      </c>
      <c r="O76" s="72">
        <v>6536563.1247209441</v>
      </c>
    </row>
    <row r="77" spans="1:15" ht="18" customHeight="1" x14ac:dyDescent="0.25">
      <c r="A77" s="86" t="s">
        <v>110</v>
      </c>
      <c r="B77" s="274">
        <v>37466000</v>
      </c>
      <c r="C77" s="274">
        <v>27306508.467026159</v>
      </c>
      <c r="D77" s="183">
        <v>3413000</v>
      </c>
      <c r="E77" s="183">
        <v>7726148.5437002322</v>
      </c>
      <c r="F77" s="274">
        <v>6174000</v>
      </c>
      <c r="G77" s="274">
        <v>8736637.8858777173</v>
      </c>
      <c r="H77" s="183">
        <v>2682666.6666666665</v>
      </c>
      <c r="I77" s="183">
        <v>3116389.8639768413</v>
      </c>
      <c r="J77" s="274">
        <v>5039333.333333333</v>
      </c>
      <c r="K77" s="274">
        <v>4148095.7928321734</v>
      </c>
      <c r="L77" s="183">
        <v>6503528.6307271486</v>
      </c>
      <c r="M77" s="183">
        <v>6704894.5642763013</v>
      </c>
      <c r="N77" s="75">
        <v>61278528.63072715</v>
      </c>
      <c r="O77" s="72">
        <v>57738675.117689423</v>
      </c>
    </row>
    <row r="78" spans="1:15" ht="18" customHeight="1" x14ac:dyDescent="0.25">
      <c r="A78" s="86" t="s">
        <v>111</v>
      </c>
      <c r="B78" s="274">
        <v>4469717.666666667</v>
      </c>
      <c r="C78" s="274">
        <v>4215783.4708197536</v>
      </c>
      <c r="D78" s="183">
        <v>654445.33333333337</v>
      </c>
      <c r="E78" s="183">
        <v>1222025.7216488423</v>
      </c>
      <c r="F78" s="274">
        <v>1617791.6666666667</v>
      </c>
      <c r="G78" s="274">
        <v>1261706.2040827018</v>
      </c>
      <c r="H78" s="183">
        <v>824243</v>
      </c>
      <c r="I78" s="183">
        <v>791365.36944658868</v>
      </c>
      <c r="J78" s="274">
        <v>193129.66666666666</v>
      </c>
      <c r="K78" s="274">
        <v>655346.44088056893</v>
      </c>
      <c r="L78" s="183">
        <v>3134850.3544554207</v>
      </c>
      <c r="M78" s="183">
        <v>4976321.1263512885</v>
      </c>
      <c r="N78" s="75">
        <v>10894177.687788755</v>
      </c>
      <c r="O78" s="72">
        <v>13122548.333229743</v>
      </c>
    </row>
    <row r="79" spans="1:15" ht="18" customHeight="1" x14ac:dyDescent="0.25">
      <c r="A79" s="86" t="s">
        <v>112</v>
      </c>
      <c r="B79" s="274">
        <v>1216715.6666666667</v>
      </c>
      <c r="C79" s="274">
        <v>1779550.9685011005</v>
      </c>
      <c r="D79" s="183">
        <v>375794.33333333331</v>
      </c>
      <c r="E79" s="183">
        <v>542369.60881027952</v>
      </c>
      <c r="F79" s="274">
        <v>548733</v>
      </c>
      <c r="G79" s="274">
        <v>626564.22034791624</v>
      </c>
      <c r="H79" s="183">
        <v>169175.33333333334</v>
      </c>
      <c r="I79" s="183">
        <v>323597.47606017429</v>
      </c>
      <c r="J79" s="274">
        <v>480080.66666666669</v>
      </c>
      <c r="K79" s="274">
        <v>238934.90161562982</v>
      </c>
      <c r="L79" s="183">
        <v>6034849.8633522429</v>
      </c>
      <c r="M79" s="183">
        <v>5284583.3778291885</v>
      </c>
      <c r="N79" s="75">
        <v>8825348.8633522429</v>
      </c>
      <c r="O79" s="72">
        <v>8795600.5531642884</v>
      </c>
    </row>
    <row r="80" spans="1:15" ht="18" customHeight="1" x14ac:dyDescent="0.25">
      <c r="A80" s="86" t="s">
        <v>113</v>
      </c>
      <c r="B80" s="274">
        <v>23603645.666666668</v>
      </c>
      <c r="C80" s="274">
        <v>30019844.792144567</v>
      </c>
      <c r="D80" s="183">
        <v>20956009.333333332</v>
      </c>
      <c r="E80" s="183">
        <v>6479254.0954424376</v>
      </c>
      <c r="F80" s="274">
        <v>4189948</v>
      </c>
      <c r="G80" s="274">
        <v>7884317.1457031956</v>
      </c>
      <c r="H80" s="183">
        <v>1328929.6666666667</v>
      </c>
      <c r="I80" s="183">
        <v>2777785.8003767631</v>
      </c>
      <c r="J80" s="274">
        <v>3177542.6666666665</v>
      </c>
      <c r="K80" s="274">
        <v>4653366.6573670935</v>
      </c>
      <c r="L80" s="183">
        <v>14247317.335000305</v>
      </c>
      <c r="M80" s="183">
        <v>5761385.8880863842</v>
      </c>
      <c r="N80" s="75">
        <v>67503392.668333635</v>
      </c>
      <c r="O80" s="72">
        <v>57575954.379120447</v>
      </c>
    </row>
    <row r="81" spans="1:15" ht="18" customHeight="1" x14ac:dyDescent="0.25">
      <c r="A81" s="86" t="s">
        <v>114</v>
      </c>
      <c r="B81" s="274">
        <v>593395.66666666663</v>
      </c>
      <c r="C81" s="274">
        <v>1587653.8744421955</v>
      </c>
      <c r="D81" s="183">
        <v>185694.33333333334</v>
      </c>
      <c r="E81" s="183">
        <v>502951.41384268983</v>
      </c>
      <c r="F81" s="274">
        <v>772298.66666666663</v>
      </c>
      <c r="G81" s="274">
        <v>594194.97346749878</v>
      </c>
      <c r="H81" s="183">
        <v>70897.666666666672</v>
      </c>
      <c r="I81" s="183">
        <v>269858.84930768004</v>
      </c>
      <c r="J81" s="274">
        <v>71744.666666666672</v>
      </c>
      <c r="K81" s="274">
        <v>237424.66211987854</v>
      </c>
      <c r="L81" s="183">
        <v>872959.62216230854</v>
      </c>
      <c r="M81" s="183">
        <v>2576940.0228608218</v>
      </c>
      <c r="N81" s="75">
        <v>2566990.6221623085</v>
      </c>
      <c r="O81" s="72">
        <v>5769023.7960407641</v>
      </c>
    </row>
    <row r="82" spans="1:15" ht="18" customHeight="1" x14ac:dyDescent="0.25">
      <c r="A82" s="86" t="s">
        <v>115</v>
      </c>
      <c r="B82" s="274">
        <v>2265923.3333333335</v>
      </c>
      <c r="C82" s="274">
        <v>1832660.1079097819</v>
      </c>
      <c r="D82" s="183">
        <v>415728.33333333331</v>
      </c>
      <c r="E82" s="183">
        <v>463731.27442406589</v>
      </c>
      <c r="F82" s="274">
        <v>475348.66666666669</v>
      </c>
      <c r="G82" s="274">
        <v>545155.34039621742</v>
      </c>
      <c r="H82" s="183">
        <v>412340.33333333331</v>
      </c>
      <c r="I82" s="183">
        <v>297231.07163294079</v>
      </c>
      <c r="J82" s="274">
        <v>281175</v>
      </c>
      <c r="K82" s="274">
        <v>245388.49846259243</v>
      </c>
      <c r="L82" s="183">
        <v>1504076.1084280105</v>
      </c>
      <c r="M82" s="183">
        <v>3386573.5270228088</v>
      </c>
      <c r="N82" s="75">
        <v>5354591.7750946777</v>
      </c>
      <c r="O82" s="72">
        <v>6770739.8198484071</v>
      </c>
    </row>
    <row r="83" spans="1:15" ht="18" customHeight="1" x14ac:dyDescent="0.25">
      <c r="A83" s="86" t="s">
        <v>116</v>
      </c>
      <c r="B83" s="274">
        <v>982015.66666666663</v>
      </c>
      <c r="C83" s="274">
        <v>482977.21416364633</v>
      </c>
      <c r="D83" s="183">
        <v>140936.66666666666</v>
      </c>
      <c r="E83" s="183">
        <v>112306.61260879521</v>
      </c>
      <c r="F83" s="274">
        <v>223419</v>
      </c>
      <c r="G83" s="274">
        <v>130078.99719348011</v>
      </c>
      <c r="H83" s="183">
        <v>87376.333333333328</v>
      </c>
      <c r="I83" s="183">
        <v>93660.912382889233</v>
      </c>
      <c r="J83" s="274">
        <v>143097.66666666666</v>
      </c>
      <c r="K83" s="274">
        <v>83576.549392224668</v>
      </c>
      <c r="L83" s="183">
        <v>1567289.9502842203</v>
      </c>
      <c r="M83" s="183">
        <v>1086374.5386641063</v>
      </c>
      <c r="N83" s="75">
        <v>3144135.2836175533</v>
      </c>
      <c r="O83" s="72">
        <v>1988974.8244051416</v>
      </c>
    </row>
    <row r="84" spans="1:15" ht="18" customHeight="1" x14ac:dyDescent="0.25">
      <c r="A84" s="86" t="s">
        <v>117</v>
      </c>
      <c r="B84" s="274">
        <v>1509313.6666666667</v>
      </c>
      <c r="C84" s="274">
        <v>1490239.5931092417</v>
      </c>
      <c r="D84" s="183">
        <v>84695.333333333328</v>
      </c>
      <c r="E84" s="183">
        <v>409181.53283447679</v>
      </c>
      <c r="F84" s="274">
        <v>806846.66666666663</v>
      </c>
      <c r="G84" s="274">
        <v>362815.9206049277</v>
      </c>
      <c r="H84" s="183">
        <v>189848.66666666666</v>
      </c>
      <c r="I84" s="183">
        <v>259730.8899438295</v>
      </c>
      <c r="J84" s="274">
        <v>170748.33333333334</v>
      </c>
      <c r="K84" s="274">
        <v>211902.70678880933</v>
      </c>
      <c r="L84" s="183">
        <v>1081675.9586128907</v>
      </c>
      <c r="M84" s="183">
        <v>2581010.5518061044</v>
      </c>
      <c r="N84" s="75">
        <v>3843128.625279557</v>
      </c>
      <c r="O84" s="72">
        <v>5314881.19508739</v>
      </c>
    </row>
    <row r="85" spans="1:15" ht="18" customHeight="1" x14ac:dyDescent="0.25">
      <c r="A85" s="86" t="s">
        <v>118</v>
      </c>
      <c r="B85" s="274">
        <v>1275219.6666666667</v>
      </c>
      <c r="C85" s="274">
        <v>961392.86167468713</v>
      </c>
      <c r="D85" s="183">
        <v>129619.66666666667</v>
      </c>
      <c r="E85" s="183">
        <v>241671.26488846441</v>
      </c>
      <c r="F85" s="274">
        <v>433218.66666666669</v>
      </c>
      <c r="G85" s="274">
        <v>268989.10080062773</v>
      </c>
      <c r="H85" s="183">
        <v>84272.333333333328</v>
      </c>
      <c r="I85" s="183">
        <v>139777.6993349815</v>
      </c>
      <c r="J85" s="274">
        <v>296957</v>
      </c>
      <c r="K85" s="274">
        <v>163141.38957064872</v>
      </c>
      <c r="L85" s="183">
        <v>1048934.7195281023</v>
      </c>
      <c r="M85" s="183">
        <v>2097658.1132665649</v>
      </c>
      <c r="N85" s="75">
        <v>3268222.0528614358</v>
      </c>
      <c r="O85" s="72">
        <v>3872630.4295359743</v>
      </c>
    </row>
    <row r="86" spans="1:15" ht="18" customHeight="1" x14ac:dyDescent="0.25">
      <c r="A86" s="86" t="s">
        <v>119</v>
      </c>
      <c r="B86" s="274">
        <v>4158896.3333333335</v>
      </c>
      <c r="C86" s="274">
        <v>2693069.3160810224</v>
      </c>
      <c r="D86" s="183">
        <v>849381</v>
      </c>
      <c r="E86" s="183">
        <v>584188.34027136036</v>
      </c>
      <c r="F86" s="274">
        <v>834028</v>
      </c>
      <c r="G86" s="274">
        <v>716408.8341310852</v>
      </c>
      <c r="H86" s="183">
        <v>292613.66666666669</v>
      </c>
      <c r="I86" s="183">
        <v>252235.39387458426</v>
      </c>
      <c r="J86" s="274">
        <v>238292.66666666666</v>
      </c>
      <c r="K86" s="274">
        <v>413494.73038986715</v>
      </c>
      <c r="L86" s="183">
        <v>1125974.9963536269</v>
      </c>
      <c r="M86" s="183">
        <v>358375.86722512764</v>
      </c>
      <c r="N86" s="75">
        <v>7499186.6630202951</v>
      </c>
      <c r="O86" s="72">
        <v>5017772.4819730464</v>
      </c>
    </row>
    <row r="87" spans="1:15" ht="18" customHeight="1" x14ac:dyDescent="0.25">
      <c r="A87" s="86" t="s">
        <v>120</v>
      </c>
      <c r="B87" s="274">
        <v>765875</v>
      </c>
      <c r="C87" s="274">
        <v>1422536.0086137229</v>
      </c>
      <c r="D87" s="183">
        <v>184142.33333333334</v>
      </c>
      <c r="E87" s="183">
        <v>364166.70100475429</v>
      </c>
      <c r="F87" s="274">
        <v>321824</v>
      </c>
      <c r="G87" s="274">
        <v>423908.69383294648</v>
      </c>
      <c r="H87" s="183">
        <v>95138.666666666672</v>
      </c>
      <c r="I87" s="183">
        <v>204089.27708206809</v>
      </c>
      <c r="J87" s="274">
        <v>55204.333333333336</v>
      </c>
      <c r="K87" s="274">
        <v>187763.59741126461</v>
      </c>
      <c r="L87" s="183">
        <v>1448520.9392176298</v>
      </c>
      <c r="M87" s="183">
        <v>1393748.0777300724</v>
      </c>
      <c r="N87" s="75">
        <v>2870705.2725509633</v>
      </c>
      <c r="O87" s="72">
        <v>3996212.3556748284</v>
      </c>
    </row>
    <row r="88" spans="1:15" ht="18" customHeight="1" x14ac:dyDescent="0.25">
      <c r="A88" s="86" t="s">
        <v>121</v>
      </c>
      <c r="B88" s="274">
        <v>871715</v>
      </c>
      <c r="C88" s="274">
        <v>909817.7957676868</v>
      </c>
      <c r="D88" s="183">
        <v>89107.333333333328</v>
      </c>
      <c r="E88" s="183">
        <v>226123.06307002582</v>
      </c>
      <c r="F88" s="274">
        <v>341728.66666666669</v>
      </c>
      <c r="G88" s="274">
        <v>196161.52361549722</v>
      </c>
      <c r="H88" s="183">
        <v>125678.66666666667</v>
      </c>
      <c r="I88" s="183">
        <v>110658.93407099944</v>
      </c>
      <c r="J88" s="274">
        <v>223595</v>
      </c>
      <c r="K88" s="274">
        <v>154316.41882006332</v>
      </c>
      <c r="L88" s="183">
        <v>677714.10651706858</v>
      </c>
      <c r="M88" s="183">
        <v>3370094.3772617718</v>
      </c>
      <c r="N88" s="75">
        <v>2329538.7731837351</v>
      </c>
      <c r="O88" s="72">
        <v>4967172.1126060449</v>
      </c>
    </row>
    <row r="89" spans="1:15" ht="18" customHeight="1" x14ac:dyDescent="0.25">
      <c r="A89" s="86" t="s">
        <v>122</v>
      </c>
      <c r="B89" s="274">
        <v>805648.66666666663</v>
      </c>
      <c r="C89" s="274">
        <v>624423.0957272274</v>
      </c>
      <c r="D89" s="183">
        <v>110631.33333333333</v>
      </c>
      <c r="E89" s="183">
        <v>164024.41525667871</v>
      </c>
      <c r="F89" s="274">
        <v>336052</v>
      </c>
      <c r="G89" s="274">
        <v>171353.07353107881</v>
      </c>
      <c r="H89" s="183">
        <v>177313.33333333334</v>
      </c>
      <c r="I89" s="183">
        <v>95131.539515003984</v>
      </c>
      <c r="J89" s="274">
        <v>223927.66666666666</v>
      </c>
      <c r="K89" s="274">
        <v>111317.72212572368</v>
      </c>
      <c r="L89" s="183">
        <v>406582.92636982072</v>
      </c>
      <c r="M89" s="183">
        <v>2218445.8584874691</v>
      </c>
      <c r="N89" s="75">
        <v>2060155.9263698207</v>
      </c>
      <c r="O89" s="72">
        <v>3384695.7046431815</v>
      </c>
    </row>
    <row r="90" spans="1:15" ht="18" customHeight="1" x14ac:dyDescent="0.25">
      <c r="A90" s="86" t="s">
        <v>123</v>
      </c>
      <c r="B90" s="274">
        <v>8905282.666666666</v>
      </c>
      <c r="C90" s="274">
        <v>12056322.929843739</v>
      </c>
      <c r="D90" s="183">
        <v>734408.33333333337</v>
      </c>
      <c r="E90" s="183">
        <v>2610446.6039860644</v>
      </c>
      <c r="F90" s="274">
        <v>4288535.666666667</v>
      </c>
      <c r="G90" s="274">
        <v>2943937.3946128357</v>
      </c>
      <c r="H90" s="183">
        <v>1807936.3333333333</v>
      </c>
      <c r="I90" s="183">
        <v>1832954.0644048797</v>
      </c>
      <c r="J90" s="274">
        <v>2245468.6666666665</v>
      </c>
      <c r="K90" s="274">
        <v>1873211.4734269565</v>
      </c>
      <c r="L90" s="183">
        <v>4967227.2685020771</v>
      </c>
      <c r="M90" s="183">
        <v>4868957.2393573802</v>
      </c>
      <c r="N90" s="75">
        <v>22948858.935168743</v>
      </c>
      <c r="O90" s="72">
        <v>26185829.705631852</v>
      </c>
    </row>
    <row r="91" spans="1:15" ht="18" customHeight="1" x14ac:dyDescent="0.25">
      <c r="A91" s="86" t="s">
        <v>124</v>
      </c>
      <c r="B91" s="274">
        <v>295113.66666666669</v>
      </c>
      <c r="C91" s="274">
        <v>1514364.5064970031</v>
      </c>
      <c r="D91" s="183">
        <v>38834</v>
      </c>
      <c r="E91" s="183">
        <v>393955.54861782474</v>
      </c>
      <c r="F91" s="274">
        <v>368987</v>
      </c>
      <c r="G91" s="274">
        <v>358979.25312708068</v>
      </c>
      <c r="H91" s="183">
        <v>89004.666666666672</v>
      </c>
      <c r="I91" s="183">
        <v>198902.39635389269</v>
      </c>
      <c r="J91" s="274">
        <v>18272.666666666668</v>
      </c>
      <c r="K91" s="274">
        <v>201857.07947599265</v>
      </c>
      <c r="L91" s="183">
        <v>8885386.6929242723</v>
      </c>
      <c r="M91" s="183">
        <v>3693379.1174123902</v>
      </c>
      <c r="N91" s="75">
        <v>9695598.6929242723</v>
      </c>
      <c r="O91" s="72">
        <v>6361437.901484184</v>
      </c>
    </row>
    <row r="92" spans="1:15" ht="18" customHeight="1" x14ac:dyDescent="0.25">
      <c r="A92" s="86" t="s">
        <v>125</v>
      </c>
      <c r="B92" s="274">
        <v>5172224</v>
      </c>
      <c r="C92" s="274">
        <v>6337320.3168092808</v>
      </c>
      <c r="D92" s="183">
        <v>1674256</v>
      </c>
      <c r="E92" s="183">
        <v>1639684.6605950268</v>
      </c>
      <c r="F92" s="274">
        <v>1594745.3333333333</v>
      </c>
      <c r="G92" s="274">
        <v>1909478.9546626937</v>
      </c>
      <c r="H92" s="183">
        <v>934456.66666666663</v>
      </c>
      <c r="I92" s="183">
        <v>1093364.3966420675</v>
      </c>
      <c r="J92" s="274">
        <v>746212.66666666663</v>
      </c>
      <c r="K92" s="274">
        <v>974253.8877290797</v>
      </c>
      <c r="L92" s="183">
        <v>2514420.2447755421</v>
      </c>
      <c r="M92" s="183">
        <v>3478631.335919355</v>
      </c>
      <c r="N92" s="75">
        <v>12636314.911442209</v>
      </c>
      <c r="O92" s="72">
        <v>15432733.552357506</v>
      </c>
    </row>
    <row r="93" spans="1:15" ht="18" customHeight="1" x14ac:dyDescent="0.25">
      <c r="A93" s="86" t="s">
        <v>126</v>
      </c>
      <c r="B93" s="274">
        <v>386499.66666666669</v>
      </c>
      <c r="C93" s="274">
        <v>701451.76241478208</v>
      </c>
      <c r="D93" s="183">
        <v>140498.33333333334</v>
      </c>
      <c r="E93" s="183">
        <v>240785.40841440033</v>
      </c>
      <c r="F93" s="274">
        <v>430245.33333333331</v>
      </c>
      <c r="G93" s="274">
        <v>291151.40936500346</v>
      </c>
      <c r="H93" s="183">
        <v>378441.66666666669</v>
      </c>
      <c r="I93" s="183">
        <v>202234.90611089813</v>
      </c>
      <c r="J93" s="274">
        <v>123092.33333333333</v>
      </c>
      <c r="K93" s="274">
        <v>107107.50901890855</v>
      </c>
      <c r="L93" s="183">
        <v>1242837.4906568197</v>
      </c>
      <c r="M93" s="183">
        <v>1942167.4974088375</v>
      </c>
      <c r="N93" s="75">
        <v>2701614.8239901531</v>
      </c>
      <c r="O93" s="72">
        <v>3484898.4927328303</v>
      </c>
    </row>
    <row r="94" spans="1:15" ht="18" customHeight="1" x14ac:dyDescent="0.25">
      <c r="A94" s="86" t="s">
        <v>127</v>
      </c>
      <c r="B94" s="274">
        <v>1031699.3333333334</v>
      </c>
      <c r="C94" s="274">
        <v>690398.91504735046</v>
      </c>
      <c r="D94" s="183">
        <v>308539</v>
      </c>
      <c r="E94" s="183">
        <v>178694.24288479332</v>
      </c>
      <c r="F94" s="274">
        <v>245680.66666666666</v>
      </c>
      <c r="G94" s="274">
        <v>197514.93804852077</v>
      </c>
      <c r="H94" s="183">
        <v>118618.33333333333</v>
      </c>
      <c r="I94" s="183">
        <v>125957.01971716597</v>
      </c>
      <c r="J94" s="274">
        <v>125147.66666666667</v>
      </c>
      <c r="K94" s="274">
        <v>124516.99371584661</v>
      </c>
      <c r="L94" s="183">
        <v>3252178.3909185478</v>
      </c>
      <c r="M94" s="183">
        <v>3231463.6722598108</v>
      </c>
      <c r="N94" s="75">
        <v>5081863.3909185482</v>
      </c>
      <c r="O94" s="72">
        <v>4548545.7816734882</v>
      </c>
    </row>
    <row r="95" spans="1:15" ht="18" customHeight="1" x14ac:dyDescent="0.25">
      <c r="A95" s="86" t="s">
        <v>128</v>
      </c>
      <c r="B95" s="274">
        <v>2426668</v>
      </c>
      <c r="C95" s="274">
        <v>2365231.6604461833</v>
      </c>
      <c r="D95" s="183">
        <v>155363</v>
      </c>
      <c r="E95" s="183">
        <v>574871.21195548947</v>
      </c>
      <c r="F95" s="274">
        <v>709090.33333333337</v>
      </c>
      <c r="G95" s="274">
        <v>687325.44498289691</v>
      </c>
      <c r="H95" s="183">
        <v>318736.33333333331</v>
      </c>
      <c r="I95" s="183">
        <v>392351.07018376351</v>
      </c>
      <c r="J95" s="274">
        <v>1522459.6666666667</v>
      </c>
      <c r="K95" s="274">
        <v>328835.09234857792</v>
      </c>
      <c r="L95" s="183">
        <v>1983380.7178538572</v>
      </c>
      <c r="M95" s="183">
        <v>2160248.0845719455</v>
      </c>
      <c r="N95" s="75">
        <v>7115698.0511871912</v>
      </c>
      <c r="O95" s="72">
        <v>6508862.5644888571</v>
      </c>
    </row>
    <row r="96" spans="1:15" ht="18" customHeight="1" x14ac:dyDescent="0.25">
      <c r="A96" s="86" t="s">
        <v>129</v>
      </c>
      <c r="B96" s="274">
        <v>7379486.666666667</v>
      </c>
      <c r="C96" s="274">
        <v>6592591.1758750044</v>
      </c>
      <c r="D96" s="183">
        <v>672736</v>
      </c>
      <c r="E96" s="183">
        <v>1309628.6595044644</v>
      </c>
      <c r="F96" s="274">
        <v>2180144.6666666665</v>
      </c>
      <c r="G96" s="274">
        <v>1625749.4448360803</v>
      </c>
      <c r="H96" s="183">
        <v>499343.66666666669</v>
      </c>
      <c r="I96" s="183">
        <v>572398.79245344759</v>
      </c>
      <c r="J96" s="274">
        <v>1115743.6666666667</v>
      </c>
      <c r="K96" s="274">
        <v>1025635.7602986069</v>
      </c>
      <c r="L96" s="183">
        <v>6841814.0980172213</v>
      </c>
      <c r="M96" s="183">
        <v>1487620.6305106992</v>
      </c>
      <c r="N96" s="75">
        <v>18689268.764683887</v>
      </c>
      <c r="O96" s="72">
        <v>12613624.463478301</v>
      </c>
    </row>
    <row r="97" spans="1:15" ht="18" customHeight="1" x14ac:dyDescent="0.25">
      <c r="A97" s="86" t="s">
        <v>130</v>
      </c>
      <c r="B97" s="274">
        <v>642611.33333333337</v>
      </c>
      <c r="C97" s="274">
        <v>2584046.2630458209</v>
      </c>
      <c r="D97" s="183">
        <v>392493.33333333331</v>
      </c>
      <c r="E97" s="183">
        <v>443342.5875168661</v>
      </c>
      <c r="F97" s="274">
        <v>166287.66666666666</v>
      </c>
      <c r="G97" s="274">
        <v>493997.66405051743</v>
      </c>
      <c r="H97" s="183">
        <v>75707.333333333328</v>
      </c>
      <c r="I97" s="183">
        <v>223474.93292073582</v>
      </c>
      <c r="J97" s="274">
        <v>904946</v>
      </c>
      <c r="K97" s="274">
        <v>353801.93756421591</v>
      </c>
      <c r="L97" s="183">
        <v>1544651.7989212782</v>
      </c>
      <c r="M97" s="183">
        <v>2147720.3484254791</v>
      </c>
      <c r="N97" s="75">
        <v>3726697.4655879452</v>
      </c>
      <c r="O97" s="72">
        <v>6246383.7335236352</v>
      </c>
    </row>
    <row r="98" spans="1:15" ht="18" customHeight="1" x14ac:dyDescent="0.25">
      <c r="A98" s="86" t="s">
        <v>131</v>
      </c>
      <c r="B98" s="274">
        <v>3773080.6666666665</v>
      </c>
      <c r="C98" s="274">
        <v>5148271.736023441</v>
      </c>
      <c r="D98" s="183">
        <v>439065.66666666669</v>
      </c>
      <c r="E98" s="183">
        <v>1315377.7461638304</v>
      </c>
      <c r="F98" s="274">
        <v>1197777.3333333333</v>
      </c>
      <c r="G98" s="274">
        <v>1408146.4807828171</v>
      </c>
      <c r="H98" s="183">
        <v>812003.33333333337</v>
      </c>
      <c r="I98" s="183">
        <v>838167.52929029008</v>
      </c>
      <c r="J98" s="274">
        <v>211581.66666666666</v>
      </c>
      <c r="K98" s="274">
        <v>717478.45445703482</v>
      </c>
      <c r="L98" s="183">
        <v>2872452.7868690686</v>
      </c>
      <c r="M98" s="183">
        <v>3291949.103005603</v>
      </c>
      <c r="N98" s="75">
        <v>9305961.4535357356</v>
      </c>
      <c r="O98" s="72">
        <v>12719391.049723016</v>
      </c>
    </row>
    <row r="99" spans="1:15" ht="18" customHeight="1" x14ac:dyDescent="0.25">
      <c r="A99" s="86" t="s">
        <v>132</v>
      </c>
      <c r="B99" s="274">
        <v>1589509</v>
      </c>
      <c r="C99" s="274">
        <v>2269589.6396304225</v>
      </c>
      <c r="D99" s="183">
        <v>608538</v>
      </c>
      <c r="E99" s="183">
        <v>754946.11653379933</v>
      </c>
      <c r="F99" s="274">
        <v>773340.66666666663</v>
      </c>
      <c r="G99" s="274">
        <v>716524.52301384578</v>
      </c>
      <c r="H99" s="183">
        <v>221478.66666666666</v>
      </c>
      <c r="I99" s="183">
        <v>449245.62239428371</v>
      </c>
      <c r="J99" s="274">
        <v>580430.33333333337</v>
      </c>
      <c r="K99" s="274">
        <v>336157.86207039049</v>
      </c>
      <c r="L99" s="183">
        <v>643777.90100207902</v>
      </c>
      <c r="M99" s="183">
        <v>2937885.1096582338</v>
      </c>
      <c r="N99" s="75">
        <v>4417074.5676687453</v>
      </c>
      <c r="O99" s="72">
        <v>7464348.8733009761</v>
      </c>
    </row>
    <row r="100" spans="1:15" ht="18" customHeight="1" x14ac:dyDescent="0.25">
      <c r="A100" s="86" t="s">
        <v>133</v>
      </c>
      <c r="B100" s="274">
        <v>658182</v>
      </c>
      <c r="C100" s="274">
        <v>694200.57392239582</v>
      </c>
      <c r="D100" s="183">
        <v>77822.333333333328</v>
      </c>
      <c r="E100" s="183">
        <v>156973.13352723821</v>
      </c>
      <c r="F100" s="274">
        <v>-234160.33333333334</v>
      </c>
      <c r="G100" s="274">
        <v>174270.92653483801</v>
      </c>
      <c r="H100" s="183">
        <v>29371</v>
      </c>
      <c r="I100" s="183">
        <v>113695.65558594384</v>
      </c>
      <c r="J100" s="274">
        <v>64271.333333333336</v>
      </c>
      <c r="K100" s="274">
        <v>98477.879818757487</v>
      </c>
      <c r="L100" s="183">
        <v>323164.51663537417</v>
      </c>
      <c r="M100" s="183">
        <v>1178431.55997469</v>
      </c>
      <c r="N100" s="75">
        <v>918650.84996870754</v>
      </c>
      <c r="O100" s="72">
        <v>2416049.7293638634</v>
      </c>
    </row>
    <row r="101" spans="1:15" ht="18" customHeight="1" x14ac:dyDescent="0.25">
      <c r="A101" s="86" t="s">
        <v>134</v>
      </c>
      <c r="B101" s="274">
        <v>657023.66666666663</v>
      </c>
      <c r="C101" s="274">
        <v>519253.02979918628</v>
      </c>
      <c r="D101" s="183">
        <v>710920.66666666663</v>
      </c>
      <c r="E101" s="183">
        <v>99974.339267875373</v>
      </c>
      <c r="F101" s="274">
        <v>938899.66666666663</v>
      </c>
      <c r="G101" s="274">
        <v>120745.15235917788</v>
      </c>
      <c r="H101" s="183">
        <v>26758</v>
      </c>
      <c r="I101" s="183">
        <v>42512.319241154393</v>
      </c>
      <c r="J101" s="274">
        <v>91862.333333333328</v>
      </c>
      <c r="K101" s="274">
        <v>78605.298324580173</v>
      </c>
      <c r="L101" s="183">
        <v>342916.35630378086</v>
      </c>
      <c r="M101" s="183">
        <v>69970.05617316853</v>
      </c>
      <c r="N101" s="75">
        <v>2768380.6896371143</v>
      </c>
      <c r="O101" s="72">
        <v>931060.19516514265</v>
      </c>
    </row>
    <row r="102" spans="1:15" ht="18" customHeight="1" x14ac:dyDescent="0.25">
      <c r="A102" s="86" t="s">
        <v>135</v>
      </c>
      <c r="B102" s="274">
        <v>937439.66666666663</v>
      </c>
      <c r="C102" s="274">
        <v>758939.05249619472</v>
      </c>
      <c r="D102" s="183">
        <v>350177</v>
      </c>
      <c r="E102" s="183">
        <v>185350.30849576998</v>
      </c>
      <c r="F102" s="274">
        <v>171425.33333333334</v>
      </c>
      <c r="G102" s="274">
        <v>216246.37614501349</v>
      </c>
      <c r="H102" s="183">
        <v>186423</v>
      </c>
      <c r="I102" s="183">
        <v>114998.72996510181</v>
      </c>
      <c r="J102" s="274">
        <v>364345.33333333331</v>
      </c>
      <c r="K102" s="274">
        <v>130842.58531440821</v>
      </c>
      <c r="L102" s="183">
        <v>1255321.2712303118</v>
      </c>
      <c r="M102" s="183">
        <v>3607064.7614319464</v>
      </c>
      <c r="N102" s="75">
        <v>3265131.6045636451</v>
      </c>
      <c r="O102" s="72">
        <v>5013441.8138484349</v>
      </c>
    </row>
    <row r="103" spans="1:15" ht="18" customHeight="1" x14ac:dyDescent="0.25">
      <c r="A103" s="86" t="s">
        <v>136</v>
      </c>
      <c r="B103" s="274">
        <v>32179839</v>
      </c>
      <c r="C103" s="274">
        <v>9885842.4848935828</v>
      </c>
      <c r="D103" s="183">
        <v>15603694.666666666</v>
      </c>
      <c r="E103" s="183">
        <v>3267094.1182916332</v>
      </c>
      <c r="F103" s="274">
        <v>9838426.666666666</v>
      </c>
      <c r="G103" s="274">
        <v>3824286.3847210458</v>
      </c>
      <c r="H103" s="183">
        <v>5837388.333333333</v>
      </c>
      <c r="I103" s="183">
        <v>1366212.2939229885</v>
      </c>
      <c r="J103" s="274">
        <v>3086896.6666666665</v>
      </c>
      <c r="K103" s="274">
        <v>1417864.0397659796</v>
      </c>
      <c r="L103" s="183">
        <v>18395020.736752618</v>
      </c>
      <c r="M103" s="183">
        <v>2208566.2889303155</v>
      </c>
      <c r="N103" s="75">
        <v>84941266.070085943</v>
      </c>
      <c r="O103" s="72">
        <v>21969865.610525545</v>
      </c>
    </row>
    <row r="104" spans="1:15" ht="18" customHeight="1" x14ac:dyDescent="0.25">
      <c r="A104" s="86" t="s">
        <v>137</v>
      </c>
      <c r="B104" s="274">
        <v>935158.66666666663</v>
      </c>
      <c r="C104" s="274">
        <v>1194327.1680283509</v>
      </c>
      <c r="D104" s="183">
        <v>220540.33333333334</v>
      </c>
      <c r="E104" s="183">
        <v>298826.3712795485</v>
      </c>
      <c r="F104" s="274">
        <v>489057.33333333331</v>
      </c>
      <c r="G104" s="274">
        <v>346141.54147090262</v>
      </c>
      <c r="H104" s="183">
        <v>122273.66666666667</v>
      </c>
      <c r="I104" s="183">
        <v>194547.48533598767</v>
      </c>
      <c r="J104" s="274">
        <v>127533.33333333333</v>
      </c>
      <c r="K104" s="274">
        <v>220455.93264638883</v>
      </c>
      <c r="L104" s="183">
        <v>699042.88240918471</v>
      </c>
      <c r="M104" s="183">
        <v>1113632.1975456781</v>
      </c>
      <c r="N104" s="75">
        <v>2593606.2157425182</v>
      </c>
      <c r="O104" s="72">
        <v>3367930.6963068563</v>
      </c>
    </row>
    <row r="105" spans="1:15" ht="18" customHeight="1" x14ac:dyDescent="0.25">
      <c r="A105" s="86" t="s">
        <v>138</v>
      </c>
      <c r="B105" s="274">
        <v>2604739.3333333335</v>
      </c>
      <c r="C105" s="274">
        <v>2208616.0150280092</v>
      </c>
      <c r="D105" s="183">
        <v>838982</v>
      </c>
      <c r="E105" s="183">
        <v>688461.88337930874</v>
      </c>
      <c r="F105" s="274">
        <v>649913</v>
      </c>
      <c r="G105" s="274">
        <v>802848.69076287188</v>
      </c>
      <c r="H105" s="183">
        <v>657615.33333333337</v>
      </c>
      <c r="I105" s="183">
        <v>463329.35661914136</v>
      </c>
      <c r="J105" s="274">
        <v>227541</v>
      </c>
      <c r="K105" s="274">
        <v>371238.30792718963</v>
      </c>
      <c r="L105" s="183">
        <v>2749034.4785066643</v>
      </c>
      <c r="M105" s="183">
        <v>3379579.4930051467</v>
      </c>
      <c r="N105" s="75">
        <v>7727825.1451733317</v>
      </c>
      <c r="O105" s="72">
        <v>7914073.7467216682</v>
      </c>
    </row>
    <row r="106" spans="1:15" ht="18" customHeight="1" x14ac:dyDescent="0.25">
      <c r="A106" s="86" t="s">
        <v>139</v>
      </c>
      <c r="B106" s="274">
        <v>17141419.666666668</v>
      </c>
      <c r="C106" s="274">
        <v>6225392.1942997864</v>
      </c>
      <c r="D106" s="183">
        <v>1926277.6666666667</v>
      </c>
      <c r="E106" s="183">
        <v>1695877.4594309907</v>
      </c>
      <c r="F106" s="274">
        <v>2956057.3333333335</v>
      </c>
      <c r="G106" s="274">
        <v>1692048.7742518708</v>
      </c>
      <c r="H106" s="183">
        <v>1771175</v>
      </c>
      <c r="I106" s="183">
        <v>866525.24047124339</v>
      </c>
      <c r="J106" s="274">
        <v>2754853.3333333335</v>
      </c>
      <c r="K106" s="274">
        <v>892659.64982332021</v>
      </c>
      <c r="L106" s="183">
        <v>5366452.1512620151</v>
      </c>
      <c r="M106" s="183">
        <v>3278371.1138065099</v>
      </c>
      <c r="N106" s="75">
        <v>31916235.151262015</v>
      </c>
      <c r="O106" s="72">
        <v>14650874.432083722</v>
      </c>
    </row>
    <row r="107" spans="1:15" ht="18" customHeight="1" x14ac:dyDescent="0.25">
      <c r="A107" s="86" t="s">
        <v>140</v>
      </c>
      <c r="B107" s="274">
        <v>798898</v>
      </c>
      <c r="C107" s="274">
        <v>1011747.2150379471</v>
      </c>
      <c r="D107" s="183">
        <v>265368.66666666669</v>
      </c>
      <c r="E107" s="183">
        <v>265902.62814397691</v>
      </c>
      <c r="F107" s="274">
        <v>495259.33333333331</v>
      </c>
      <c r="G107" s="274">
        <v>309849.9879964189</v>
      </c>
      <c r="H107" s="183">
        <v>133474.66666666666</v>
      </c>
      <c r="I107" s="183">
        <v>175576.34451108269</v>
      </c>
      <c r="J107" s="274">
        <v>368430</v>
      </c>
      <c r="K107" s="274">
        <v>217412.5718241813</v>
      </c>
      <c r="L107" s="183">
        <v>2565937.720286726</v>
      </c>
      <c r="M107" s="183">
        <v>2134420.8835115349</v>
      </c>
      <c r="N107" s="75">
        <v>4627368.386953393</v>
      </c>
      <c r="O107" s="72">
        <v>4114909.631025142</v>
      </c>
    </row>
    <row r="108" spans="1:15" ht="18" customHeight="1" x14ac:dyDescent="0.25">
      <c r="A108" s="86" t="s">
        <v>141</v>
      </c>
      <c r="B108" s="274">
        <v>1264040.3333333333</v>
      </c>
      <c r="C108" s="274">
        <v>1547617.6199780549</v>
      </c>
      <c r="D108" s="183">
        <v>637291</v>
      </c>
      <c r="E108" s="183">
        <v>502003.05212129117</v>
      </c>
      <c r="F108" s="274">
        <v>544592.66666666663</v>
      </c>
      <c r="G108" s="274">
        <v>466168.93335391639</v>
      </c>
      <c r="H108" s="183">
        <v>426629.66666666669</v>
      </c>
      <c r="I108" s="183">
        <v>277218.98079264868</v>
      </c>
      <c r="J108" s="274">
        <v>449641</v>
      </c>
      <c r="K108" s="274">
        <v>298981.78705333779</v>
      </c>
      <c r="L108" s="183">
        <v>10200451.058251984</v>
      </c>
      <c r="M108" s="183">
        <v>3170587.1425711876</v>
      </c>
      <c r="N108" s="75">
        <v>13522645.72491865</v>
      </c>
      <c r="O108" s="72">
        <v>6262577.515870437</v>
      </c>
    </row>
    <row r="109" spans="1:15" ht="18" customHeight="1" x14ac:dyDescent="0.25">
      <c r="A109" s="86" t="s">
        <v>142</v>
      </c>
      <c r="B109" s="274">
        <v>40464715.666666664</v>
      </c>
      <c r="C109" s="274">
        <v>40959143.483138971</v>
      </c>
      <c r="D109" s="183">
        <v>-80820.429999999702</v>
      </c>
      <c r="E109" s="183">
        <v>8635123.2132352535</v>
      </c>
      <c r="F109" s="274">
        <v>6863592.46</v>
      </c>
      <c r="G109" s="274">
        <v>10360733.827821668</v>
      </c>
      <c r="H109" s="183">
        <v>5204139.333333333</v>
      </c>
      <c r="I109" s="183">
        <v>3654658.8579925541</v>
      </c>
      <c r="J109" s="274">
        <v>6982731</v>
      </c>
      <c r="K109" s="274">
        <v>6207422.9767847182</v>
      </c>
      <c r="L109" s="183">
        <v>14915809.171967261</v>
      </c>
      <c r="M109" s="183">
        <v>10661455.832394686</v>
      </c>
      <c r="N109" s="75">
        <v>74350167.201967269</v>
      </c>
      <c r="O109" s="72">
        <v>80478538.19136785</v>
      </c>
    </row>
    <row r="110" spans="1:15" ht="18" customHeight="1" x14ac:dyDescent="0.25">
      <c r="A110" s="86" t="s">
        <v>143</v>
      </c>
      <c r="B110" s="274">
        <v>542286.33333333337</v>
      </c>
      <c r="C110" s="274">
        <v>1015651.9543150327</v>
      </c>
      <c r="D110" s="183">
        <v>123281.33333333333</v>
      </c>
      <c r="E110" s="183">
        <v>241805.0013384317</v>
      </c>
      <c r="F110" s="274">
        <v>236784</v>
      </c>
      <c r="G110" s="274">
        <v>281472.79080620845</v>
      </c>
      <c r="H110" s="183">
        <v>79445</v>
      </c>
      <c r="I110" s="183">
        <v>141247.22934209343</v>
      </c>
      <c r="J110" s="274">
        <v>31283.333333333332</v>
      </c>
      <c r="K110" s="274">
        <v>133629.49627795737</v>
      </c>
      <c r="L110" s="183">
        <v>5667491.0415315349</v>
      </c>
      <c r="M110" s="183">
        <v>2058602.4589033397</v>
      </c>
      <c r="N110" s="75">
        <v>6680571.0415315349</v>
      </c>
      <c r="O110" s="72">
        <v>3872408.9309830638</v>
      </c>
    </row>
    <row r="111" spans="1:15" ht="18" customHeight="1" x14ac:dyDescent="0.25">
      <c r="A111" s="86" t="s">
        <v>144</v>
      </c>
      <c r="B111" s="274">
        <v>7442229.666666667</v>
      </c>
      <c r="C111" s="274">
        <v>10527190.250934802</v>
      </c>
      <c r="D111" s="183">
        <v>4034525.3333333335</v>
      </c>
      <c r="E111" s="183">
        <v>2352869.5504855369</v>
      </c>
      <c r="F111" s="274">
        <v>2140785.6666666665</v>
      </c>
      <c r="G111" s="274">
        <v>2163118.0864345785</v>
      </c>
      <c r="H111" s="183">
        <v>2087380.3333333333</v>
      </c>
      <c r="I111" s="183">
        <v>1351378.7100012712</v>
      </c>
      <c r="J111" s="274">
        <v>746646.66666666663</v>
      </c>
      <c r="K111" s="274">
        <v>1477797.7621506809</v>
      </c>
      <c r="L111" s="183">
        <v>5224682.7230982119</v>
      </c>
      <c r="M111" s="183">
        <v>4305338.3552827453</v>
      </c>
      <c r="N111" s="75">
        <v>21676250.389764879</v>
      </c>
      <c r="O111" s="72">
        <v>22177692.715289615</v>
      </c>
    </row>
    <row r="112" spans="1:15" ht="18" customHeight="1" x14ac:dyDescent="0.25">
      <c r="A112" s="86" t="s">
        <v>145</v>
      </c>
      <c r="B112" s="274">
        <v>1804566.6666666667</v>
      </c>
      <c r="C112" s="274">
        <v>1095425.6439631542</v>
      </c>
      <c r="D112" s="183">
        <v>329519.66666666669</v>
      </c>
      <c r="E112" s="183">
        <v>240430.16379996596</v>
      </c>
      <c r="F112" s="274">
        <v>228638.66666666666</v>
      </c>
      <c r="G112" s="274">
        <v>280420.1313607659</v>
      </c>
      <c r="H112" s="183">
        <v>224970</v>
      </c>
      <c r="I112" s="183">
        <v>181184.22872468247</v>
      </c>
      <c r="J112" s="274">
        <v>63033.333333333336</v>
      </c>
      <c r="K112" s="274">
        <v>139412.44844343749</v>
      </c>
      <c r="L112" s="183">
        <v>568077.49022130645</v>
      </c>
      <c r="M112" s="183">
        <v>1798917.7565996558</v>
      </c>
      <c r="N112" s="75">
        <v>3218805.8235546397</v>
      </c>
      <c r="O112" s="72">
        <v>3735790.3728916617</v>
      </c>
    </row>
    <row r="113" spans="1:15" ht="18" customHeight="1" x14ac:dyDescent="0.25">
      <c r="A113" s="86" t="s">
        <v>146</v>
      </c>
      <c r="B113" s="274">
        <v>14154769</v>
      </c>
      <c r="C113" s="274">
        <v>12853640.235104935</v>
      </c>
      <c r="D113" s="183">
        <v>3439693.3333333335</v>
      </c>
      <c r="E113" s="183">
        <v>3070966.7124909819</v>
      </c>
      <c r="F113" s="274">
        <v>7295461</v>
      </c>
      <c r="G113" s="274">
        <v>3774355.7872274909</v>
      </c>
      <c r="H113" s="183">
        <v>796613.33333333337</v>
      </c>
      <c r="I113" s="183">
        <v>1328886.6262639433</v>
      </c>
      <c r="J113" s="274">
        <v>1118872.6666666667</v>
      </c>
      <c r="K113" s="274">
        <v>1986599.1475530299</v>
      </c>
      <c r="L113" s="183">
        <v>6396682.4252097169</v>
      </c>
      <c r="M113" s="183">
        <v>2184188.6032003751</v>
      </c>
      <c r="N113" s="75">
        <v>33202091.758543048</v>
      </c>
      <c r="O113" s="72">
        <v>25198637.111840755</v>
      </c>
    </row>
    <row r="114" spans="1:15" ht="18" customHeight="1" x14ac:dyDescent="0.25">
      <c r="A114" s="86" t="s">
        <v>147</v>
      </c>
      <c r="B114" s="274">
        <v>54413295</v>
      </c>
      <c r="C114" s="274">
        <v>65031370.677288763</v>
      </c>
      <c r="D114" s="183">
        <v>1732859</v>
      </c>
      <c r="E114" s="183">
        <v>15093493.568444856</v>
      </c>
      <c r="F114" s="274">
        <v>11336026</v>
      </c>
      <c r="G114" s="274">
        <v>18437670.095199976</v>
      </c>
      <c r="H114" s="183">
        <v>3611476.6666666665</v>
      </c>
      <c r="I114" s="183">
        <v>6497455.9971426781</v>
      </c>
      <c r="J114" s="274">
        <v>8857572.666666666</v>
      </c>
      <c r="K114" s="274">
        <v>10064186.606735529</v>
      </c>
      <c r="L114" s="183">
        <v>16523010.394311868</v>
      </c>
      <c r="M114" s="183">
        <v>12243754.873834003</v>
      </c>
      <c r="N114" s="75">
        <v>96474239.727645218</v>
      </c>
      <c r="O114" s="72">
        <v>127367931.81864579</v>
      </c>
    </row>
    <row r="115" spans="1:15" ht="18" customHeight="1" x14ac:dyDescent="0.25">
      <c r="A115" s="86" t="s">
        <v>148</v>
      </c>
      <c r="B115" s="274">
        <v>9933379.333333334</v>
      </c>
      <c r="C115" s="274">
        <v>5133406.5156215345</v>
      </c>
      <c r="D115" s="183">
        <v>1445216.3333333333</v>
      </c>
      <c r="E115" s="183">
        <v>1378235.7660478598</v>
      </c>
      <c r="F115" s="274">
        <v>1942675.6666666667</v>
      </c>
      <c r="G115" s="274">
        <v>1685904.9650150232</v>
      </c>
      <c r="H115" s="183">
        <v>744782</v>
      </c>
      <c r="I115" s="183">
        <v>593578.5303393848</v>
      </c>
      <c r="J115" s="274">
        <v>1436562.6666666667</v>
      </c>
      <c r="K115" s="274">
        <v>782921.47886682011</v>
      </c>
      <c r="L115" s="183">
        <v>4379639.9827639414</v>
      </c>
      <c r="M115" s="183">
        <v>775294.17731080775</v>
      </c>
      <c r="N115" s="75">
        <v>19882255.982763942</v>
      </c>
      <c r="O115" s="72">
        <v>10349341.433201429</v>
      </c>
    </row>
    <row r="116" spans="1:15" ht="18" customHeight="1" x14ac:dyDescent="0.25">
      <c r="A116" s="86" t="s">
        <v>149</v>
      </c>
      <c r="B116" s="274">
        <v>44442729.333333336</v>
      </c>
      <c r="C116" s="274">
        <v>45835613.438531548</v>
      </c>
      <c r="D116" s="183">
        <v>966712.66666666663</v>
      </c>
      <c r="E116" s="183">
        <v>10269023.758398702</v>
      </c>
      <c r="F116" s="274">
        <v>11799249.666666666</v>
      </c>
      <c r="G116" s="274">
        <v>11417779.882357227</v>
      </c>
      <c r="H116" s="183">
        <v>3713453</v>
      </c>
      <c r="I116" s="183">
        <v>6512245.3295836141</v>
      </c>
      <c r="J116" s="274">
        <v>5811751.666666667</v>
      </c>
      <c r="K116" s="274">
        <v>6810773.4619405083</v>
      </c>
      <c r="L116" s="183">
        <v>18714536.373545386</v>
      </c>
      <c r="M116" s="183">
        <v>12662854.517296238</v>
      </c>
      <c r="N116" s="75">
        <v>85448432.706878722</v>
      </c>
      <c r="O116" s="72">
        <v>93508290.388107851</v>
      </c>
    </row>
    <row r="117" spans="1:15" ht="18" customHeight="1" x14ac:dyDescent="0.25">
      <c r="A117" s="86" t="s">
        <v>150</v>
      </c>
      <c r="B117" s="274">
        <v>426920.33333333331</v>
      </c>
      <c r="C117" s="274">
        <v>708408.16423956782</v>
      </c>
      <c r="D117" s="183">
        <v>147184.66666666666</v>
      </c>
      <c r="E117" s="183">
        <v>158457.76743453657</v>
      </c>
      <c r="F117" s="274">
        <v>286806.33333333331</v>
      </c>
      <c r="G117" s="274">
        <v>185400.87359669141</v>
      </c>
      <c r="H117" s="183">
        <v>18935</v>
      </c>
      <c r="I117" s="183">
        <v>119057.91735084692</v>
      </c>
      <c r="J117" s="274">
        <v>56983.333333333336</v>
      </c>
      <c r="K117" s="274">
        <v>87964.046556816815</v>
      </c>
      <c r="L117" s="183">
        <v>511841.70460579335</v>
      </c>
      <c r="M117" s="183">
        <v>1070444.8892460398</v>
      </c>
      <c r="N117" s="75">
        <v>1448671.3712724601</v>
      </c>
      <c r="O117" s="72">
        <v>2329733.6584244994</v>
      </c>
    </row>
    <row r="118" spans="1:15" ht="18" customHeight="1" x14ac:dyDescent="0.25">
      <c r="A118" s="86" t="s">
        <v>151</v>
      </c>
      <c r="B118" s="274">
        <v>727461.33333333337</v>
      </c>
      <c r="C118" s="274">
        <v>656115.36761362478</v>
      </c>
      <c r="D118" s="183">
        <v>118315</v>
      </c>
      <c r="E118" s="183">
        <v>152583.14497306198</v>
      </c>
      <c r="F118" s="274">
        <v>194656.33333333334</v>
      </c>
      <c r="G118" s="274">
        <v>180186.13078961801</v>
      </c>
      <c r="H118" s="183">
        <v>202493</v>
      </c>
      <c r="I118" s="183">
        <v>117008.85513888831</v>
      </c>
      <c r="J118" s="274">
        <v>107674.33333333333</v>
      </c>
      <c r="K118" s="274">
        <v>152082.05210073019</v>
      </c>
      <c r="L118" s="183">
        <v>765056.38758518384</v>
      </c>
      <c r="M118" s="183">
        <v>1680300.5632552535</v>
      </c>
      <c r="N118" s="75">
        <v>2115656.3875851836</v>
      </c>
      <c r="O118" s="72">
        <v>2938276.1138711767</v>
      </c>
    </row>
    <row r="119" spans="1:15" ht="18" customHeight="1" x14ac:dyDescent="0.25">
      <c r="A119" s="86" t="s">
        <v>152</v>
      </c>
      <c r="B119" s="274">
        <v>1334769.3333333333</v>
      </c>
      <c r="C119" s="274">
        <v>1810979.7433713744</v>
      </c>
      <c r="D119" s="183">
        <v>530141.66666666663</v>
      </c>
      <c r="E119" s="183">
        <v>520162.78846391937</v>
      </c>
      <c r="F119" s="274">
        <v>789006</v>
      </c>
      <c r="G119" s="274">
        <v>639658.41560884751</v>
      </c>
      <c r="H119" s="183">
        <v>362029.66666666669</v>
      </c>
      <c r="I119" s="183">
        <v>390049.58983879897</v>
      </c>
      <c r="J119" s="274">
        <v>270911.66666666669</v>
      </c>
      <c r="K119" s="274">
        <v>238971.20337520755</v>
      </c>
      <c r="L119" s="183">
        <v>181777.29959918559</v>
      </c>
      <c r="M119" s="183">
        <v>2129154.6012523044</v>
      </c>
      <c r="N119" s="75">
        <v>3468635.6329325186</v>
      </c>
      <c r="O119" s="72">
        <v>5728976.3419104526</v>
      </c>
    </row>
    <row r="120" spans="1:15" ht="18" customHeight="1" x14ac:dyDescent="0.25">
      <c r="A120" s="86" t="s">
        <v>153</v>
      </c>
      <c r="B120" s="274">
        <v>588514</v>
      </c>
      <c r="C120" s="274">
        <v>933037.29725510837</v>
      </c>
      <c r="D120" s="183">
        <v>97834.333333333328</v>
      </c>
      <c r="E120" s="183">
        <v>231021.68861094778</v>
      </c>
      <c r="F120" s="274">
        <v>384171.33333333331</v>
      </c>
      <c r="G120" s="274">
        <v>257501.60264936695</v>
      </c>
      <c r="H120" s="183">
        <v>42931</v>
      </c>
      <c r="I120" s="183">
        <v>150138.55156277498</v>
      </c>
      <c r="J120" s="274">
        <v>133455.66666666666</v>
      </c>
      <c r="K120" s="274">
        <v>161183.87002861054</v>
      </c>
      <c r="L120" s="183">
        <v>125854.08851253404</v>
      </c>
      <c r="M120" s="183">
        <v>1876080.5922199138</v>
      </c>
      <c r="N120" s="75">
        <v>1372760.4218458675</v>
      </c>
      <c r="O120" s="72">
        <v>3608963.6023267223</v>
      </c>
    </row>
    <row r="121" spans="1:15" ht="18" customHeight="1" x14ac:dyDescent="0.25">
      <c r="A121" s="86" t="s">
        <v>154</v>
      </c>
      <c r="B121" s="274">
        <v>242222.66666666666</v>
      </c>
      <c r="C121" s="274">
        <v>1818420.6529375813</v>
      </c>
      <c r="D121" s="183">
        <v>94221</v>
      </c>
      <c r="E121" s="183">
        <v>398865.56421110319</v>
      </c>
      <c r="F121" s="274">
        <v>444432.33333333331</v>
      </c>
      <c r="G121" s="274">
        <v>457811.10759046389</v>
      </c>
      <c r="H121" s="183">
        <v>191458.33333333334</v>
      </c>
      <c r="I121" s="183">
        <v>277500.80778322299</v>
      </c>
      <c r="J121" s="274">
        <v>178994.33333333334</v>
      </c>
      <c r="K121" s="274">
        <v>246401.48486063501</v>
      </c>
      <c r="L121" s="183">
        <v>9433994.1425875816</v>
      </c>
      <c r="M121" s="183">
        <v>3791404.094870334</v>
      </c>
      <c r="N121" s="75">
        <v>10585322.809254248</v>
      </c>
      <c r="O121" s="72">
        <v>6990403.7122533405</v>
      </c>
    </row>
    <row r="122" spans="1:15" ht="18" customHeight="1" x14ac:dyDescent="0.25">
      <c r="A122" s="86" t="s">
        <v>155</v>
      </c>
      <c r="B122" s="274">
        <v>10031749.546666665</v>
      </c>
      <c r="C122" s="274">
        <v>10848029.904495019</v>
      </c>
      <c r="D122" s="183">
        <v>6765982.7633333327</v>
      </c>
      <c r="E122" s="183">
        <v>2667055.9751830664</v>
      </c>
      <c r="F122" s="274">
        <v>516437</v>
      </c>
      <c r="G122" s="274">
        <v>3273638.6017380189</v>
      </c>
      <c r="H122" s="183">
        <v>1486155.1866666668</v>
      </c>
      <c r="I122" s="183">
        <v>1152592.6018401731</v>
      </c>
      <c r="J122" s="274">
        <v>2414718.563333333</v>
      </c>
      <c r="K122" s="274">
        <v>1677487.8964625474</v>
      </c>
      <c r="L122" s="183">
        <v>5885783.5017018523</v>
      </c>
      <c r="M122" s="183">
        <v>2022833.5948300264</v>
      </c>
      <c r="N122" s="75">
        <v>27100826.561701849</v>
      </c>
      <c r="O122" s="72">
        <v>21641638.574548852</v>
      </c>
    </row>
    <row r="123" spans="1:15" ht="18" customHeight="1" x14ac:dyDescent="0.25">
      <c r="A123" s="86" t="s">
        <v>156</v>
      </c>
      <c r="B123" s="274">
        <v>601751</v>
      </c>
      <c r="C123" s="274">
        <v>644469.47766438033</v>
      </c>
      <c r="D123" s="183">
        <v>353857</v>
      </c>
      <c r="E123" s="183">
        <v>149959.95962272675</v>
      </c>
      <c r="F123" s="274">
        <v>498643</v>
      </c>
      <c r="G123" s="274">
        <v>172421.64200459048</v>
      </c>
      <c r="H123" s="183">
        <v>228008.66666666666</v>
      </c>
      <c r="I123" s="183">
        <v>134012.69857265911</v>
      </c>
      <c r="J123" s="274">
        <v>176066.66666666666</v>
      </c>
      <c r="K123" s="274">
        <v>77496.624881365075</v>
      </c>
      <c r="L123" s="183">
        <v>1624238.4093551461</v>
      </c>
      <c r="M123" s="183">
        <v>1941762.0321326025</v>
      </c>
      <c r="N123" s="75">
        <v>3482564.7426884798</v>
      </c>
      <c r="O123" s="72">
        <v>3120122.4348783242</v>
      </c>
    </row>
    <row r="124" spans="1:15" ht="18" customHeight="1" x14ac:dyDescent="0.25">
      <c r="A124" s="86" t="s">
        <v>157</v>
      </c>
      <c r="B124" s="274">
        <v>13090256.333333334</v>
      </c>
      <c r="C124" s="274">
        <v>10813834.405181846</v>
      </c>
      <c r="D124" s="183">
        <v>9512412.333333334</v>
      </c>
      <c r="E124" s="183">
        <v>2813739.1890604836</v>
      </c>
      <c r="F124" s="274">
        <v>3177427.3333333335</v>
      </c>
      <c r="G124" s="274">
        <v>3485113.1623670873</v>
      </c>
      <c r="H124" s="183">
        <v>1169240</v>
      </c>
      <c r="I124" s="183">
        <v>1227049.2061608389</v>
      </c>
      <c r="J124" s="274">
        <v>1865938.3333333333</v>
      </c>
      <c r="K124" s="274">
        <v>1659288.8637673068</v>
      </c>
      <c r="L124" s="183">
        <v>4279620.358658066</v>
      </c>
      <c r="M124" s="183">
        <v>1997297.9218720933</v>
      </c>
      <c r="N124" s="75">
        <v>33094894.691991396</v>
      </c>
      <c r="O124" s="72">
        <v>21996322.748409659</v>
      </c>
    </row>
    <row r="125" spans="1:15" ht="18" customHeight="1" x14ac:dyDescent="0.25">
      <c r="A125" s="86" t="s">
        <v>158</v>
      </c>
      <c r="B125" s="274">
        <v>1015616.3333333334</v>
      </c>
      <c r="C125" s="274">
        <v>1151500.0392639502</v>
      </c>
      <c r="D125" s="183">
        <v>197934.66666666666</v>
      </c>
      <c r="E125" s="183">
        <v>313226.50215941819</v>
      </c>
      <c r="F125" s="274">
        <v>348716.33333333331</v>
      </c>
      <c r="G125" s="274">
        <v>362532.12765349314</v>
      </c>
      <c r="H125" s="183">
        <v>161677.66666666666</v>
      </c>
      <c r="I125" s="183">
        <v>203616.5102825411</v>
      </c>
      <c r="J125" s="274">
        <v>201127.66666666666</v>
      </c>
      <c r="K125" s="274">
        <v>200994.99442678277</v>
      </c>
      <c r="L125" s="183">
        <v>667345.19926067395</v>
      </c>
      <c r="M125" s="183">
        <v>1961775.5818506773</v>
      </c>
      <c r="N125" s="75">
        <v>2592417.8659273405</v>
      </c>
      <c r="O125" s="72">
        <v>4193645.7556368625</v>
      </c>
    </row>
    <row r="126" spans="1:15" ht="18" customHeight="1" x14ac:dyDescent="0.25">
      <c r="A126" s="86" t="s">
        <v>159</v>
      </c>
      <c r="B126" s="274">
        <v>166878.66666666666</v>
      </c>
      <c r="C126" s="274">
        <v>393896.44643870264</v>
      </c>
      <c r="D126" s="183">
        <v>145111.66666666666</v>
      </c>
      <c r="E126" s="183">
        <v>107951.99469882532</v>
      </c>
      <c r="F126" s="274">
        <v>171245.66666666666</v>
      </c>
      <c r="G126" s="274">
        <v>121315.02992109695</v>
      </c>
      <c r="H126" s="183">
        <v>106730</v>
      </c>
      <c r="I126" s="183">
        <v>169841.56187280599</v>
      </c>
      <c r="J126" s="274">
        <v>31249</v>
      </c>
      <c r="K126" s="274">
        <v>43346.519509401347</v>
      </c>
      <c r="L126" s="183">
        <v>586924.82299558062</v>
      </c>
      <c r="M126" s="183">
        <v>743509.78635985975</v>
      </c>
      <c r="N126" s="75">
        <v>1208139.8229955807</v>
      </c>
      <c r="O126" s="72">
        <v>1579861.338800692</v>
      </c>
    </row>
    <row r="127" spans="1:15" ht="18" customHeight="1" x14ac:dyDescent="0.25">
      <c r="A127" s="86" t="s">
        <v>160</v>
      </c>
      <c r="B127" s="274">
        <v>47929583.333333336</v>
      </c>
      <c r="C127" s="274">
        <v>64865167.546756133</v>
      </c>
      <c r="D127" s="183">
        <v>23670324</v>
      </c>
      <c r="E127" s="183">
        <v>13082123.940386906</v>
      </c>
      <c r="F127" s="274">
        <v>8728988</v>
      </c>
      <c r="G127" s="274">
        <v>14788852.416248759</v>
      </c>
      <c r="H127" s="183">
        <v>6964023</v>
      </c>
      <c r="I127" s="183">
        <v>5329026.6401300998</v>
      </c>
      <c r="J127" s="274">
        <v>7349889</v>
      </c>
      <c r="K127" s="274">
        <v>9632809.7047638856</v>
      </c>
      <c r="L127" s="183">
        <v>7507620.4100623727</v>
      </c>
      <c r="M127" s="183">
        <v>16989185.489492685</v>
      </c>
      <c r="N127" s="75">
        <v>102150427.74339572</v>
      </c>
      <c r="O127" s="72">
        <v>124687165.73777847</v>
      </c>
    </row>
    <row r="128" spans="1:15" ht="18" customHeight="1" x14ac:dyDescent="0.25">
      <c r="A128" s="86" t="s">
        <v>161</v>
      </c>
      <c r="B128" s="274">
        <v>2490481.3333333335</v>
      </c>
      <c r="C128" s="274">
        <v>2132887.9051561467</v>
      </c>
      <c r="D128" s="183">
        <v>371709.33333333331</v>
      </c>
      <c r="E128" s="183">
        <v>629343.87213448295</v>
      </c>
      <c r="F128" s="274">
        <v>1213612.6666666667</v>
      </c>
      <c r="G128" s="274">
        <v>635761.34126946516</v>
      </c>
      <c r="H128" s="183">
        <v>584959.33333333337</v>
      </c>
      <c r="I128" s="183">
        <v>472833.6247491712</v>
      </c>
      <c r="J128" s="274">
        <v>372412.33333333331</v>
      </c>
      <c r="K128" s="274">
        <v>330414.93264537043</v>
      </c>
      <c r="L128" s="183">
        <v>-348123.16681210126</v>
      </c>
      <c r="M128" s="183">
        <v>1207489.8111874028</v>
      </c>
      <c r="N128" s="75">
        <v>4685051.8331878986</v>
      </c>
      <c r="O128" s="72">
        <v>5408731.4871420395</v>
      </c>
    </row>
    <row r="129" spans="1:1729" ht="18" customHeight="1" x14ac:dyDescent="0.25">
      <c r="A129" s="86" t="s">
        <v>162</v>
      </c>
      <c r="B129" s="274">
        <v>508836.33333333331</v>
      </c>
      <c r="C129" s="274">
        <v>552177.55837573332</v>
      </c>
      <c r="D129" s="183">
        <v>168037.33333333334</v>
      </c>
      <c r="E129" s="183">
        <v>146387.44547484544</v>
      </c>
      <c r="F129" s="274">
        <v>261131.33333333334</v>
      </c>
      <c r="G129" s="274">
        <v>168422.23289279951</v>
      </c>
      <c r="H129" s="183">
        <v>90678.333333333328</v>
      </c>
      <c r="I129" s="183">
        <v>227795.46150190046</v>
      </c>
      <c r="J129" s="274">
        <v>165452.33333333334</v>
      </c>
      <c r="K129" s="274">
        <v>100118.38240490849</v>
      </c>
      <c r="L129" s="183">
        <v>1009647.4885692447</v>
      </c>
      <c r="M129" s="183">
        <v>1858936.3539756844</v>
      </c>
      <c r="N129" s="75">
        <v>2203783.1552359117</v>
      </c>
      <c r="O129" s="72">
        <v>3053837.4346258715</v>
      </c>
    </row>
    <row r="130" spans="1:1729" ht="18" customHeight="1" x14ac:dyDescent="0.25">
      <c r="A130" s="86" t="s">
        <v>163</v>
      </c>
      <c r="B130" s="274">
        <v>564952.66666666663</v>
      </c>
      <c r="C130" s="274">
        <v>584796.69656394282</v>
      </c>
      <c r="D130" s="183">
        <v>90256.666666666672</v>
      </c>
      <c r="E130" s="183">
        <v>122756.13035858232</v>
      </c>
      <c r="F130" s="274">
        <v>290074</v>
      </c>
      <c r="G130" s="274">
        <v>142664.93536045053</v>
      </c>
      <c r="H130" s="183">
        <v>31343.666666666668</v>
      </c>
      <c r="I130" s="183">
        <v>99961.614680178754</v>
      </c>
      <c r="J130" s="274">
        <v>58581.333333333336</v>
      </c>
      <c r="K130" s="274">
        <v>72368.011564698856</v>
      </c>
      <c r="L130" s="183">
        <v>20238.454445152311</v>
      </c>
      <c r="M130" s="183">
        <v>1956721.4651266236</v>
      </c>
      <c r="N130" s="75">
        <v>1055446.7877784856</v>
      </c>
      <c r="O130" s="72">
        <v>2979268.8536544768</v>
      </c>
    </row>
    <row r="131" spans="1:1729" ht="18" customHeight="1" x14ac:dyDescent="0.25">
      <c r="A131" s="86" t="s">
        <v>164</v>
      </c>
      <c r="B131" s="274">
        <v>1003994.3333333334</v>
      </c>
      <c r="C131" s="274">
        <v>697717.045369389</v>
      </c>
      <c r="D131" s="183">
        <v>201551</v>
      </c>
      <c r="E131" s="183">
        <v>182400.24922919329</v>
      </c>
      <c r="F131" s="274">
        <v>413048</v>
      </c>
      <c r="G131" s="274">
        <v>174486.04282443467</v>
      </c>
      <c r="H131" s="183">
        <v>90306</v>
      </c>
      <c r="I131" s="183">
        <v>134050.99640511285</v>
      </c>
      <c r="J131" s="274">
        <v>32418.333333333332</v>
      </c>
      <c r="K131" s="274">
        <v>93917.918768315605</v>
      </c>
      <c r="L131" s="183">
        <v>500562.72351039131</v>
      </c>
      <c r="M131" s="183">
        <v>1981912.0326010583</v>
      </c>
      <c r="N131" s="75">
        <v>2241880.3901770581</v>
      </c>
      <c r="O131" s="72">
        <v>3264484.2851975039</v>
      </c>
    </row>
    <row r="132" spans="1:1729" ht="18" customHeight="1" x14ac:dyDescent="0.25">
      <c r="A132" s="86" t="s">
        <v>165</v>
      </c>
      <c r="B132" s="274">
        <v>642407</v>
      </c>
      <c r="C132" s="274">
        <v>555368.44985803461</v>
      </c>
      <c r="D132" s="183">
        <v>89180.333333333328</v>
      </c>
      <c r="E132" s="183">
        <v>143122.09495196459</v>
      </c>
      <c r="F132" s="274">
        <v>195095.66666666666</v>
      </c>
      <c r="G132" s="274">
        <v>165234.94147713797</v>
      </c>
      <c r="H132" s="183">
        <v>31281</v>
      </c>
      <c r="I132" s="183">
        <v>183111.56788568725</v>
      </c>
      <c r="J132" s="274">
        <v>143223.66666666666</v>
      </c>
      <c r="K132" s="274">
        <v>77203.756950874886</v>
      </c>
      <c r="L132" s="183">
        <v>483754.54927404854</v>
      </c>
      <c r="M132" s="183">
        <v>1098592.9282341572</v>
      </c>
      <c r="N132" s="75">
        <v>1584942.2159407153</v>
      </c>
      <c r="O132" s="72">
        <v>2222633.7393578561</v>
      </c>
    </row>
    <row r="133" spans="1:1729" ht="18" customHeight="1" x14ac:dyDescent="0.25">
      <c r="A133" s="86" t="s">
        <v>166</v>
      </c>
      <c r="B133" s="274">
        <v>981280.66666666663</v>
      </c>
      <c r="C133" s="274">
        <v>1748026.2581341243</v>
      </c>
      <c r="D133" s="183">
        <v>368341.33333333331</v>
      </c>
      <c r="E133" s="183">
        <v>447571.23389174114</v>
      </c>
      <c r="F133" s="274">
        <v>800557.33333333337</v>
      </c>
      <c r="G133" s="274">
        <v>514623.94410299393</v>
      </c>
      <c r="H133" s="183">
        <v>98018</v>
      </c>
      <c r="I133" s="183">
        <v>218178.61575146797</v>
      </c>
      <c r="J133" s="274">
        <v>99224.666666666672</v>
      </c>
      <c r="K133" s="274">
        <v>235876.16233069581</v>
      </c>
      <c r="L133" s="183">
        <v>1029873.453334976</v>
      </c>
      <c r="M133" s="183">
        <v>3430761.3758871527</v>
      </c>
      <c r="N133" s="75">
        <v>3377295.453334976</v>
      </c>
      <c r="O133" s="72">
        <v>6595037.5900981762</v>
      </c>
    </row>
    <row r="134" spans="1:1729" ht="18" customHeight="1" x14ac:dyDescent="0.25">
      <c r="A134" s="86" t="s">
        <v>167</v>
      </c>
      <c r="B134" s="274">
        <v>1623881</v>
      </c>
      <c r="C134" s="274">
        <v>965183.21683757473</v>
      </c>
      <c r="D134" s="183">
        <v>208009.66666666666</v>
      </c>
      <c r="E134" s="183">
        <v>236583.88817441789</v>
      </c>
      <c r="F134" s="274">
        <v>236419.33333333334</v>
      </c>
      <c r="G134" s="274">
        <v>258278.95366203357</v>
      </c>
      <c r="H134" s="183">
        <v>102609</v>
      </c>
      <c r="I134" s="183">
        <v>112572.94575510721</v>
      </c>
      <c r="J134" s="274">
        <v>284281.66666666669</v>
      </c>
      <c r="K134" s="274">
        <v>158986.1080657384</v>
      </c>
      <c r="L134" s="183">
        <v>437040.93079888332</v>
      </c>
      <c r="M134" s="183">
        <v>3229695.5429009637</v>
      </c>
      <c r="N134" s="75">
        <v>2892241.5974655496</v>
      </c>
      <c r="O134" s="72">
        <v>4961300.6553958356</v>
      </c>
    </row>
    <row r="135" spans="1:1729" ht="18" customHeight="1" x14ac:dyDescent="0.25">
      <c r="A135" s="86" t="s">
        <v>168</v>
      </c>
      <c r="B135" s="274">
        <v>199451.66666666666</v>
      </c>
      <c r="C135" s="274">
        <v>417477.87138703512</v>
      </c>
      <c r="D135" s="183">
        <v>98122.666666666672</v>
      </c>
      <c r="E135" s="183">
        <v>114402.59033163099</v>
      </c>
      <c r="F135" s="274">
        <v>234596</v>
      </c>
      <c r="G135" s="274">
        <v>128754.25297123638</v>
      </c>
      <c r="H135" s="183">
        <v>96998.333333333328</v>
      </c>
      <c r="I135" s="183">
        <v>110369.3561959526</v>
      </c>
      <c r="J135" s="274">
        <v>14086.666666666666</v>
      </c>
      <c r="K135" s="274">
        <v>52557.658213941206</v>
      </c>
      <c r="L135" s="183">
        <v>872328.20494913997</v>
      </c>
      <c r="M135" s="183">
        <v>1096731.7548545166</v>
      </c>
      <c r="N135" s="75">
        <v>1515583.5382824731</v>
      </c>
      <c r="O135" s="72">
        <v>1920293.483954313</v>
      </c>
    </row>
    <row r="136" spans="1:1729" ht="18" customHeight="1" x14ac:dyDescent="0.25">
      <c r="A136" s="86" t="s">
        <v>169</v>
      </c>
      <c r="B136" s="274">
        <v>730263</v>
      </c>
      <c r="C136" s="274">
        <v>974717.8532294461</v>
      </c>
      <c r="D136" s="183">
        <v>120782.66666666667</v>
      </c>
      <c r="E136" s="183">
        <v>253060.96004744951</v>
      </c>
      <c r="F136" s="274">
        <v>271908.33333333331</v>
      </c>
      <c r="G136" s="274">
        <v>279195.55939664278</v>
      </c>
      <c r="H136" s="183">
        <v>59323.333333333336</v>
      </c>
      <c r="I136" s="183">
        <v>160087.62647213577</v>
      </c>
      <c r="J136" s="274">
        <v>274718</v>
      </c>
      <c r="K136" s="274">
        <v>213250.94703501434</v>
      </c>
      <c r="L136" s="183">
        <v>471958.55822866247</v>
      </c>
      <c r="M136" s="183">
        <v>1683337.3545905268</v>
      </c>
      <c r="N136" s="75">
        <v>1928953.8915619957</v>
      </c>
      <c r="O136" s="72">
        <v>3563650.300771215</v>
      </c>
    </row>
    <row r="137" spans="1:1729" ht="18" customHeight="1" x14ac:dyDescent="0.25">
      <c r="A137" s="86" t="s">
        <v>170</v>
      </c>
      <c r="B137" s="274">
        <v>5679135.4500000002</v>
      </c>
      <c r="C137" s="274">
        <v>4254504.1637804676</v>
      </c>
      <c r="D137" s="183">
        <v>1105330.3633333333</v>
      </c>
      <c r="E137" s="183">
        <v>857663.69177021156</v>
      </c>
      <c r="F137" s="274">
        <v>724762.7466666667</v>
      </c>
      <c r="G137" s="274">
        <v>896141.9369363545</v>
      </c>
      <c r="H137" s="183">
        <v>639465.47000000009</v>
      </c>
      <c r="I137" s="183">
        <v>807402.12294244021</v>
      </c>
      <c r="J137" s="274">
        <v>332458.52333333337</v>
      </c>
      <c r="K137" s="274">
        <v>586211.93300791923</v>
      </c>
      <c r="L137" s="183">
        <v>3426962.0533061763</v>
      </c>
      <c r="M137" s="183">
        <v>3294134.6064103488</v>
      </c>
      <c r="N137" s="75">
        <v>11908114.606639508</v>
      </c>
      <c r="O137" s="72">
        <v>10696058.454847742</v>
      </c>
    </row>
    <row r="138" spans="1:1729" ht="18" customHeight="1" x14ac:dyDescent="0.25">
      <c r="A138" s="86" t="s">
        <v>171</v>
      </c>
      <c r="B138" s="274">
        <v>632248.66666666663</v>
      </c>
      <c r="C138" s="274">
        <v>1266438.8763536785</v>
      </c>
      <c r="D138" s="183">
        <v>187450</v>
      </c>
      <c r="E138" s="183">
        <v>307058.45968381758</v>
      </c>
      <c r="F138" s="274">
        <v>406267.66666666669</v>
      </c>
      <c r="G138" s="274">
        <v>359224.42625193397</v>
      </c>
      <c r="H138" s="183">
        <v>134805</v>
      </c>
      <c r="I138" s="183">
        <v>177485.349454874</v>
      </c>
      <c r="J138" s="274">
        <v>116639</v>
      </c>
      <c r="K138" s="274">
        <v>174255.2221044412</v>
      </c>
      <c r="L138" s="183">
        <v>593636.75475689094</v>
      </c>
      <c r="M138" s="183">
        <v>2439684.5862448835</v>
      </c>
      <c r="N138" s="75">
        <v>2071047.0880902242</v>
      </c>
      <c r="O138" s="72">
        <v>4724146.9200936295</v>
      </c>
    </row>
    <row r="139" spans="1:1729" ht="18" customHeight="1" x14ac:dyDescent="0.25">
      <c r="A139" s="86" t="s">
        <v>172</v>
      </c>
      <c r="B139" s="274">
        <v>1551930.3333333333</v>
      </c>
      <c r="C139" s="274">
        <v>1422196.8640749687</v>
      </c>
      <c r="D139" s="183">
        <v>1834107.3333333333</v>
      </c>
      <c r="E139" s="183">
        <v>447651.06726581347</v>
      </c>
      <c r="F139" s="274">
        <v>378861</v>
      </c>
      <c r="G139" s="274">
        <v>471558.20868848194</v>
      </c>
      <c r="H139" s="183">
        <v>419917</v>
      </c>
      <c r="I139" s="183">
        <v>250743.47105345802</v>
      </c>
      <c r="J139" s="274">
        <v>555318.33333333337</v>
      </c>
      <c r="K139" s="274">
        <v>277517.72766145022</v>
      </c>
      <c r="L139" s="183">
        <v>-229762.03187245596</v>
      </c>
      <c r="M139" s="183">
        <v>5530037.3230615929</v>
      </c>
      <c r="N139" s="75">
        <v>4510371.968127544</v>
      </c>
      <c r="O139" s="72">
        <v>8399704.6618057657</v>
      </c>
    </row>
    <row r="140" spans="1:1729" ht="18" customHeight="1" x14ac:dyDescent="0.25">
      <c r="A140" s="86" t="s">
        <v>173</v>
      </c>
      <c r="B140" s="274">
        <v>2361487</v>
      </c>
      <c r="C140" s="274">
        <v>1608342.003581821</v>
      </c>
      <c r="D140" s="183">
        <v>371595.66666666669</v>
      </c>
      <c r="E140" s="183">
        <v>478700.36529997498</v>
      </c>
      <c r="F140" s="274">
        <v>665593.66666666663</v>
      </c>
      <c r="G140" s="274">
        <v>575385.95767518925</v>
      </c>
      <c r="H140" s="183">
        <v>394800.33333333331</v>
      </c>
      <c r="I140" s="183">
        <v>338150.30199335824</v>
      </c>
      <c r="J140" s="274">
        <v>280160</v>
      </c>
      <c r="K140" s="274">
        <v>211281.33031442479</v>
      </c>
      <c r="L140" s="183">
        <v>1392711.0451367211</v>
      </c>
      <c r="M140" s="183">
        <v>2619307.4917409616</v>
      </c>
      <c r="N140" s="75">
        <v>5466347.7118033879</v>
      </c>
      <c r="O140" s="72">
        <v>5831167.4506057296</v>
      </c>
    </row>
    <row r="141" spans="1:1729" ht="18" customHeight="1" x14ac:dyDescent="0.25">
      <c r="A141" s="86"/>
      <c r="B141" s="274"/>
      <c r="C141" s="274"/>
      <c r="D141" s="183"/>
      <c r="E141" s="183"/>
      <c r="F141" s="274"/>
      <c r="G141" s="274"/>
      <c r="H141" s="183"/>
      <c r="I141" s="183"/>
      <c r="J141" s="274"/>
      <c r="K141" s="274"/>
      <c r="L141" s="183"/>
      <c r="M141" s="183"/>
      <c r="N141" s="75"/>
      <c r="O141" s="72"/>
    </row>
    <row r="142" spans="1:1729" ht="18" customHeight="1" x14ac:dyDescent="0.25">
      <c r="A142" s="106"/>
      <c r="B142" s="145">
        <f>SUM(B4:B141)</f>
        <v>903642829.48333323</v>
      </c>
      <c r="C142" s="145">
        <f t="shared" ref="C142:O142" si="0">SUM(C4:C141)</f>
        <v>903642829.48333299</v>
      </c>
      <c r="D142" s="145">
        <f t="shared" si="0"/>
        <v>212636092.02199993</v>
      </c>
      <c r="E142" s="145">
        <f t="shared" si="0"/>
        <v>212636092.02199998</v>
      </c>
      <c r="F142" s="145">
        <f t="shared" si="0"/>
        <v>243624578.88333327</v>
      </c>
      <c r="G142" s="145">
        <f t="shared" si="0"/>
        <v>243624578.88333336</v>
      </c>
      <c r="H142" s="145">
        <f t="shared" si="0"/>
        <v>110550020.5633333</v>
      </c>
      <c r="I142" s="145">
        <f t="shared" si="0"/>
        <v>110550020.56333335</v>
      </c>
      <c r="J142" s="145">
        <f t="shared" si="0"/>
        <v>137193026.69666672</v>
      </c>
      <c r="K142" s="145">
        <f t="shared" si="0"/>
        <v>137193026.69666672</v>
      </c>
      <c r="L142" s="145">
        <f t="shared" si="0"/>
        <v>456197691.55420274</v>
      </c>
      <c r="M142" s="145">
        <f t="shared" si="0"/>
        <v>456197691.55420309</v>
      </c>
      <c r="N142" s="145">
        <f t="shared" si="0"/>
        <v>2063844239.2028699</v>
      </c>
      <c r="O142" s="145">
        <f t="shared" si="0"/>
        <v>2063844239.2028697</v>
      </c>
    </row>
    <row r="143" spans="1:1729" s="49" customFormat="1" ht="15.75" x14ac:dyDescent="0.25">
      <c r="A143" s="44"/>
      <c r="B143" s="266"/>
      <c r="C143" s="266"/>
      <c r="D143" s="266"/>
      <c r="E143" s="266"/>
      <c r="F143" s="266"/>
      <c r="G143" s="266"/>
      <c r="H143" s="266"/>
      <c r="I143" s="266"/>
      <c r="J143" s="266"/>
      <c r="K143" s="266"/>
      <c r="L143" s="265"/>
      <c r="M143" s="265"/>
      <c r="N143" s="265"/>
      <c r="O143" s="266"/>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0"/>
      <c r="BR143" s="70"/>
      <c r="BS143" s="70"/>
      <c r="BT143" s="70"/>
      <c r="BU143" s="70"/>
      <c r="BV143" s="70"/>
      <c r="BW143" s="70"/>
      <c r="BX143" s="70"/>
      <c r="BY143" s="70"/>
      <c r="BZ143" s="70"/>
      <c r="CA143" s="70"/>
      <c r="CB143" s="70"/>
      <c r="CC143" s="70"/>
      <c r="CD143" s="70"/>
      <c r="CE143" s="70"/>
      <c r="CF143" s="70"/>
      <c r="CG143" s="70"/>
      <c r="CH143" s="70"/>
      <c r="CI143" s="70"/>
      <c r="CJ143" s="70"/>
      <c r="CK143" s="70"/>
      <c r="CL143" s="70"/>
      <c r="CM143" s="70"/>
      <c r="CN143" s="70"/>
      <c r="CO143" s="70"/>
      <c r="CP143" s="70"/>
      <c r="CQ143" s="70"/>
      <c r="CR143" s="70"/>
      <c r="CS143" s="70"/>
      <c r="CT143" s="70"/>
      <c r="CU143" s="70"/>
      <c r="CV143" s="70"/>
      <c r="CW143" s="70"/>
      <c r="CX143" s="70"/>
      <c r="CY143" s="70"/>
      <c r="CZ143" s="70"/>
      <c r="DA143" s="70"/>
      <c r="DB143" s="70"/>
      <c r="DC143" s="70"/>
      <c r="DD143" s="70"/>
      <c r="DE143" s="70"/>
      <c r="DF143" s="70"/>
      <c r="DG143" s="70"/>
      <c r="DH143" s="70"/>
      <c r="DI143" s="70"/>
      <c r="DJ143" s="70"/>
      <c r="DK143" s="70"/>
      <c r="DL143" s="70"/>
      <c r="DM143" s="70"/>
      <c r="DN143" s="70"/>
      <c r="DO143" s="70"/>
      <c r="DP143" s="70"/>
      <c r="DQ143" s="70"/>
      <c r="DR143" s="70"/>
      <c r="DS143" s="70"/>
      <c r="DT143" s="70"/>
      <c r="DU143" s="70"/>
      <c r="DV143" s="70"/>
      <c r="DW143" s="70"/>
      <c r="DX143" s="70"/>
      <c r="DY143" s="70"/>
      <c r="DZ143" s="70"/>
      <c r="EA143" s="70"/>
      <c r="EB143" s="70"/>
      <c r="EC143" s="70"/>
      <c r="ED143" s="70"/>
      <c r="EE143" s="70"/>
      <c r="EF143" s="70"/>
      <c r="EG143" s="70"/>
      <c r="EH143" s="70"/>
      <c r="EI143" s="70"/>
      <c r="EJ143" s="70"/>
      <c r="EK143" s="70"/>
      <c r="EL143" s="70"/>
      <c r="EM143" s="70"/>
      <c r="EN143" s="70"/>
      <c r="EO143" s="70"/>
      <c r="EP143" s="70"/>
      <c r="EQ143" s="70"/>
      <c r="ER143" s="70"/>
      <c r="ES143" s="70"/>
      <c r="ET143" s="70"/>
      <c r="EU143" s="70"/>
      <c r="EV143" s="70"/>
      <c r="EW143" s="70"/>
      <c r="EX143" s="70"/>
      <c r="EY143" s="70"/>
      <c r="EZ143" s="70"/>
      <c r="FA143" s="70"/>
      <c r="FB143" s="70"/>
      <c r="FC143" s="70"/>
      <c r="FD143" s="70"/>
      <c r="FE143" s="70"/>
      <c r="FF143" s="70"/>
      <c r="FG143" s="70"/>
      <c r="FH143" s="70"/>
      <c r="FI143" s="70"/>
      <c r="FJ143" s="70"/>
      <c r="FK143" s="70"/>
      <c r="FL143" s="70"/>
      <c r="FM143" s="70"/>
      <c r="FN143" s="70"/>
      <c r="FO143" s="70"/>
      <c r="FP143" s="70"/>
      <c r="FQ143" s="70"/>
      <c r="FR143" s="70"/>
      <c r="FS143" s="70"/>
      <c r="FT143" s="70"/>
      <c r="FU143" s="70"/>
      <c r="FV143" s="70"/>
      <c r="FW143" s="70"/>
      <c r="FX143" s="70"/>
      <c r="FY143" s="70"/>
      <c r="FZ143" s="70"/>
      <c r="GA143" s="70"/>
      <c r="GB143" s="70"/>
      <c r="GC143" s="70"/>
      <c r="GD143" s="70"/>
      <c r="GE143" s="70"/>
      <c r="GF143" s="70"/>
      <c r="GG143" s="70"/>
      <c r="GH143" s="70"/>
      <c r="GI143" s="70"/>
      <c r="GJ143" s="70"/>
      <c r="GK143" s="70"/>
      <c r="GL143" s="70"/>
      <c r="GM143" s="70"/>
      <c r="GN143" s="70"/>
      <c r="GO143" s="70"/>
      <c r="GP143" s="70"/>
      <c r="GQ143" s="70"/>
      <c r="GR143" s="70"/>
      <c r="GS143" s="70"/>
      <c r="GT143" s="70"/>
      <c r="GU143" s="70"/>
      <c r="GV143" s="70"/>
      <c r="GW143" s="70"/>
      <c r="GX143" s="70"/>
      <c r="GY143" s="70"/>
      <c r="GZ143" s="70"/>
      <c r="HA143" s="70"/>
      <c r="HB143" s="70"/>
      <c r="HC143" s="70"/>
      <c r="HD143" s="70"/>
      <c r="HE143" s="70"/>
      <c r="HF143" s="70"/>
      <c r="HG143" s="70"/>
      <c r="HH143" s="70"/>
      <c r="HI143" s="70"/>
      <c r="HJ143" s="70"/>
      <c r="HK143" s="70"/>
      <c r="HL143" s="70"/>
      <c r="HM143" s="70"/>
      <c r="HN143" s="70"/>
      <c r="HO143" s="70"/>
      <c r="HP143" s="70"/>
      <c r="HQ143" s="70"/>
      <c r="HR143" s="70"/>
      <c r="HS143" s="70"/>
      <c r="HT143" s="70"/>
      <c r="HU143" s="70"/>
      <c r="HV143" s="70"/>
      <c r="HW143" s="70"/>
      <c r="HX143" s="70"/>
      <c r="HY143" s="70"/>
      <c r="HZ143" s="70"/>
      <c r="IA143" s="70"/>
      <c r="IB143" s="70"/>
      <c r="IC143" s="70"/>
      <c r="ID143" s="70"/>
      <c r="IE143" s="70"/>
      <c r="IF143" s="70"/>
      <c r="IG143" s="70"/>
      <c r="IH143" s="70"/>
      <c r="II143" s="70"/>
      <c r="IJ143" s="70"/>
      <c r="IK143" s="70"/>
      <c r="IL143" s="70"/>
      <c r="IM143" s="70"/>
      <c r="IN143" s="70"/>
      <c r="IO143" s="70"/>
      <c r="IP143" s="70"/>
      <c r="IQ143" s="70"/>
      <c r="IR143" s="70"/>
      <c r="IS143" s="70"/>
      <c r="IT143" s="70"/>
      <c r="IU143" s="70"/>
      <c r="IV143" s="70"/>
      <c r="IW143" s="70"/>
      <c r="IX143" s="70"/>
      <c r="IY143" s="70"/>
      <c r="IZ143" s="70"/>
      <c r="JA143" s="70"/>
      <c r="JB143" s="70"/>
      <c r="JC143" s="70"/>
      <c r="JD143" s="70"/>
      <c r="JE143" s="70"/>
      <c r="JF143" s="70"/>
      <c r="JG143" s="70"/>
      <c r="JH143" s="70"/>
      <c r="JI143" s="70"/>
      <c r="JJ143" s="70"/>
      <c r="JK143" s="70"/>
      <c r="JL143" s="70"/>
      <c r="JM143" s="70"/>
      <c r="JN143" s="70"/>
      <c r="JO143" s="70"/>
      <c r="JP143" s="70"/>
      <c r="JQ143" s="70"/>
      <c r="JR143" s="70"/>
      <c r="JS143" s="70"/>
      <c r="JT143" s="70"/>
      <c r="JU143" s="70"/>
      <c r="JV143" s="70"/>
      <c r="JW143" s="70"/>
      <c r="JX143" s="70"/>
      <c r="JY143" s="70"/>
      <c r="JZ143" s="70"/>
      <c r="KA143" s="70"/>
      <c r="KB143" s="70"/>
      <c r="KC143" s="70"/>
      <c r="KD143" s="70"/>
      <c r="KE143" s="70"/>
      <c r="KF143" s="70"/>
      <c r="KG143" s="70"/>
      <c r="KH143" s="70"/>
      <c r="KI143" s="70"/>
      <c r="KJ143" s="70"/>
      <c r="KK143" s="70"/>
      <c r="KL143" s="70"/>
      <c r="KM143" s="70"/>
      <c r="KN143" s="70"/>
      <c r="KO143" s="70"/>
      <c r="KP143" s="70"/>
      <c r="KQ143" s="70"/>
      <c r="KR143" s="70"/>
      <c r="KS143" s="70"/>
      <c r="KT143" s="70"/>
      <c r="KU143" s="70"/>
      <c r="KV143" s="70"/>
      <c r="KW143" s="70"/>
      <c r="KX143" s="70"/>
      <c r="KY143" s="70"/>
      <c r="KZ143" s="70"/>
      <c r="LA143" s="70"/>
      <c r="LB143" s="70"/>
      <c r="LC143" s="70"/>
      <c r="LD143" s="70"/>
      <c r="LE143" s="70"/>
      <c r="LF143" s="70"/>
      <c r="LG143" s="70"/>
      <c r="LH143" s="70"/>
      <c r="LI143" s="70"/>
      <c r="LJ143" s="70"/>
      <c r="LK143" s="70"/>
      <c r="LL143" s="70"/>
      <c r="LM143" s="70"/>
      <c r="LN143" s="70"/>
      <c r="LO143" s="70"/>
      <c r="LP143" s="70"/>
      <c r="LQ143" s="70"/>
      <c r="LR143" s="70"/>
      <c r="LS143" s="70"/>
      <c r="LT143" s="70"/>
      <c r="LU143" s="70"/>
      <c r="LV143" s="70"/>
      <c r="LW143" s="70"/>
      <c r="LX143" s="70"/>
      <c r="LY143" s="70"/>
      <c r="LZ143" s="70"/>
      <c r="MA143" s="70"/>
      <c r="MB143" s="70"/>
      <c r="MC143" s="70"/>
      <c r="MD143" s="70"/>
      <c r="ME143" s="70"/>
      <c r="MF143" s="70"/>
      <c r="MG143" s="70"/>
      <c r="MH143" s="70"/>
      <c r="MI143" s="70"/>
      <c r="MJ143" s="70"/>
      <c r="MK143" s="70"/>
      <c r="ML143" s="70"/>
      <c r="MM143" s="70"/>
      <c r="MN143" s="70"/>
      <c r="MO143" s="70"/>
      <c r="MP143" s="70"/>
      <c r="MQ143" s="70"/>
      <c r="MR143" s="70"/>
      <c r="MS143" s="70"/>
      <c r="MT143" s="70"/>
      <c r="MU143" s="70"/>
      <c r="MV143" s="70"/>
      <c r="MW143" s="70"/>
      <c r="MX143" s="70"/>
      <c r="MY143" s="70"/>
      <c r="MZ143" s="70"/>
      <c r="NA143" s="70"/>
      <c r="NB143" s="70"/>
      <c r="NC143" s="70"/>
      <c r="ND143" s="70"/>
      <c r="NE143" s="70"/>
      <c r="NF143" s="70"/>
      <c r="NG143" s="70"/>
      <c r="NH143" s="70"/>
      <c r="NI143" s="70"/>
      <c r="NJ143" s="70"/>
      <c r="NK143" s="70"/>
      <c r="NL143" s="70"/>
      <c r="NM143" s="70"/>
      <c r="NN143" s="70"/>
      <c r="NO143" s="70"/>
      <c r="NP143" s="70"/>
      <c r="NQ143" s="70"/>
      <c r="NR143" s="70"/>
      <c r="NS143" s="70"/>
      <c r="NT143" s="70"/>
      <c r="NU143" s="70"/>
      <c r="NV143" s="70"/>
      <c r="NW143" s="70"/>
      <c r="NX143" s="70"/>
      <c r="NY143" s="70"/>
      <c r="NZ143" s="70"/>
      <c r="OA143" s="70"/>
      <c r="OB143" s="70"/>
      <c r="OC143" s="70"/>
      <c r="OD143" s="70"/>
      <c r="OE143" s="70"/>
      <c r="OF143" s="70"/>
      <c r="OG143" s="70"/>
      <c r="OH143" s="70"/>
      <c r="OI143" s="70"/>
      <c r="OJ143" s="70"/>
      <c r="OK143" s="70"/>
      <c r="OL143" s="70"/>
      <c r="OM143" s="70"/>
      <c r="ON143" s="70"/>
      <c r="OO143" s="70"/>
      <c r="OP143" s="70"/>
      <c r="OQ143" s="70"/>
      <c r="OR143" s="70"/>
      <c r="OS143" s="70"/>
      <c r="OT143" s="70"/>
      <c r="OU143" s="70"/>
      <c r="OV143" s="70"/>
      <c r="OW143" s="70"/>
      <c r="OX143" s="70"/>
      <c r="OY143" s="70"/>
      <c r="OZ143" s="70"/>
      <c r="PA143" s="70"/>
      <c r="PB143" s="70"/>
      <c r="PC143" s="70"/>
      <c r="PD143" s="70"/>
      <c r="PE143" s="70"/>
      <c r="PF143" s="70"/>
      <c r="PG143" s="70"/>
      <c r="PH143" s="70"/>
      <c r="PI143" s="70"/>
      <c r="PJ143" s="70"/>
      <c r="PK143" s="70"/>
      <c r="PL143" s="70"/>
      <c r="PM143" s="70"/>
      <c r="PN143" s="70"/>
      <c r="PO143" s="70"/>
      <c r="PP143" s="70"/>
      <c r="PQ143" s="70"/>
      <c r="PR143" s="70"/>
      <c r="PS143" s="70"/>
      <c r="PT143" s="70"/>
      <c r="PU143" s="70"/>
      <c r="PV143" s="70"/>
      <c r="PW143" s="70"/>
      <c r="PX143" s="70"/>
      <c r="PY143" s="70"/>
      <c r="PZ143" s="70"/>
      <c r="QA143" s="70"/>
      <c r="QB143" s="70"/>
      <c r="QC143" s="70"/>
      <c r="QD143" s="70"/>
      <c r="QE143" s="70"/>
      <c r="QF143" s="70"/>
      <c r="QG143" s="70"/>
      <c r="QH143" s="70"/>
      <c r="QI143" s="70"/>
      <c r="QJ143" s="70"/>
      <c r="QK143" s="70"/>
      <c r="QL143" s="70"/>
      <c r="QM143" s="70"/>
      <c r="QN143" s="70"/>
      <c r="QO143" s="70"/>
      <c r="QP143" s="70"/>
      <c r="QQ143" s="70"/>
      <c r="QR143" s="70"/>
      <c r="QS143" s="70"/>
      <c r="QT143" s="70"/>
      <c r="QU143" s="70"/>
      <c r="QV143" s="70"/>
      <c r="QW143" s="70"/>
      <c r="QX143" s="70"/>
      <c r="QY143" s="70"/>
      <c r="QZ143" s="70"/>
      <c r="RA143" s="70"/>
      <c r="RB143" s="70"/>
      <c r="RC143" s="70"/>
      <c r="RD143" s="70"/>
      <c r="RE143" s="70"/>
      <c r="RF143" s="70"/>
      <c r="RG143" s="70"/>
      <c r="RH143" s="70"/>
      <c r="RI143" s="70"/>
      <c r="RJ143" s="70"/>
      <c r="RK143" s="70"/>
      <c r="RL143" s="70"/>
      <c r="RM143" s="70"/>
      <c r="RN143" s="70"/>
      <c r="RO143" s="70"/>
      <c r="RP143" s="70"/>
      <c r="RQ143" s="70"/>
      <c r="RR143" s="70"/>
      <c r="RS143" s="70"/>
      <c r="RT143" s="70"/>
      <c r="RU143" s="70"/>
      <c r="RV143" s="70"/>
      <c r="RW143" s="70"/>
      <c r="RX143" s="70"/>
      <c r="RY143" s="70"/>
      <c r="RZ143" s="70"/>
      <c r="SA143" s="70"/>
      <c r="SB143" s="70"/>
      <c r="SC143" s="70"/>
      <c r="SD143" s="70"/>
      <c r="SE143" s="70"/>
      <c r="SF143" s="70"/>
      <c r="SG143" s="70"/>
      <c r="SH143" s="70"/>
      <c r="SI143" s="70"/>
      <c r="SJ143" s="70"/>
      <c r="SK143" s="70"/>
      <c r="SL143" s="70"/>
      <c r="SM143" s="70"/>
      <c r="SN143" s="70"/>
      <c r="SO143" s="70"/>
      <c r="SP143" s="70"/>
      <c r="SQ143" s="70"/>
      <c r="SR143" s="70"/>
      <c r="SS143" s="70"/>
      <c r="ST143" s="70"/>
      <c r="SU143" s="70"/>
      <c r="SV143" s="70"/>
      <c r="SW143" s="70"/>
      <c r="SX143" s="70"/>
      <c r="SY143" s="70"/>
      <c r="SZ143" s="70"/>
      <c r="TA143" s="70"/>
      <c r="TB143" s="70"/>
      <c r="TC143" s="70"/>
      <c r="TD143" s="70"/>
      <c r="TE143" s="70"/>
      <c r="TF143" s="70"/>
      <c r="TG143" s="70"/>
      <c r="TH143" s="70"/>
      <c r="TI143" s="70"/>
      <c r="TJ143" s="70"/>
      <c r="TK143" s="70"/>
      <c r="TL143" s="70"/>
      <c r="TM143" s="70"/>
      <c r="TN143" s="70"/>
      <c r="TO143" s="70"/>
      <c r="TP143" s="70"/>
      <c r="TQ143" s="70"/>
      <c r="TR143" s="70"/>
      <c r="TS143" s="70"/>
      <c r="TT143" s="70"/>
      <c r="TU143" s="70"/>
      <c r="TV143" s="70"/>
      <c r="TW143" s="70"/>
      <c r="TX143" s="70"/>
      <c r="TY143" s="70"/>
      <c r="TZ143" s="70"/>
      <c r="UA143" s="70"/>
      <c r="UB143" s="70"/>
      <c r="UC143" s="70"/>
      <c r="UD143" s="70"/>
      <c r="UE143" s="70"/>
      <c r="UF143" s="70"/>
      <c r="UG143" s="70"/>
      <c r="UH143" s="70"/>
      <c r="UI143" s="70"/>
      <c r="UJ143" s="70"/>
      <c r="UK143" s="70"/>
      <c r="UL143" s="70"/>
      <c r="UM143" s="70"/>
      <c r="UN143" s="70"/>
      <c r="UO143" s="70"/>
      <c r="UP143" s="70"/>
      <c r="UQ143" s="70"/>
      <c r="UR143" s="70"/>
      <c r="US143" s="70"/>
      <c r="UT143" s="70"/>
      <c r="UU143" s="70"/>
      <c r="UV143" s="70"/>
      <c r="UW143" s="70"/>
      <c r="UX143" s="70"/>
      <c r="UY143" s="70"/>
      <c r="UZ143" s="70"/>
      <c r="VA143" s="70"/>
      <c r="VB143" s="70"/>
      <c r="VC143" s="70"/>
      <c r="VD143" s="70"/>
      <c r="VE143" s="70"/>
      <c r="VF143" s="70"/>
      <c r="VG143" s="70"/>
      <c r="VH143" s="70"/>
      <c r="VI143" s="70"/>
      <c r="VJ143" s="70"/>
      <c r="VK143" s="70"/>
      <c r="VL143" s="70"/>
      <c r="VM143" s="70"/>
      <c r="VN143" s="70"/>
      <c r="VO143" s="70"/>
      <c r="VP143" s="70"/>
      <c r="VQ143" s="70"/>
      <c r="VR143" s="70"/>
      <c r="VS143" s="70"/>
      <c r="VT143" s="70"/>
      <c r="VU143" s="70"/>
      <c r="VV143" s="70"/>
      <c r="VW143" s="70"/>
      <c r="VX143" s="70"/>
      <c r="VY143" s="70"/>
      <c r="VZ143" s="70"/>
      <c r="WA143" s="70"/>
      <c r="WB143" s="70"/>
      <c r="WC143" s="70"/>
      <c r="WD143" s="70"/>
      <c r="WE143" s="70"/>
      <c r="WF143" s="70"/>
      <c r="WG143" s="70"/>
      <c r="WH143" s="70"/>
      <c r="WI143" s="70"/>
      <c r="WJ143" s="70"/>
      <c r="WK143" s="70"/>
      <c r="WL143" s="70"/>
      <c r="WM143" s="70"/>
      <c r="WN143" s="70"/>
      <c r="WO143" s="70"/>
      <c r="WP143" s="70"/>
      <c r="WQ143" s="70"/>
      <c r="WR143" s="70"/>
      <c r="WS143" s="70"/>
      <c r="WT143" s="70"/>
      <c r="WU143" s="70"/>
      <c r="WV143" s="70"/>
      <c r="WW143" s="70"/>
      <c r="WX143" s="70"/>
      <c r="WY143" s="70"/>
      <c r="WZ143" s="70"/>
      <c r="XA143" s="70"/>
      <c r="XB143" s="70"/>
      <c r="XC143" s="70"/>
      <c r="XD143" s="70"/>
      <c r="XE143" s="70"/>
      <c r="XF143" s="70"/>
      <c r="XG143" s="70"/>
      <c r="XH143" s="70"/>
      <c r="XI143" s="70"/>
      <c r="XJ143" s="70"/>
      <c r="XK143" s="70"/>
      <c r="XL143" s="70"/>
      <c r="XM143" s="70"/>
      <c r="XN143" s="70"/>
      <c r="XO143" s="70"/>
      <c r="XP143" s="70"/>
      <c r="XQ143" s="70"/>
      <c r="XR143" s="70"/>
      <c r="XS143" s="70"/>
      <c r="XT143" s="70"/>
      <c r="XU143" s="70"/>
      <c r="XV143" s="70"/>
      <c r="XW143" s="70"/>
      <c r="XX143" s="70"/>
      <c r="XY143" s="70"/>
      <c r="XZ143" s="70"/>
      <c r="YA143" s="70"/>
      <c r="YB143" s="70"/>
      <c r="YC143" s="70"/>
      <c r="YD143" s="70"/>
      <c r="YE143" s="70"/>
      <c r="YF143" s="70"/>
      <c r="YG143" s="70"/>
      <c r="YH143" s="70"/>
      <c r="YI143" s="70"/>
      <c r="YJ143" s="70"/>
      <c r="YK143" s="70"/>
      <c r="YL143" s="70"/>
      <c r="YM143" s="70"/>
      <c r="YN143" s="70"/>
      <c r="YO143" s="70"/>
      <c r="YP143" s="70"/>
      <c r="YQ143" s="70"/>
      <c r="YR143" s="70"/>
      <c r="YS143" s="70"/>
      <c r="YT143" s="70"/>
      <c r="YU143" s="70"/>
      <c r="YV143" s="70"/>
      <c r="YW143" s="70"/>
      <c r="YX143" s="70"/>
      <c r="YY143" s="70"/>
      <c r="YZ143" s="70"/>
      <c r="ZA143" s="70"/>
      <c r="ZB143" s="70"/>
      <c r="ZC143" s="70"/>
      <c r="ZD143" s="70"/>
      <c r="ZE143" s="70"/>
      <c r="ZF143" s="70"/>
      <c r="ZG143" s="70"/>
      <c r="ZH143" s="70"/>
      <c r="ZI143" s="70"/>
      <c r="ZJ143" s="70"/>
      <c r="ZK143" s="70"/>
      <c r="ZL143" s="70"/>
      <c r="ZM143" s="70"/>
      <c r="ZN143" s="70"/>
      <c r="ZO143" s="70"/>
      <c r="ZP143" s="70"/>
      <c r="ZQ143" s="70"/>
      <c r="ZR143" s="70"/>
      <c r="ZS143" s="70"/>
      <c r="ZT143" s="70"/>
      <c r="ZU143" s="70"/>
      <c r="ZV143" s="70"/>
      <c r="ZW143" s="70"/>
      <c r="ZX143" s="70"/>
      <c r="ZY143" s="70"/>
      <c r="ZZ143" s="70"/>
      <c r="AAA143" s="70"/>
      <c r="AAB143" s="70"/>
      <c r="AAC143" s="70"/>
      <c r="AAD143" s="70"/>
      <c r="AAE143" s="70"/>
      <c r="AAF143" s="70"/>
      <c r="AAG143" s="70"/>
      <c r="AAH143" s="70"/>
      <c r="AAI143" s="70"/>
      <c r="AAJ143" s="70"/>
      <c r="AAK143" s="70"/>
      <c r="AAL143" s="70"/>
      <c r="AAM143" s="70"/>
      <c r="AAN143" s="70"/>
      <c r="AAO143" s="70"/>
      <c r="AAP143" s="70"/>
      <c r="AAQ143" s="70"/>
      <c r="AAR143" s="70"/>
      <c r="AAS143" s="70"/>
      <c r="AAT143" s="70"/>
      <c r="AAU143" s="70"/>
      <c r="AAV143" s="70"/>
      <c r="AAW143" s="70"/>
      <c r="AAX143" s="70"/>
      <c r="AAY143" s="70"/>
      <c r="AAZ143" s="70"/>
      <c r="ABA143" s="70"/>
      <c r="ABB143" s="70"/>
      <c r="ABC143" s="70"/>
      <c r="ABD143" s="70"/>
      <c r="ABE143" s="70"/>
      <c r="ABF143" s="70"/>
      <c r="ABG143" s="70"/>
      <c r="ABH143" s="70"/>
      <c r="ABI143" s="70"/>
      <c r="ABJ143" s="70"/>
      <c r="ABK143" s="70"/>
      <c r="ABL143" s="70"/>
      <c r="ABM143" s="70"/>
      <c r="ABN143" s="70"/>
      <c r="ABO143" s="70"/>
      <c r="ABP143" s="70"/>
      <c r="ABQ143" s="70"/>
      <c r="ABR143" s="70"/>
      <c r="ABS143" s="70"/>
      <c r="ABT143" s="70"/>
      <c r="ABU143" s="70"/>
      <c r="ABV143" s="70"/>
      <c r="ABW143" s="70"/>
      <c r="ABX143" s="70"/>
      <c r="ABY143" s="70"/>
      <c r="ABZ143" s="70"/>
      <c r="ACA143" s="70"/>
      <c r="ACB143" s="70"/>
      <c r="ACC143" s="70"/>
      <c r="ACD143" s="70"/>
      <c r="ACE143" s="70"/>
      <c r="ACF143" s="70"/>
      <c r="ACG143" s="70"/>
      <c r="ACH143" s="70"/>
      <c r="ACI143" s="70"/>
      <c r="ACJ143" s="70"/>
      <c r="ACK143" s="70"/>
      <c r="ACL143" s="70"/>
      <c r="ACM143" s="70"/>
      <c r="ACN143" s="70"/>
      <c r="ACO143" s="70"/>
      <c r="ACP143" s="70"/>
      <c r="ACQ143" s="70"/>
      <c r="ACR143" s="70"/>
      <c r="ACS143" s="70"/>
      <c r="ACT143" s="70"/>
      <c r="ACU143" s="70"/>
      <c r="ACV143" s="70"/>
      <c r="ACW143" s="70"/>
      <c r="ACX143" s="70"/>
      <c r="ACY143" s="70"/>
      <c r="ACZ143" s="70"/>
      <c r="ADA143" s="70"/>
      <c r="ADB143" s="70"/>
      <c r="ADC143" s="70"/>
      <c r="ADD143" s="70"/>
      <c r="ADE143" s="70"/>
      <c r="ADF143" s="70"/>
      <c r="ADG143" s="70"/>
      <c r="ADH143" s="70"/>
      <c r="ADI143" s="70"/>
      <c r="ADJ143" s="70"/>
      <c r="ADK143" s="70"/>
      <c r="ADL143" s="70"/>
      <c r="ADM143" s="70"/>
      <c r="ADN143" s="70"/>
      <c r="ADO143" s="70"/>
      <c r="ADP143" s="70"/>
      <c r="ADQ143" s="70"/>
      <c r="ADR143" s="70"/>
      <c r="ADS143" s="70"/>
      <c r="ADT143" s="70"/>
      <c r="ADU143" s="70"/>
      <c r="ADV143" s="70"/>
      <c r="ADW143" s="70"/>
      <c r="ADX143" s="70"/>
      <c r="ADY143" s="70"/>
      <c r="ADZ143" s="70"/>
      <c r="AEA143" s="70"/>
      <c r="AEB143" s="70"/>
      <c r="AEC143" s="70"/>
      <c r="AED143" s="70"/>
      <c r="AEE143" s="70"/>
      <c r="AEF143" s="70"/>
      <c r="AEG143" s="70"/>
      <c r="AEH143" s="70"/>
      <c r="AEI143" s="70"/>
      <c r="AEJ143" s="70"/>
      <c r="AEK143" s="70"/>
      <c r="AEL143" s="70"/>
      <c r="AEM143" s="70"/>
      <c r="AEN143" s="70"/>
      <c r="AEO143" s="70"/>
      <c r="AEP143" s="70"/>
      <c r="AEQ143" s="70"/>
      <c r="AER143" s="70"/>
      <c r="AES143" s="70"/>
      <c r="AET143" s="70"/>
      <c r="AEU143" s="70"/>
      <c r="AEV143" s="70"/>
      <c r="AEW143" s="70"/>
      <c r="AEX143" s="70"/>
      <c r="AEY143" s="70"/>
      <c r="AEZ143" s="70"/>
      <c r="AFA143" s="70"/>
      <c r="AFB143" s="70"/>
      <c r="AFC143" s="70"/>
      <c r="AFD143" s="70"/>
      <c r="AFE143" s="70"/>
      <c r="AFF143" s="70"/>
      <c r="AFG143" s="70"/>
      <c r="AFH143" s="70"/>
      <c r="AFI143" s="70"/>
      <c r="AFJ143" s="70"/>
      <c r="AFK143" s="70"/>
      <c r="AFL143" s="70"/>
      <c r="AFM143" s="70"/>
      <c r="AFN143" s="70"/>
      <c r="AFO143" s="70"/>
      <c r="AFP143" s="70"/>
      <c r="AFQ143" s="70"/>
      <c r="AFR143" s="70"/>
      <c r="AFS143" s="70"/>
      <c r="AFT143" s="70"/>
      <c r="AFU143" s="70"/>
      <c r="AFV143" s="70"/>
      <c r="AFW143" s="70"/>
      <c r="AFX143" s="70"/>
      <c r="AFY143" s="70"/>
      <c r="AFZ143" s="70"/>
      <c r="AGA143" s="70"/>
      <c r="AGB143" s="70"/>
      <c r="AGC143" s="70"/>
      <c r="AGD143" s="70"/>
      <c r="AGE143" s="70"/>
      <c r="AGF143" s="70"/>
      <c r="AGG143" s="70"/>
      <c r="AGH143" s="70"/>
      <c r="AGI143" s="70"/>
      <c r="AGJ143" s="70"/>
      <c r="AGK143" s="70"/>
      <c r="AGL143" s="70"/>
      <c r="AGM143" s="70"/>
      <c r="AGN143" s="70"/>
      <c r="AGO143" s="70"/>
      <c r="AGP143" s="70"/>
      <c r="AGQ143" s="70"/>
      <c r="AGR143" s="70"/>
      <c r="AGS143" s="70"/>
      <c r="AGT143" s="70"/>
      <c r="AGU143" s="70"/>
      <c r="AGV143" s="70"/>
      <c r="AGW143" s="70"/>
      <c r="AGX143" s="70"/>
      <c r="AGY143" s="70"/>
      <c r="AGZ143" s="70"/>
      <c r="AHA143" s="70"/>
      <c r="AHB143" s="70"/>
      <c r="AHC143" s="70"/>
      <c r="AHD143" s="70"/>
      <c r="AHE143" s="70"/>
      <c r="AHF143" s="70"/>
      <c r="AHG143" s="70"/>
      <c r="AHH143" s="70"/>
      <c r="AHI143" s="70"/>
      <c r="AHJ143" s="70"/>
      <c r="AHK143" s="70"/>
      <c r="AHL143" s="70"/>
      <c r="AHM143" s="70"/>
      <c r="AHN143" s="70"/>
      <c r="AHO143" s="70"/>
      <c r="AHP143" s="70"/>
      <c r="AHQ143" s="70"/>
      <c r="AHR143" s="70"/>
      <c r="AHS143" s="70"/>
      <c r="AHT143" s="70"/>
      <c r="AHU143" s="70"/>
      <c r="AHV143" s="70"/>
      <c r="AHW143" s="70"/>
      <c r="AHX143" s="70"/>
      <c r="AHY143" s="70"/>
      <c r="AHZ143" s="70"/>
      <c r="AIA143" s="70"/>
      <c r="AIB143" s="70"/>
      <c r="AIC143" s="70"/>
      <c r="AID143" s="70"/>
      <c r="AIE143" s="70"/>
      <c r="AIF143" s="70"/>
      <c r="AIG143" s="70"/>
      <c r="AIH143" s="70"/>
      <c r="AII143" s="70"/>
      <c r="AIJ143" s="70"/>
      <c r="AIK143" s="70"/>
      <c r="AIL143" s="70"/>
      <c r="AIM143" s="70"/>
      <c r="AIN143" s="70"/>
      <c r="AIO143" s="70"/>
      <c r="AIP143" s="70"/>
      <c r="AIQ143" s="70"/>
      <c r="AIR143" s="70"/>
      <c r="AIS143" s="70"/>
      <c r="AIT143" s="70"/>
      <c r="AIU143" s="70"/>
      <c r="AIV143" s="70"/>
      <c r="AIW143" s="70"/>
      <c r="AIX143" s="70"/>
      <c r="AIY143" s="70"/>
      <c r="AIZ143" s="70"/>
      <c r="AJA143" s="70"/>
      <c r="AJB143" s="70"/>
      <c r="AJC143" s="70"/>
      <c r="AJD143" s="70"/>
      <c r="AJE143" s="70"/>
      <c r="AJF143" s="70"/>
      <c r="AJG143" s="70"/>
      <c r="AJH143" s="70"/>
      <c r="AJI143" s="70"/>
      <c r="AJJ143" s="70"/>
      <c r="AJK143" s="70"/>
      <c r="AJL143" s="70"/>
      <c r="AJM143" s="70"/>
      <c r="AJN143" s="70"/>
      <c r="AJO143" s="70"/>
      <c r="AJP143" s="70"/>
      <c r="AJQ143" s="70"/>
      <c r="AJR143" s="70"/>
      <c r="AJS143" s="70"/>
      <c r="AJT143" s="70"/>
      <c r="AJU143" s="70"/>
      <c r="AJV143" s="70"/>
      <c r="AJW143" s="70"/>
      <c r="AJX143" s="70"/>
      <c r="AJY143" s="70"/>
      <c r="AJZ143" s="70"/>
      <c r="AKA143" s="70"/>
      <c r="AKB143" s="70"/>
      <c r="AKC143" s="70"/>
      <c r="AKD143" s="70"/>
      <c r="AKE143" s="70"/>
      <c r="AKF143" s="70"/>
      <c r="AKG143" s="70"/>
      <c r="AKH143" s="70"/>
      <c r="AKI143" s="70"/>
      <c r="AKJ143" s="70"/>
      <c r="AKK143" s="70"/>
      <c r="AKL143" s="70"/>
      <c r="AKM143" s="70"/>
      <c r="AKN143" s="70"/>
      <c r="AKO143" s="70"/>
      <c r="AKP143" s="70"/>
      <c r="AKQ143" s="70"/>
      <c r="AKR143" s="70"/>
      <c r="AKS143" s="70"/>
      <c r="AKT143" s="70"/>
      <c r="AKU143" s="70"/>
      <c r="AKV143" s="70"/>
      <c r="AKW143" s="70"/>
      <c r="AKX143" s="70"/>
      <c r="AKY143" s="70"/>
      <c r="AKZ143" s="70"/>
      <c r="ALA143" s="70"/>
      <c r="ALB143" s="70"/>
      <c r="ALC143" s="70"/>
      <c r="ALD143" s="70"/>
      <c r="ALE143" s="70"/>
      <c r="ALF143" s="70"/>
      <c r="ALG143" s="70"/>
      <c r="ALH143" s="70"/>
      <c r="ALI143" s="70"/>
      <c r="ALJ143" s="70"/>
      <c r="ALK143" s="70"/>
      <c r="ALL143" s="70"/>
      <c r="ALM143" s="70"/>
      <c r="ALN143" s="70"/>
      <c r="ALO143" s="70"/>
      <c r="ALP143" s="70"/>
      <c r="ALQ143" s="70"/>
      <c r="ALR143" s="70"/>
      <c r="ALS143" s="70"/>
      <c r="ALT143" s="70"/>
      <c r="ALU143" s="70"/>
      <c r="ALV143" s="70"/>
      <c r="ALW143" s="70"/>
      <c r="ALX143" s="70"/>
      <c r="ALY143" s="70"/>
      <c r="ALZ143" s="70"/>
      <c r="AMA143" s="70"/>
      <c r="AMB143" s="70"/>
      <c r="AMC143" s="70"/>
      <c r="AMD143" s="70"/>
      <c r="AME143" s="70"/>
      <c r="AMF143" s="70"/>
      <c r="AMG143" s="70"/>
      <c r="AMH143" s="70"/>
      <c r="AMI143" s="70"/>
      <c r="AMJ143" s="70"/>
      <c r="AMK143" s="70"/>
      <c r="AML143" s="70"/>
      <c r="AMM143" s="70"/>
      <c r="AMN143" s="70"/>
      <c r="AMO143" s="70"/>
      <c r="AMP143" s="70"/>
      <c r="AMQ143" s="70"/>
      <c r="AMR143" s="70"/>
      <c r="AMS143" s="70"/>
      <c r="AMT143" s="70"/>
      <c r="AMU143" s="70"/>
      <c r="AMV143" s="70"/>
      <c r="AMW143" s="70"/>
      <c r="AMX143" s="70"/>
      <c r="AMY143" s="70"/>
      <c r="AMZ143" s="70"/>
      <c r="ANA143" s="70"/>
      <c r="ANB143" s="70"/>
      <c r="ANC143" s="70"/>
      <c r="AND143" s="70"/>
      <c r="ANE143" s="70"/>
      <c r="ANF143" s="70"/>
      <c r="ANG143" s="70"/>
      <c r="ANH143" s="70"/>
      <c r="ANI143" s="70"/>
      <c r="ANJ143" s="70"/>
      <c r="ANK143" s="70"/>
      <c r="ANL143" s="70"/>
      <c r="ANM143" s="70"/>
      <c r="ANN143" s="70"/>
      <c r="ANO143" s="70"/>
      <c r="ANP143" s="70"/>
      <c r="ANQ143" s="70"/>
      <c r="ANR143" s="70"/>
      <c r="ANS143" s="70"/>
      <c r="ANT143" s="70"/>
      <c r="ANU143" s="70"/>
      <c r="ANV143" s="70"/>
      <c r="ANW143" s="70"/>
      <c r="ANX143" s="70"/>
      <c r="ANY143" s="70"/>
      <c r="ANZ143" s="70"/>
      <c r="AOA143" s="70"/>
      <c r="AOB143" s="70"/>
      <c r="AOC143" s="70"/>
      <c r="AOD143" s="70"/>
      <c r="AOE143" s="70"/>
      <c r="AOF143" s="70"/>
      <c r="AOG143" s="70"/>
      <c r="AOH143" s="70"/>
      <c r="AOI143" s="70"/>
      <c r="AOJ143" s="70"/>
      <c r="AOK143" s="70"/>
      <c r="AOL143" s="70"/>
      <c r="AOM143" s="70"/>
      <c r="AON143" s="70"/>
      <c r="AOO143" s="70"/>
      <c r="AOP143" s="70"/>
      <c r="AOQ143" s="70"/>
      <c r="AOR143" s="70"/>
      <c r="AOS143" s="70"/>
      <c r="AOT143" s="70"/>
      <c r="AOU143" s="70"/>
      <c r="AOV143" s="70"/>
      <c r="AOW143" s="70"/>
      <c r="AOX143" s="70"/>
      <c r="AOY143" s="70"/>
      <c r="AOZ143" s="70"/>
      <c r="APA143" s="70"/>
      <c r="APB143" s="70"/>
      <c r="APC143" s="70"/>
      <c r="APD143" s="70"/>
      <c r="APE143" s="70"/>
      <c r="APF143" s="70"/>
      <c r="APG143" s="70"/>
      <c r="APH143" s="70"/>
      <c r="API143" s="70"/>
      <c r="APJ143" s="70"/>
      <c r="APK143" s="70"/>
      <c r="APL143" s="70"/>
      <c r="APM143" s="70"/>
      <c r="APN143" s="70"/>
      <c r="APO143" s="70"/>
      <c r="APP143" s="70"/>
      <c r="APQ143" s="70"/>
      <c r="APR143" s="70"/>
      <c r="APS143" s="70"/>
      <c r="APT143" s="70"/>
      <c r="APU143" s="70"/>
      <c r="APV143" s="70"/>
      <c r="APW143" s="70"/>
      <c r="APX143" s="70"/>
      <c r="APY143" s="70"/>
      <c r="APZ143" s="70"/>
      <c r="AQA143" s="70"/>
      <c r="AQB143" s="70"/>
      <c r="AQC143" s="70"/>
      <c r="AQD143" s="70"/>
      <c r="AQE143" s="70"/>
      <c r="AQF143" s="70"/>
      <c r="AQG143" s="70"/>
      <c r="AQH143" s="70"/>
      <c r="AQI143" s="70"/>
      <c r="AQJ143" s="70"/>
      <c r="AQK143" s="70"/>
      <c r="AQL143" s="70"/>
      <c r="AQM143" s="70"/>
      <c r="AQN143" s="70"/>
      <c r="AQO143" s="70"/>
      <c r="AQP143" s="70"/>
      <c r="AQQ143" s="70"/>
      <c r="AQR143" s="70"/>
      <c r="AQS143" s="70"/>
      <c r="AQT143" s="70"/>
      <c r="AQU143" s="70"/>
      <c r="AQV143" s="70"/>
      <c r="AQW143" s="70"/>
      <c r="AQX143" s="70"/>
      <c r="AQY143" s="70"/>
      <c r="AQZ143" s="70"/>
      <c r="ARA143" s="70"/>
      <c r="ARB143" s="70"/>
      <c r="ARC143" s="70"/>
      <c r="ARD143" s="70"/>
      <c r="ARE143" s="70"/>
      <c r="ARF143" s="70"/>
      <c r="ARG143" s="70"/>
      <c r="ARH143" s="70"/>
      <c r="ARI143" s="70"/>
      <c r="ARJ143" s="70"/>
      <c r="ARK143" s="70"/>
      <c r="ARL143" s="70"/>
      <c r="ARM143" s="70"/>
      <c r="ARN143" s="70"/>
      <c r="ARO143" s="70"/>
      <c r="ARP143" s="70"/>
      <c r="ARQ143" s="70"/>
      <c r="ARR143" s="70"/>
      <c r="ARS143" s="70"/>
      <c r="ART143" s="70"/>
      <c r="ARU143" s="70"/>
      <c r="ARV143" s="70"/>
      <c r="ARW143" s="70"/>
      <c r="ARX143" s="70"/>
      <c r="ARY143" s="70"/>
      <c r="ARZ143" s="70"/>
      <c r="ASA143" s="70"/>
      <c r="ASB143" s="70"/>
      <c r="ASC143" s="70"/>
      <c r="ASD143" s="70"/>
      <c r="ASE143" s="70"/>
      <c r="ASF143" s="70"/>
      <c r="ASG143" s="70"/>
      <c r="ASH143" s="70"/>
      <c r="ASI143" s="70"/>
      <c r="ASJ143" s="70"/>
      <c r="ASK143" s="70"/>
      <c r="ASL143" s="70"/>
      <c r="ASM143" s="70"/>
      <c r="ASN143" s="70"/>
      <c r="ASO143" s="70"/>
      <c r="ASP143" s="70"/>
      <c r="ASQ143" s="70"/>
      <c r="ASR143" s="70"/>
      <c r="ASS143" s="70"/>
      <c r="AST143" s="70"/>
      <c r="ASU143" s="70"/>
      <c r="ASV143" s="70"/>
      <c r="ASW143" s="70"/>
      <c r="ASX143" s="70"/>
      <c r="ASY143" s="70"/>
      <c r="ASZ143" s="70"/>
      <c r="ATA143" s="70"/>
      <c r="ATB143" s="70"/>
      <c r="ATC143" s="70"/>
      <c r="ATD143" s="70"/>
      <c r="ATE143" s="70"/>
      <c r="ATF143" s="70"/>
      <c r="ATG143" s="70"/>
      <c r="ATH143" s="70"/>
      <c r="ATI143" s="70"/>
      <c r="ATJ143" s="70"/>
      <c r="ATK143" s="70"/>
      <c r="ATL143" s="70"/>
      <c r="ATM143" s="70"/>
      <c r="ATN143" s="70"/>
      <c r="ATO143" s="70"/>
      <c r="ATP143" s="70"/>
      <c r="ATQ143" s="70"/>
      <c r="ATR143" s="70"/>
      <c r="ATS143" s="70"/>
      <c r="ATT143" s="70"/>
      <c r="ATU143" s="70"/>
      <c r="ATV143" s="70"/>
      <c r="ATW143" s="70"/>
      <c r="ATX143" s="70"/>
      <c r="ATY143" s="70"/>
      <c r="ATZ143" s="70"/>
      <c r="AUA143" s="70"/>
      <c r="AUB143" s="70"/>
      <c r="AUC143" s="70"/>
      <c r="AUD143" s="70"/>
      <c r="AUE143" s="70"/>
      <c r="AUF143" s="70"/>
      <c r="AUG143" s="70"/>
      <c r="AUH143" s="70"/>
      <c r="AUI143" s="70"/>
      <c r="AUJ143" s="70"/>
      <c r="AUK143" s="70"/>
      <c r="AUL143" s="70"/>
      <c r="AUM143" s="70"/>
      <c r="AUN143" s="70"/>
      <c r="AUO143" s="70"/>
      <c r="AUP143" s="70"/>
      <c r="AUQ143" s="70"/>
      <c r="AUR143" s="70"/>
      <c r="AUS143" s="70"/>
      <c r="AUT143" s="70"/>
      <c r="AUU143" s="70"/>
      <c r="AUV143" s="70"/>
      <c r="AUW143" s="70"/>
      <c r="AUX143" s="70"/>
      <c r="AUY143" s="70"/>
      <c r="AUZ143" s="70"/>
      <c r="AVA143" s="70"/>
      <c r="AVB143" s="70"/>
      <c r="AVC143" s="70"/>
      <c r="AVD143" s="70"/>
      <c r="AVE143" s="70"/>
      <c r="AVF143" s="70"/>
      <c r="AVG143" s="70"/>
      <c r="AVH143" s="70"/>
      <c r="AVI143" s="70"/>
      <c r="AVJ143" s="70"/>
      <c r="AVK143" s="70"/>
      <c r="AVL143" s="70"/>
      <c r="AVM143" s="70"/>
      <c r="AVN143" s="70"/>
      <c r="AVO143" s="70"/>
      <c r="AVP143" s="70"/>
      <c r="AVQ143" s="70"/>
      <c r="AVR143" s="70"/>
      <c r="AVS143" s="70"/>
      <c r="AVT143" s="70"/>
      <c r="AVU143" s="70"/>
      <c r="AVV143" s="70"/>
      <c r="AVW143" s="70"/>
      <c r="AVX143" s="70"/>
      <c r="AVY143" s="70"/>
      <c r="AVZ143" s="70"/>
      <c r="AWA143" s="70"/>
      <c r="AWB143" s="70"/>
      <c r="AWC143" s="70"/>
      <c r="AWD143" s="70"/>
      <c r="AWE143" s="70"/>
      <c r="AWF143" s="70"/>
      <c r="AWG143" s="70"/>
      <c r="AWH143" s="70"/>
      <c r="AWI143" s="70"/>
      <c r="AWJ143" s="70"/>
      <c r="AWK143" s="70"/>
      <c r="AWL143" s="70"/>
      <c r="AWM143" s="70"/>
      <c r="AWN143" s="70"/>
      <c r="AWO143" s="70"/>
      <c r="AWP143" s="70"/>
      <c r="AWQ143" s="70"/>
      <c r="AWR143" s="70"/>
      <c r="AWS143" s="70"/>
      <c r="AWT143" s="70"/>
      <c r="AWU143" s="70"/>
      <c r="AWV143" s="70"/>
      <c r="AWW143" s="70"/>
      <c r="AWX143" s="70"/>
      <c r="AWY143" s="70"/>
      <c r="AWZ143" s="70"/>
      <c r="AXA143" s="70"/>
      <c r="AXB143" s="70"/>
      <c r="AXC143" s="70"/>
      <c r="AXD143" s="70"/>
      <c r="AXE143" s="70"/>
      <c r="AXF143" s="70"/>
      <c r="AXG143" s="70"/>
      <c r="AXH143" s="70"/>
      <c r="AXI143" s="70"/>
      <c r="AXJ143" s="70"/>
      <c r="AXK143" s="70"/>
      <c r="AXL143" s="70"/>
      <c r="AXM143" s="70"/>
      <c r="AXN143" s="70"/>
      <c r="AXO143" s="70"/>
      <c r="AXP143" s="70"/>
      <c r="AXQ143" s="70"/>
      <c r="AXR143" s="70"/>
      <c r="AXS143" s="70"/>
      <c r="AXT143" s="70"/>
      <c r="AXU143" s="70"/>
      <c r="AXV143" s="70"/>
      <c r="AXW143" s="70"/>
      <c r="AXX143" s="70"/>
      <c r="AXY143" s="70"/>
      <c r="AXZ143" s="70"/>
      <c r="AYA143" s="70"/>
      <c r="AYB143" s="70"/>
      <c r="AYC143" s="70"/>
      <c r="AYD143" s="70"/>
      <c r="AYE143" s="70"/>
      <c r="AYF143" s="70"/>
      <c r="AYG143" s="70"/>
      <c r="AYH143" s="70"/>
      <c r="AYI143" s="70"/>
      <c r="AYJ143" s="70"/>
      <c r="AYK143" s="70"/>
      <c r="AYL143" s="70"/>
      <c r="AYM143" s="70"/>
      <c r="AYN143" s="70"/>
      <c r="AYO143" s="70"/>
      <c r="AYP143" s="70"/>
      <c r="AYQ143" s="70"/>
      <c r="AYR143" s="70"/>
      <c r="AYS143" s="70"/>
      <c r="AYT143" s="70"/>
      <c r="AYU143" s="70"/>
      <c r="AYV143" s="70"/>
      <c r="AYW143" s="70"/>
      <c r="AYX143" s="70"/>
      <c r="AYY143" s="70"/>
      <c r="AYZ143" s="70"/>
      <c r="AZA143" s="70"/>
      <c r="AZB143" s="70"/>
      <c r="AZC143" s="70"/>
      <c r="AZD143" s="70"/>
      <c r="AZE143" s="70"/>
      <c r="AZF143" s="70"/>
      <c r="AZG143" s="70"/>
      <c r="AZH143" s="70"/>
      <c r="AZI143" s="70"/>
      <c r="AZJ143" s="70"/>
      <c r="AZK143" s="70"/>
      <c r="AZL143" s="70"/>
      <c r="AZM143" s="70"/>
      <c r="AZN143" s="70"/>
      <c r="AZO143" s="70"/>
      <c r="AZP143" s="70"/>
      <c r="AZQ143" s="70"/>
      <c r="AZR143" s="70"/>
      <c r="AZS143" s="70"/>
      <c r="AZT143" s="70"/>
      <c r="AZU143" s="70"/>
      <c r="AZV143" s="70"/>
      <c r="AZW143" s="70"/>
      <c r="AZX143" s="70"/>
      <c r="AZY143" s="70"/>
      <c r="AZZ143" s="70"/>
      <c r="BAA143" s="70"/>
      <c r="BAB143" s="70"/>
      <c r="BAC143" s="70"/>
      <c r="BAD143" s="70"/>
      <c r="BAE143" s="70"/>
      <c r="BAF143" s="70"/>
      <c r="BAG143" s="70"/>
      <c r="BAH143" s="70"/>
      <c r="BAI143" s="70"/>
      <c r="BAJ143" s="70"/>
      <c r="BAK143" s="70"/>
      <c r="BAL143" s="70"/>
      <c r="BAM143" s="70"/>
      <c r="BAN143" s="70"/>
      <c r="BAO143" s="70"/>
      <c r="BAP143" s="70"/>
      <c r="BAQ143" s="70"/>
      <c r="BAR143" s="70"/>
      <c r="BAS143" s="70"/>
      <c r="BAT143" s="70"/>
      <c r="BAU143" s="70"/>
      <c r="BAV143" s="70"/>
      <c r="BAW143" s="70"/>
      <c r="BAX143" s="70"/>
      <c r="BAY143" s="70"/>
      <c r="BAZ143" s="70"/>
      <c r="BBA143" s="70"/>
      <c r="BBB143" s="70"/>
      <c r="BBC143" s="70"/>
      <c r="BBD143" s="70"/>
      <c r="BBE143" s="70"/>
      <c r="BBF143" s="70"/>
      <c r="BBG143" s="70"/>
      <c r="BBH143" s="70"/>
      <c r="BBI143" s="70"/>
      <c r="BBJ143" s="70"/>
      <c r="BBK143" s="70"/>
      <c r="BBL143" s="70"/>
      <c r="BBM143" s="70"/>
      <c r="BBN143" s="70"/>
      <c r="BBO143" s="70"/>
      <c r="BBP143" s="70"/>
      <c r="BBQ143" s="70"/>
      <c r="BBR143" s="70"/>
      <c r="BBS143" s="70"/>
      <c r="BBT143" s="70"/>
      <c r="BBU143" s="70"/>
      <c r="BBV143" s="70"/>
      <c r="BBW143" s="70"/>
      <c r="BBX143" s="70"/>
      <c r="BBY143" s="70"/>
      <c r="BBZ143" s="70"/>
      <c r="BCA143" s="70"/>
      <c r="BCB143" s="70"/>
      <c r="BCC143" s="70"/>
      <c r="BCD143" s="70"/>
      <c r="BCE143" s="70"/>
      <c r="BCF143" s="70"/>
      <c r="BCG143" s="70"/>
      <c r="BCH143" s="70"/>
      <c r="BCI143" s="70"/>
      <c r="BCJ143" s="70"/>
      <c r="BCK143" s="70"/>
      <c r="BCL143" s="70"/>
      <c r="BCM143" s="70"/>
      <c r="BCN143" s="70"/>
      <c r="BCO143" s="70"/>
      <c r="BCP143" s="70"/>
      <c r="BCQ143" s="70"/>
      <c r="BCR143" s="70"/>
      <c r="BCS143" s="70"/>
      <c r="BCT143" s="70"/>
      <c r="BCU143" s="70"/>
      <c r="BCV143" s="70"/>
      <c r="BCW143" s="70"/>
      <c r="BCX143" s="70"/>
      <c r="BCY143" s="70"/>
      <c r="BCZ143" s="70"/>
      <c r="BDA143" s="70"/>
      <c r="BDB143" s="70"/>
      <c r="BDC143" s="70"/>
      <c r="BDD143" s="70"/>
      <c r="BDE143" s="70"/>
      <c r="BDF143" s="70"/>
      <c r="BDG143" s="70"/>
      <c r="BDH143" s="70"/>
      <c r="BDI143" s="70"/>
      <c r="BDJ143" s="70"/>
      <c r="BDK143" s="70"/>
      <c r="BDL143" s="70"/>
      <c r="BDM143" s="70"/>
      <c r="BDN143" s="70"/>
      <c r="BDO143" s="70"/>
      <c r="BDP143" s="70"/>
      <c r="BDQ143" s="70"/>
      <c r="BDR143" s="70"/>
      <c r="BDS143" s="70"/>
      <c r="BDT143" s="70"/>
      <c r="BDU143" s="70"/>
      <c r="BDV143" s="70"/>
      <c r="BDW143" s="70"/>
      <c r="BDX143" s="70"/>
      <c r="BDY143" s="70"/>
      <c r="BDZ143" s="70"/>
      <c r="BEA143" s="70"/>
      <c r="BEB143" s="70"/>
      <c r="BEC143" s="70"/>
      <c r="BED143" s="70"/>
      <c r="BEE143" s="70"/>
      <c r="BEF143" s="70"/>
      <c r="BEG143" s="70"/>
      <c r="BEH143" s="70"/>
      <c r="BEI143" s="70"/>
      <c r="BEJ143" s="70"/>
      <c r="BEK143" s="70"/>
      <c r="BEL143" s="70"/>
      <c r="BEM143" s="70"/>
      <c r="BEN143" s="70"/>
      <c r="BEO143" s="70"/>
      <c r="BEP143" s="70"/>
      <c r="BEQ143" s="70"/>
      <c r="BER143" s="70"/>
      <c r="BES143" s="70"/>
      <c r="BET143" s="70"/>
      <c r="BEU143" s="70"/>
      <c r="BEV143" s="70"/>
      <c r="BEW143" s="70"/>
      <c r="BEX143" s="70"/>
      <c r="BEY143" s="70"/>
      <c r="BEZ143" s="70"/>
      <c r="BFA143" s="70"/>
      <c r="BFB143" s="70"/>
      <c r="BFC143" s="70"/>
      <c r="BFD143" s="70"/>
      <c r="BFE143" s="70"/>
      <c r="BFF143" s="70"/>
      <c r="BFG143" s="70"/>
      <c r="BFH143" s="70"/>
      <c r="BFI143" s="70"/>
      <c r="BFJ143" s="70"/>
      <c r="BFK143" s="70"/>
      <c r="BFL143" s="70"/>
      <c r="BFM143" s="70"/>
      <c r="BFN143" s="70"/>
      <c r="BFO143" s="70"/>
      <c r="BFP143" s="70"/>
      <c r="BFQ143" s="70"/>
      <c r="BFR143" s="70"/>
      <c r="BFS143" s="70"/>
      <c r="BFT143" s="70"/>
      <c r="BFU143" s="70"/>
      <c r="BFV143" s="70"/>
      <c r="BFW143" s="70"/>
      <c r="BFX143" s="70"/>
      <c r="BFY143" s="70"/>
      <c r="BFZ143" s="70"/>
      <c r="BGA143" s="70"/>
      <c r="BGB143" s="70"/>
      <c r="BGC143" s="70"/>
      <c r="BGD143" s="70"/>
      <c r="BGE143" s="70"/>
      <c r="BGF143" s="70"/>
      <c r="BGG143" s="70"/>
      <c r="BGH143" s="70"/>
      <c r="BGI143" s="70"/>
      <c r="BGJ143" s="70"/>
      <c r="BGK143" s="70"/>
      <c r="BGL143" s="70"/>
      <c r="BGM143" s="70"/>
      <c r="BGN143" s="70"/>
      <c r="BGO143" s="70"/>
      <c r="BGP143" s="70"/>
      <c r="BGQ143" s="70"/>
      <c r="BGR143" s="70"/>
      <c r="BGS143" s="70"/>
      <c r="BGT143" s="70"/>
      <c r="BGU143" s="70"/>
      <c r="BGV143" s="70"/>
      <c r="BGW143" s="70"/>
      <c r="BGX143" s="70"/>
      <c r="BGY143" s="70"/>
      <c r="BGZ143" s="70"/>
      <c r="BHA143" s="70"/>
      <c r="BHB143" s="70"/>
      <c r="BHC143" s="70"/>
      <c r="BHD143" s="70"/>
      <c r="BHE143" s="70"/>
      <c r="BHF143" s="70"/>
      <c r="BHG143" s="70"/>
      <c r="BHH143" s="70"/>
      <c r="BHI143" s="70"/>
      <c r="BHJ143" s="70"/>
      <c r="BHK143" s="70"/>
      <c r="BHL143" s="70"/>
      <c r="BHM143" s="70"/>
      <c r="BHN143" s="70"/>
      <c r="BHO143" s="70"/>
      <c r="BHP143" s="70"/>
      <c r="BHQ143" s="70"/>
      <c r="BHR143" s="70"/>
      <c r="BHS143" s="70"/>
      <c r="BHT143" s="70"/>
      <c r="BHU143" s="70"/>
      <c r="BHV143" s="70"/>
      <c r="BHW143" s="70"/>
      <c r="BHX143" s="70"/>
      <c r="BHY143" s="70"/>
      <c r="BHZ143" s="70"/>
      <c r="BIA143" s="70"/>
      <c r="BIB143" s="70"/>
      <c r="BIC143" s="70"/>
      <c r="BID143" s="70"/>
      <c r="BIE143" s="70"/>
      <c r="BIF143" s="70"/>
      <c r="BIG143" s="70"/>
      <c r="BIH143" s="70"/>
      <c r="BII143" s="70"/>
      <c r="BIJ143" s="70"/>
      <c r="BIK143" s="70"/>
      <c r="BIL143" s="70"/>
      <c r="BIM143" s="70"/>
      <c r="BIN143" s="70"/>
      <c r="BIO143" s="70"/>
      <c r="BIP143" s="70"/>
      <c r="BIQ143" s="70"/>
      <c r="BIR143" s="70"/>
      <c r="BIS143" s="70"/>
      <c r="BIT143" s="70"/>
      <c r="BIU143" s="70"/>
      <c r="BIV143" s="70"/>
      <c r="BIW143" s="70"/>
      <c r="BIX143" s="70"/>
      <c r="BIY143" s="70"/>
      <c r="BIZ143" s="70"/>
      <c r="BJA143" s="70"/>
      <c r="BJB143" s="70"/>
      <c r="BJC143" s="70"/>
      <c r="BJD143" s="70"/>
      <c r="BJE143" s="70"/>
      <c r="BJF143" s="70"/>
      <c r="BJG143" s="70"/>
      <c r="BJH143" s="70"/>
      <c r="BJI143" s="70"/>
      <c r="BJJ143" s="70"/>
      <c r="BJK143" s="70"/>
      <c r="BJL143" s="70"/>
      <c r="BJM143" s="70"/>
      <c r="BJN143" s="70"/>
      <c r="BJO143" s="70"/>
      <c r="BJP143" s="70"/>
      <c r="BJQ143" s="70"/>
      <c r="BJR143" s="70"/>
      <c r="BJS143" s="70"/>
      <c r="BJT143" s="70"/>
      <c r="BJU143" s="70"/>
      <c r="BJV143" s="70"/>
      <c r="BJW143" s="70"/>
      <c r="BJX143" s="70"/>
      <c r="BJY143" s="70"/>
      <c r="BJZ143" s="70"/>
      <c r="BKA143" s="70"/>
      <c r="BKB143" s="70"/>
      <c r="BKC143" s="70"/>
      <c r="BKD143" s="70"/>
      <c r="BKE143" s="70"/>
      <c r="BKF143" s="70"/>
      <c r="BKG143" s="70"/>
      <c r="BKH143" s="70"/>
      <c r="BKI143" s="70"/>
      <c r="BKJ143" s="70"/>
      <c r="BKK143" s="70"/>
      <c r="BKL143" s="70"/>
      <c r="BKM143" s="70"/>
      <c r="BKN143" s="70"/>
      <c r="BKO143" s="70"/>
      <c r="BKP143" s="70"/>
      <c r="BKQ143" s="70"/>
      <c r="BKR143" s="70"/>
      <c r="BKS143" s="70"/>
      <c r="BKT143" s="70"/>
      <c r="BKU143" s="70"/>
      <c r="BKV143" s="70"/>
      <c r="BKW143" s="70"/>
      <c r="BKX143" s="70"/>
      <c r="BKY143" s="70"/>
      <c r="BKZ143" s="70"/>
      <c r="BLA143" s="70"/>
      <c r="BLB143" s="70"/>
      <c r="BLC143" s="70"/>
      <c r="BLD143" s="70"/>
      <c r="BLE143" s="70"/>
      <c r="BLF143" s="70"/>
      <c r="BLG143" s="70"/>
      <c r="BLH143" s="70"/>
      <c r="BLI143" s="70"/>
      <c r="BLJ143" s="70"/>
      <c r="BLK143" s="70"/>
      <c r="BLL143" s="70"/>
      <c r="BLM143" s="70"/>
      <c r="BLN143" s="70"/>
      <c r="BLO143" s="70"/>
      <c r="BLP143" s="70"/>
      <c r="BLQ143" s="70"/>
      <c r="BLR143" s="70"/>
      <c r="BLS143" s="70"/>
      <c r="BLT143" s="70"/>
      <c r="BLU143" s="70"/>
      <c r="BLV143" s="70"/>
      <c r="BLW143" s="70"/>
      <c r="BLX143" s="70"/>
      <c r="BLY143" s="70"/>
      <c r="BLZ143" s="70"/>
      <c r="BMA143" s="70"/>
      <c r="BMB143" s="70"/>
      <c r="BMC143" s="70"/>
      <c r="BMD143" s="70"/>
      <c r="BME143" s="70"/>
      <c r="BMF143" s="70"/>
      <c r="BMG143" s="70"/>
      <c r="BMH143" s="70"/>
      <c r="BMI143" s="70"/>
      <c r="BMJ143" s="70"/>
      <c r="BMK143" s="70"/>
      <c r="BML143" s="70"/>
      <c r="BMM143" s="70"/>
      <c r="BMN143" s="70"/>
      <c r="BMO143" s="70"/>
      <c r="BMP143" s="70"/>
      <c r="BMQ143" s="70"/>
      <c r="BMR143" s="70"/>
      <c r="BMS143" s="70"/>
      <c r="BMT143" s="70"/>
      <c r="BMU143" s="70"/>
      <c r="BMV143" s="70"/>
      <c r="BMW143" s="70"/>
      <c r="BMX143" s="70"/>
      <c r="BMY143" s="70"/>
      <c r="BMZ143" s="70"/>
      <c r="BNA143" s="70"/>
      <c r="BNB143" s="70"/>
      <c r="BNC143" s="70"/>
      <c r="BND143" s="70"/>
      <c r="BNE143" s="70"/>
      <c r="BNF143" s="70"/>
      <c r="BNG143" s="70"/>
      <c r="BNH143" s="70"/>
      <c r="BNI143" s="70"/>
      <c r="BNJ143" s="70"/>
      <c r="BNK143" s="70"/>
      <c r="BNL143" s="70"/>
      <c r="BNM143" s="70"/>
    </row>
    <row r="144" spans="1:1729" ht="21" customHeight="1" x14ac:dyDescent="0.2">
      <c r="A144" s="8"/>
      <c r="I144" s="260"/>
      <c r="J144" s="260"/>
      <c r="L144" s="12"/>
      <c r="M144" s="12"/>
      <c r="N144" s="12"/>
    </row>
    <row r="145" spans="11:14" ht="27" customHeight="1" x14ac:dyDescent="0.2">
      <c r="L145" s="12"/>
      <c r="M145" s="12"/>
      <c r="N145" s="12"/>
    </row>
    <row r="146" spans="11:14" x14ac:dyDescent="0.2">
      <c r="L146" s="12"/>
      <c r="M146" s="12"/>
      <c r="N146" s="12"/>
    </row>
    <row r="147" spans="11:14" x14ac:dyDescent="0.2">
      <c r="L147" s="12"/>
      <c r="M147" s="12"/>
      <c r="N147" s="12"/>
    </row>
    <row r="148" spans="11:14" x14ac:dyDescent="0.2">
      <c r="L148" s="12"/>
      <c r="M148" s="12"/>
      <c r="N148" s="12"/>
    </row>
    <row r="149" spans="11:14" x14ac:dyDescent="0.2">
      <c r="L149" s="12"/>
      <c r="M149" s="12"/>
      <c r="N149" s="12"/>
    </row>
    <row r="150" spans="11:14" x14ac:dyDescent="0.2">
      <c r="L150" s="256"/>
      <c r="M150" s="12"/>
      <c r="N150" s="12"/>
    </row>
    <row r="151" spans="11:14" x14ac:dyDescent="0.2">
      <c r="L151" s="12"/>
      <c r="M151" s="12"/>
      <c r="N151" s="12"/>
    </row>
    <row r="152" spans="11:14" x14ac:dyDescent="0.2">
      <c r="L152" s="12"/>
      <c r="M152" s="12"/>
      <c r="N152" s="12"/>
    </row>
    <row r="153" spans="11:14" x14ac:dyDescent="0.2">
      <c r="L153" s="12"/>
      <c r="M153" s="12"/>
      <c r="N153" s="12"/>
    </row>
    <row r="154" spans="11:14" x14ac:dyDescent="0.2">
      <c r="L154" s="12"/>
      <c r="M154" s="12"/>
      <c r="N154" s="12"/>
    </row>
    <row r="155" spans="11:14" x14ac:dyDescent="0.2">
      <c r="L155" s="12"/>
      <c r="M155" s="12"/>
      <c r="N155" s="12"/>
    </row>
    <row r="156" spans="11:14" x14ac:dyDescent="0.2">
      <c r="L156" s="12"/>
      <c r="M156" s="12"/>
      <c r="N156" s="12"/>
    </row>
    <row r="157" spans="11:14" x14ac:dyDescent="0.2">
      <c r="L157" s="12"/>
      <c r="M157" s="12"/>
      <c r="N157" s="12"/>
    </row>
    <row r="158" spans="11:14" x14ac:dyDescent="0.2">
      <c r="K158" s="95"/>
      <c r="L158" s="95"/>
      <c r="M158" s="95"/>
      <c r="N158" s="95"/>
    </row>
    <row r="159" spans="11:14" x14ac:dyDescent="0.2">
      <c r="K159" s="95"/>
      <c r="L159" s="95"/>
      <c r="M159" s="95"/>
      <c r="N159" s="95"/>
    </row>
    <row r="160" spans="11:14" x14ac:dyDescent="0.2">
      <c r="K160" s="95"/>
      <c r="L160" s="95"/>
      <c r="M160" s="95"/>
      <c r="N160" s="95"/>
    </row>
    <row r="161" spans="11:14" x14ac:dyDescent="0.2">
      <c r="K161" s="95"/>
      <c r="L161" s="95"/>
      <c r="M161" s="95"/>
      <c r="N161" s="95"/>
    </row>
    <row r="162" spans="11:14" x14ac:dyDescent="0.2">
      <c r="K162" s="95"/>
      <c r="L162" s="95"/>
      <c r="M162" s="95"/>
      <c r="N162" s="95"/>
    </row>
    <row r="163" spans="11:14" x14ac:dyDescent="0.2">
      <c r="K163" s="95"/>
      <c r="L163" s="95"/>
      <c r="M163" s="95"/>
      <c r="N163" s="95"/>
    </row>
    <row r="164" spans="11:14" x14ac:dyDescent="0.2">
      <c r="K164" s="95"/>
      <c r="L164" s="95"/>
      <c r="M164" s="95"/>
      <c r="N164" s="95"/>
    </row>
    <row r="165" spans="11:14" x14ac:dyDescent="0.2">
      <c r="K165" s="95"/>
      <c r="L165" s="95"/>
      <c r="M165" s="95"/>
      <c r="N165" s="95"/>
    </row>
    <row r="166" spans="11:14" x14ac:dyDescent="0.2">
      <c r="K166" s="95"/>
      <c r="L166" s="95"/>
      <c r="M166" s="95"/>
      <c r="N166" s="95"/>
    </row>
    <row r="167" spans="11:14" x14ac:dyDescent="0.2">
      <c r="K167" s="95"/>
      <c r="L167" s="95"/>
      <c r="M167" s="95"/>
      <c r="N167" s="95"/>
    </row>
    <row r="168" spans="11:14" x14ac:dyDescent="0.2">
      <c r="K168" s="95"/>
      <c r="L168" s="95"/>
      <c r="M168" s="95"/>
      <c r="N168" s="95"/>
    </row>
    <row r="169" spans="11:14" x14ac:dyDescent="0.2">
      <c r="K169" s="95"/>
      <c r="L169" s="95"/>
      <c r="M169" s="95"/>
      <c r="N169" s="95"/>
    </row>
    <row r="170" spans="11:14" x14ac:dyDescent="0.2">
      <c r="K170" s="95"/>
      <c r="L170" s="95"/>
      <c r="M170" s="95"/>
      <c r="N170" s="95"/>
    </row>
    <row r="171" spans="11:14" x14ac:dyDescent="0.2">
      <c r="K171" s="95"/>
      <c r="L171" s="95"/>
      <c r="M171" s="95"/>
      <c r="N171" s="95"/>
    </row>
    <row r="172" spans="11:14" x14ac:dyDescent="0.2">
      <c r="K172" s="95"/>
      <c r="L172" s="95"/>
      <c r="M172" s="95"/>
      <c r="N172" s="95"/>
    </row>
    <row r="173" spans="11:14" x14ac:dyDescent="0.2">
      <c r="K173" s="95"/>
      <c r="L173" s="95"/>
      <c r="M173" s="95"/>
      <c r="N173" s="95"/>
    </row>
    <row r="174" spans="11:14" x14ac:dyDescent="0.2">
      <c r="K174" s="95"/>
      <c r="L174" s="95"/>
      <c r="M174" s="95"/>
      <c r="N174" s="95"/>
    </row>
    <row r="175" spans="11:14" x14ac:dyDescent="0.2">
      <c r="K175" s="95"/>
      <c r="L175" s="95"/>
      <c r="M175" s="95"/>
      <c r="N175" s="95"/>
    </row>
    <row r="176" spans="11:14" x14ac:dyDescent="0.2">
      <c r="K176" s="95"/>
      <c r="L176" s="95"/>
      <c r="M176" s="95"/>
      <c r="N176" s="95"/>
    </row>
    <row r="177" spans="11:14" x14ac:dyDescent="0.2">
      <c r="K177" s="95"/>
      <c r="L177" s="95"/>
      <c r="M177" s="95"/>
      <c r="N177" s="95"/>
    </row>
    <row r="178" spans="11:14" x14ac:dyDescent="0.2">
      <c r="K178" s="95"/>
      <c r="L178" s="95"/>
      <c r="M178" s="95"/>
      <c r="N178" s="95"/>
    </row>
    <row r="179" spans="11:14" x14ac:dyDescent="0.2">
      <c r="K179" s="95"/>
      <c r="L179" s="95"/>
      <c r="M179" s="95"/>
      <c r="N179" s="95"/>
    </row>
    <row r="180" spans="11:14" x14ac:dyDescent="0.2">
      <c r="K180" s="95"/>
      <c r="L180" s="95"/>
      <c r="M180" s="95"/>
      <c r="N180" s="95"/>
    </row>
    <row r="181" spans="11:14" x14ac:dyDescent="0.2">
      <c r="K181" s="95"/>
      <c r="L181" s="95"/>
      <c r="M181" s="95"/>
      <c r="N181" s="95"/>
    </row>
    <row r="182" spans="11:14" x14ac:dyDescent="0.2">
      <c r="K182" s="95"/>
      <c r="L182" s="95"/>
      <c r="M182" s="95"/>
      <c r="N182" s="95"/>
    </row>
    <row r="183" spans="11:14" x14ac:dyDescent="0.2">
      <c r="K183" s="95"/>
      <c r="L183" s="95"/>
      <c r="M183" s="95"/>
      <c r="N183" s="95"/>
    </row>
    <row r="184" spans="11:14" x14ac:dyDescent="0.2">
      <c r="K184" s="95"/>
      <c r="L184" s="95"/>
      <c r="M184" s="95"/>
      <c r="N184" s="95"/>
    </row>
    <row r="185" spans="11:14" x14ac:dyDescent="0.2">
      <c r="K185" s="95"/>
      <c r="L185" s="95"/>
      <c r="M185" s="95"/>
      <c r="N185" s="95"/>
    </row>
    <row r="186" spans="11:14" x14ac:dyDescent="0.2">
      <c r="K186" s="95"/>
      <c r="L186" s="95"/>
      <c r="M186" s="95"/>
      <c r="N186" s="95"/>
    </row>
    <row r="187" spans="11:14" x14ac:dyDescent="0.2">
      <c r="K187" s="95"/>
      <c r="L187" s="95"/>
      <c r="M187" s="95"/>
      <c r="N187" s="95"/>
    </row>
    <row r="188" spans="11:14" x14ac:dyDescent="0.2">
      <c r="K188" s="95"/>
      <c r="L188" s="95"/>
      <c r="M188" s="95"/>
      <c r="N188" s="95"/>
    </row>
    <row r="189" spans="11:14" x14ac:dyDescent="0.2">
      <c r="K189" s="95"/>
      <c r="L189" s="95"/>
      <c r="M189" s="95"/>
      <c r="N189" s="95"/>
    </row>
    <row r="190" spans="11:14" x14ac:dyDescent="0.2">
      <c r="K190" s="95"/>
      <c r="L190" s="95"/>
      <c r="M190" s="95"/>
      <c r="N190" s="95"/>
    </row>
    <row r="191" spans="11:14" x14ac:dyDescent="0.2">
      <c r="K191" s="95"/>
      <c r="L191" s="95"/>
      <c r="M191" s="95"/>
      <c r="N191" s="95"/>
    </row>
    <row r="192" spans="11:14" x14ac:dyDescent="0.2">
      <c r="K192" s="95"/>
      <c r="L192" s="95"/>
      <c r="M192" s="95"/>
      <c r="N192" s="95"/>
    </row>
    <row r="193" spans="11:14" x14ac:dyDescent="0.2">
      <c r="K193" s="95"/>
      <c r="L193" s="95"/>
      <c r="M193" s="95"/>
      <c r="N193" s="95"/>
    </row>
    <row r="194" spans="11:14" x14ac:dyDescent="0.2">
      <c r="K194" s="95"/>
      <c r="L194" s="95"/>
      <c r="M194" s="95"/>
      <c r="N194" s="95"/>
    </row>
    <row r="195" spans="11:14" x14ac:dyDescent="0.2">
      <c r="K195" s="95"/>
      <c r="L195" s="95"/>
      <c r="M195" s="95"/>
      <c r="N195" s="95"/>
    </row>
    <row r="196" spans="11:14" x14ac:dyDescent="0.2">
      <c r="K196" s="95"/>
      <c r="L196" s="95"/>
      <c r="M196" s="95"/>
      <c r="N196" s="95"/>
    </row>
    <row r="197" spans="11:14" x14ac:dyDescent="0.2">
      <c r="K197" s="95"/>
      <c r="L197" s="95"/>
      <c r="M197" s="95"/>
      <c r="N197" s="95"/>
    </row>
    <row r="198" spans="11:14" x14ac:dyDescent="0.2">
      <c r="K198" s="95"/>
      <c r="L198" s="95"/>
      <c r="M198" s="95"/>
      <c r="N198" s="95"/>
    </row>
    <row r="199" spans="11:14" x14ac:dyDescent="0.2">
      <c r="K199" s="95"/>
      <c r="L199" s="95"/>
      <c r="M199" s="95"/>
      <c r="N199" s="95"/>
    </row>
    <row r="200" spans="11:14" x14ac:dyDescent="0.2">
      <c r="K200" s="95"/>
      <c r="L200" s="95"/>
      <c r="M200" s="95"/>
      <c r="N200" s="95"/>
    </row>
    <row r="201" spans="11:14" x14ac:dyDescent="0.2">
      <c r="K201" s="95"/>
      <c r="L201" s="95"/>
      <c r="M201" s="95"/>
      <c r="N201" s="95"/>
    </row>
    <row r="202" spans="11:14" x14ac:dyDescent="0.2">
      <c r="K202" s="95"/>
      <c r="L202" s="95"/>
      <c r="M202" s="95"/>
      <c r="N202" s="95"/>
    </row>
    <row r="203" spans="11:14" x14ac:dyDescent="0.2">
      <c r="K203" s="95"/>
      <c r="L203" s="95"/>
      <c r="M203" s="95"/>
      <c r="N203" s="95"/>
    </row>
    <row r="204" spans="11:14" x14ac:dyDescent="0.2">
      <c r="K204" s="95"/>
      <c r="L204" s="95"/>
      <c r="M204" s="95"/>
      <c r="N204" s="95"/>
    </row>
    <row r="205" spans="11:14" x14ac:dyDescent="0.2">
      <c r="K205" s="95"/>
      <c r="L205" s="95"/>
      <c r="M205" s="95"/>
      <c r="N205" s="95"/>
    </row>
    <row r="206" spans="11:14" x14ac:dyDescent="0.2">
      <c r="K206" s="95"/>
      <c r="L206" s="95"/>
      <c r="M206" s="95"/>
      <c r="N206" s="95"/>
    </row>
    <row r="207" spans="11:14" x14ac:dyDescent="0.2">
      <c r="K207" s="95"/>
      <c r="L207" s="95"/>
      <c r="M207" s="95"/>
      <c r="N207" s="95"/>
    </row>
    <row r="208" spans="11:14" x14ac:dyDescent="0.2">
      <c r="K208" s="95"/>
      <c r="L208" s="95"/>
      <c r="M208" s="95"/>
      <c r="N208" s="95"/>
    </row>
    <row r="209" spans="11:14" x14ac:dyDescent="0.2">
      <c r="K209" s="95"/>
      <c r="L209" s="95"/>
      <c r="M209" s="95"/>
      <c r="N209" s="95"/>
    </row>
    <row r="210" spans="11:14" x14ac:dyDescent="0.2">
      <c r="K210" s="95"/>
      <c r="L210" s="95"/>
      <c r="M210" s="95"/>
      <c r="N210" s="95"/>
    </row>
    <row r="211" spans="11:14" x14ac:dyDescent="0.2">
      <c r="K211" s="95"/>
      <c r="L211" s="95"/>
      <c r="M211" s="95"/>
      <c r="N211" s="95"/>
    </row>
    <row r="212" spans="11:14" x14ac:dyDescent="0.2">
      <c r="K212" s="95"/>
      <c r="L212" s="95"/>
      <c r="M212" s="95"/>
      <c r="N212" s="95"/>
    </row>
    <row r="213" spans="11:14" x14ac:dyDescent="0.2">
      <c r="K213" s="95"/>
      <c r="L213" s="95"/>
      <c r="M213" s="95"/>
      <c r="N213" s="95"/>
    </row>
    <row r="214" spans="11:14" x14ac:dyDescent="0.2">
      <c r="K214" s="95"/>
      <c r="L214" s="95"/>
      <c r="M214" s="95"/>
      <c r="N214" s="95"/>
    </row>
    <row r="215" spans="11:14" x14ac:dyDescent="0.2">
      <c r="K215" s="95"/>
      <c r="L215" s="95"/>
      <c r="M215" s="95"/>
      <c r="N215" s="95"/>
    </row>
    <row r="216" spans="11:14" x14ac:dyDescent="0.2">
      <c r="K216" s="95"/>
      <c r="L216" s="95"/>
      <c r="M216" s="95"/>
      <c r="N216" s="95"/>
    </row>
    <row r="217" spans="11:14" x14ac:dyDescent="0.2">
      <c r="K217" s="95"/>
      <c r="L217" s="95"/>
      <c r="M217" s="95"/>
      <c r="N217" s="95"/>
    </row>
    <row r="218" spans="11:14" x14ac:dyDescent="0.2">
      <c r="K218" s="95"/>
      <c r="L218" s="95"/>
      <c r="M218" s="95"/>
      <c r="N218" s="95"/>
    </row>
    <row r="219" spans="11:14" x14ac:dyDescent="0.2">
      <c r="K219" s="95"/>
      <c r="L219" s="95"/>
      <c r="M219" s="95"/>
      <c r="N219" s="95"/>
    </row>
    <row r="220" spans="11:14" x14ac:dyDescent="0.2">
      <c r="K220" s="95"/>
      <c r="L220" s="95"/>
      <c r="M220" s="95"/>
      <c r="N220" s="95"/>
    </row>
    <row r="221" spans="11:14" x14ac:dyDescent="0.2">
      <c r="K221" s="95"/>
      <c r="L221" s="95"/>
      <c r="M221" s="95"/>
      <c r="N221" s="95"/>
    </row>
    <row r="222" spans="11:14" x14ac:dyDescent="0.2">
      <c r="K222" s="95"/>
      <c r="L222" s="95"/>
      <c r="M222" s="95"/>
      <c r="N222" s="95"/>
    </row>
    <row r="223" spans="11:14" x14ac:dyDescent="0.2">
      <c r="K223" s="95"/>
      <c r="L223" s="95"/>
      <c r="M223" s="95"/>
      <c r="N223" s="95"/>
    </row>
    <row r="224" spans="11:14" x14ac:dyDescent="0.2">
      <c r="K224" s="95"/>
      <c r="L224" s="95"/>
      <c r="M224" s="95"/>
      <c r="N224" s="95"/>
    </row>
    <row r="225" spans="11:14" x14ac:dyDescent="0.2">
      <c r="K225" s="95"/>
      <c r="L225" s="95"/>
      <c r="M225" s="95"/>
      <c r="N225" s="95"/>
    </row>
    <row r="226" spans="11:14" x14ac:dyDescent="0.2">
      <c r="K226" s="95"/>
      <c r="L226" s="95"/>
      <c r="M226" s="95"/>
      <c r="N226" s="95"/>
    </row>
    <row r="227" spans="11:14" x14ac:dyDescent="0.2">
      <c r="K227" s="95"/>
      <c r="L227" s="95"/>
      <c r="M227" s="95"/>
      <c r="N227" s="95"/>
    </row>
    <row r="228" spans="11:14" x14ac:dyDescent="0.2">
      <c r="K228" s="95"/>
      <c r="L228" s="95"/>
      <c r="M228" s="95"/>
      <c r="N228" s="95"/>
    </row>
    <row r="229" spans="11:14" x14ac:dyDescent="0.2">
      <c r="K229" s="95"/>
      <c r="L229" s="95"/>
      <c r="M229" s="95"/>
      <c r="N229" s="95"/>
    </row>
    <row r="230" spans="11:14" x14ac:dyDescent="0.2">
      <c r="K230" s="95"/>
      <c r="L230" s="95"/>
      <c r="M230" s="95"/>
      <c r="N230" s="95"/>
    </row>
    <row r="231" spans="11:14" x14ac:dyDescent="0.2">
      <c r="K231" s="95"/>
      <c r="L231" s="95"/>
      <c r="M231" s="95"/>
      <c r="N231" s="95"/>
    </row>
    <row r="232" spans="11:14" x14ac:dyDescent="0.2">
      <c r="K232" s="95"/>
      <c r="L232" s="95"/>
      <c r="M232" s="95"/>
      <c r="N232" s="95"/>
    </row>
    <row r="233" spans="11:14" x14ac:dyDescent="0.2">
      <c r="K233" s="95"/>
      <c r="L233" s="95"/>
      <c r="M233" s="95"/>
      <c r="N233" s="95"/>
    </row>
    <row r="234" spans="11:14" x14ac:dyDescent="0.2">
      <c r="K234" s="95"/>
      <c r="L234" s="95"/>
      <c r="M234" s="95"/>
      <c r="N234" s="95"/>
    </row>
    <row r="235" spans="11:14" x14ac:dyDescent="0.2">
      <c r="K235" s="95"/>
      <c r="L235" s="95"/>
      <c r="M235" s="95"/>
      <c r="N235" s="95"/>
    </row>
    <row r="236" spans="11:14" x14ac:dyDescent="0.2">
      <c r="K236" s="95"/>
      <c r="L236" s="95"/>
      <c r="M236" s="95"/>
      <c r="N236" s="95"/>
    </row>
    <row r="237" spans="11:14" x14ac:dyDescent="0.2">
      <c r="K237" s="95"/>
      <c r="L237" s="95"/>
      <c r="M237" s="95"/>
      <c r="N237" s="95"/>
    </row>
    <row r="238" spans="11:14" x14ac:dyDescent="0.2">
      <c r="K238" s="95"/>
      <c r="L238" s="95"/>
      <c r="M238" s="95"/>
      <c r="N238" s="95"/>
    </row>
    <row r="239" spans="11:14" x14ac:dyDescent="0.2">
      <c r="K239" s="95"/>
      <c r="L239" s="95"/>
      <c r="M239" s="95"/>
      <c r="N239" s="95"/>
    </row>
    <row r="240" spans="11:14" x14ac:dyDescent="0.2">
      <c r="K240" s="95"/>
      <c r="L240" s="95"/>
      <c r="M240" s="95"/>
      <c r="N240" s="95"/>
    </row>
    <row r="241" spans="11:14" x14ac:dyDescent="0.2">
      <c r="K241" s="95"/>
      <c r="L241" s="95"/>
      <c r="M241" s="95"/>
      <c r="N241" s="95"/>
    </row>
    <row r="242" spans="11:14" x14ac:dyDescent="0.2">
      <c r="K242" s="95"/>
      <c r="L242" s="95"/>
      <c r="M242" s="95"/>
      <c r="N242" s="95"/>
    </row>
    <row r="243" spans="11:14" x14ac:dyDescent="0.2">
      <c r="K243" s="95"/>
      <c r="L243" s="95"/>
      <c r="M243" s="95"/>
      <c r="N243" s="95"/>
    </row>
    <row r="244" spans="11:14" x14ac:dyDescent="0.2">
      <c r="K244" s="95"/>
      <c r="L244" s="95"/>
      <c r="M244" s="95"/>
      <c r="N244" s="95"/>
    </row>
    <row r="245" spans="11:14" x14ac:dyDescent="0.2">
      <c r="K245" s="95"/>
      <c r="L245" s="95"/>
      <c r="M245" s="95"/>
      <c r="N245" s="95"/>
    </row>
    <row r="246" spans="11:14" x14ac:dyDescent="0.2">
      <c r="K246" s="95"/>
      <c r="L246" s="95"/>
      <c r="M246" s="95"/>
      <c r="N246" s="95"/>
    </row>
    <row r="247" spans="11:14" x14ac:dyDescent="0.2">
      <c r="K247" s="95"/>
      <c r="L247" s="95"/>
      <c r="M247" s="95"/>
      <c r="N247" s="95"/>
    </row>
    <row r="248" spans="11:14" x14ac:dyDescent="0.2">
      <c r="K248" s="95"/>
      <c r="L248" s="95"/>
      <c r="M248" s="95"/>
      <c r="N248" s="95"/>
    </row>
    <row r="249" spans="11:14" x14ac:dyDescent="0.2">
      <c r="K249" s="95"/>
      <c r="L249" s="95"/>
      <c r="M249" s="95"/>
      <c r="N249" s="95"/>
    </row>
    <row r="250" spans="11:14" x14ac:dyDescent="0.2">
      <c r="K250" s="95"/>
      <c r="L250" s="95"/>
      <c r="M250" s="95"/>
      <c r="N250" s="95"/>
    </row>
    <row r="251" spans="11:14" x14ac:dyDescent="0.2">
      <c r="K251" s="95"/>
      <c r="L251" s="95"/>
      <c r="M251" s="95"/>
      <c r="N251" s="95"/>
    </row>
    <row r="252" spans="11:14" x14ac:dyDescent="0.2">
      <c r="K252" s="95"/>
      <c r="L252" s="95"/>
      <c r="M252" s="95"/>
      <c r="N252" s="95"/>
    </row>
    <row r="253" spans="11:14" x14ac:dyDescent="0.2">
      <c r="K253" s="95"/>
      <c r="L253" s="95"/>
      <c r="M253" s="95"/>
      <c r="N253" s="95"/>
    </row>
    <row r="254" spans="11:14" x14ac:dyDescent="0.2">
      <c r="K254" s="95"/>
      <c r="L254" s="95"/>
      <c r="M254" s="95"/>
      <c r="N254" s="95"/>
    </row>
    <row r="255" spans="11:14" x14ac:dyDescent="0.2">
      <c r="K255" s="95"/>
      <c r="L255" s="95"/>
      <c r="M255" s="95"/>
      <c r="N255" s="95"/>
    </row>
    <row r="256" spans="11:14" x14ac:dyDescent="0.2">
      <c r="K256" s="95"/>
      <c r="L256" s="95"/>
      <c r="M256" s="95"/>
      <c r="N256" s="95"/>
    </row>
    <row r="257" spans="11:14" x14ac:dyDescent="0.2">
      <c r="K257" s="95"/>
      <c r="L257" s="95"/>
      <c r="M257" s="95"/>
      <c r="N257" s="95"/>
    </row>
    <row r="258" spans="11:14" x14ac:dyDescent="0.2">
      <c r="K258" s="95"/>
      <c r="L258" s="95"/>
      <c r="M258" s="95"/>
      <c r="N258" s="95"/>
    </row>
    <row r="259" spans="11:14" x14ac:dyDescent="0.2">
      <c r="K259" s="95"/>
      <c r="L259" s="95"/>
      <c r="M259" s="95"/>
      <c r="N259" s="95"/>
    </row>
    <row r="260" spans="11:14" x14ac:dyDescent="0.2">
      <c r="K260" s="95"/>
      <c r="L260" s="95"/>
      <c r="M260" s="95"/>
      <c r="N260" s="95"/>
    </row>
    <row r="261" spans="11:14" x14ac:dyDescent="0.2">
      <c r="K261" s="95"/>
      <c r="L261" s="95"/>
      <c r="M261" s="95"/>
      <c r="N261" s="95"/>
    </row>
    <row r="262" spans="11:14" x14ac:dyDescent="0.2">
      <c r="K262" s="95"/>
      <c r="L262" s="95"/>
      <c r="M262" s="95"/>
      <c r="N262" s="95"/>
    </row>
    <row r="263" spans="11:14" x14ac:dyDescent="0.2">
      <c r="K263" s="95"/>
      <c r="L263" s="95"/>
      <c r="M263" s="95"/>
      <c r="N263" s="95"/>
    </row>
    <row r="264" spans="11:14" x14ac:dyDescent="0.2">
      <c r="K264" s="95"/>
      <c r="L264" s="95"/>
      <c r="M264" s="95"/>
      <c r="N264" s="95"/>
    </row>
    <row r="265" spans="11:14" x14ac:dyDescent="0.2">
      <c r="K265" s="95"/>
      <c r="L265" s="95"/>
      <c r="M265" s="95"/>
      <c r="N265" s="95"/>
    </row>
    <row r="266" spans="11:14" x14ac:dyDescent="0.2">
      <c r="K266" s="95"/>
      <c r="L266" s="95"/>
      <c r="M266" s="95"/>
      <c r="N266" s="95"/>
    </row>
    <row r="267" spans="11:14" x14ac:dyDescent="0.2">
      <c r="K267" s="95"/>
      <c r="L267" s="95"/>
      <c r="M267" s="95"/>
      <c r="N267" s="95"/>
    </row>
    <row r="268" spans="11:14" x14ac:dyDescent="0.2">
      <c r="K268" s="95"/>
      <c r="L268" s="95"/>
      <c r="M268" s="95"/>
      <c r="N268" s="95"/>
    </row>
    <row r="269" spans="11:14" x14ac:dyDescent="0.2">
      <c r="K269" s="95"/>
      <c r="L269" s="95"/>
      <c r="M269" s="95"/>
      <c r="N269" s="95"/>
    </row>
    <row r="270" spans="11:14" x14ac:dyDescent="0.2">
      <c r="K270" s="95"/>
      <c r="L270" s="95"/>
      <c r="M270" s="95"/>
      <c r="N270" s="95"/>
    </row>
    <row r="271" spans="11:14" x14ac:dyDescent="0.2">
      <c r="K271" s="95"/>
      <c r="L271" s="95"/>
      <c r="M271" s="95"/>
      <c r="N271" s="95"/>
    </row>
    <row r="272" spans="11:14" x14ac:dyDescent="0.2">
      <c r="K272" s="95"/>
      <c r="L272" s="95"/>
      <c r="M272" s="95"/>
      <c r="N272" s="95"/>
    </row>
    <row r="273" spans="11:14" x14ac:dyDescent="0.2">
      <c r="K273" s="95"/>
      <c r="L273" s="95"/>
      <c r="M273" s="95"/>
      <c r="N273" s="95"/>
    </row>
    <row r="274" spans="11:14" x14ac:dyDescent="0.2">
      <c r="K274" s="95"/>
      <c r="L274" s="95"/>
      <c r="M274" s="95"/>
      <c r="N274" s="95"/>
    </row>
    <row r="275" spans="11:14" x14ac:dyDescent="0.2">
      <c r="K275" s="95"/>
      <c r="L275" s="95"/>
      <c r="M275" s="95"/>
      <c r="N275" s="95"/>
    </row>
    <row r="276" spans="11:14" x14ac:dyDescent="0.2">
      <c r="K276" s="95"/>
      <c r="L276" s="95"/>
      <c r="M276" s="95"/>
      <c r="N276" s="95"/>
    </row>
    <row r="277" spans="11:14" x14ac:dyDescent="0.2">
      <c r="K277" s="95"/>
      <c r="L277" s="95"/>
      <c r="M277" s="95"/>
      <c r="N277" s="95"/>
    </row>
    <row r="278" spans="11:14" x14ac:dyDescent="0.2">
      <c r="K278" s="95"/>
      <c r="L278" s="95"/>
      <c r="M278" s="95"/>
      <c r="N278" s="95"/>
    </row>
    <row r="279" spans="11:14" x14ac:dyDescent="0.2">
      <c r="K279" s="95"/>
      <c r="L279" s="95"/>
      <c r="M279" s="95"/>
      <c r="N279" s="95"/>
    </row>
    <row r="280" spans="11:14" x14ac:dyDescent="0.2">
      <c r="K280" s="95"/>
      <c r="L280" s="95"/>
      <c r="M280" s="95"/>
      <c r="N280" s="95"/>
    </row>
    <row r="281" spans="11:14" x14ac:dyDescent="0.2">
      <c r="K281" s="95"/>
      <c r="L281" s="95"/>
      <c r="M281" s="95"/>
      <c r="N281" s="95"/>
    </row>
    <row r="282" spans="11:14" x14ac:dyDescent="0.2">
      <c r="K282" s="95"/>
      <c r="L282" s="95"/>
      <c r="M282" s="95"/>
      <c r="N282" s="95"/>
    </row>
    <row r="283" spans="11:14" x14ac:dyDescent="0.2">
      <c r="K283" s="95"/>
      <c r="L283" s="95"/>
      <c r="M283" s="95"/>
      <c r="N283" s="95"/>
    </row>
    <row r="284" spans="11:14" x14ac:dyDescent="0.2">
      <c r="K284" s="95"/>
      <c r="L284" s="95"/>
      <c r="M284" s="95"/>
      <c r="N284" s="95"/>
    </row>
    <row r="285" spans="11:14" x14ac:dyDescent="0.2">
      <c r="K285" s="95"/>
      <c r="L285" s="95"/>
      <c r="M285" s="95"/>
      <c r="N285" s="95"/>
    </row>
    <row r="286" spans="11:14" x14ac:dyDescent="0.2">
      <c r="K286" s="95"/>
      <c r="L286" s="95"/>
      <c r="M286" s="95"/>
      <c r="N286" s="95"/>
    </row>
    <row r="287" spans="11:14" x14ac:dyDescent="0.2">
      <c r="K287" s="95"/>
      <c r="L287" s="95"/>
      <c r="M287" s="95"/>
      <c r="N287" s="95"/>
    </row>
    <row r="288" spans="11:14" x14ac:dyDescent="0.2">
      <c r="K288" s="95"/>
      <c r="L288" s="95"/>
      <c r="M288" s="95"/>
      <c r="N288" s="95"/>
    </row>
    <row r="289" spans="11:14" x14ac:dyDescent="0.2">
      <c r="K289" s="95"/>
      <c r="L289" s="95"/>
      <c r="M289" s="95"/>
      <c r="N289" s="95"/>
    </row>
    <row r="290" spans="11:14" x14ac:dyDescent="0.2">
      <c r="K290" s="95"/>
      <c r="L290" s="95"/>
      <c r="M290" s="95"/>
      <c r="N290" s="95"/>
    </row>
    <row r="291" spans="11:14" x14ac:dyDescent="0.2">
      <c r="K291" s="95"/>
      <c r="L291" s="95"/>
      <c r="M291" s="95"/>
      <c r="N291" s="95"/>
    </row>
    <row r="292" spans="11:14" x14ac:dyDescent="0.2">
      <c r="K292" s="95"/>
      <c r="L292" s="95"/>
      <c r="M292" s="95"/>
      <c r="N292" s="95"/>
    </row>
    <row r="293" spans="11:14" x14ac:dyDescent="0.2">
      <c r="K293" s="95"/>
      <c r="L293" s="95"/>
      <c r="M293" s="95"/>
      <c r="N293" s="95"/>
    </row>
    <row r="294" spans="11:14" x14ac:dyDescent="0.2">
      <c r="K294" s="95"/>
      <c r="L294" s="95"/>
      <c r="M294" s="95"/>
      <c r="N294" s="95"/>
    </row>
    <row r="295" spans="11:14" x14ac:dyDescent="0.2">
      <c r="K295" s="95"/>
      <c r="L295" s="95"/>
      <c r="M295" s="95"/>
      <c r="N295" s="95"/>
    </row>
    <row r="296" spans="11:14" x14ac:dyDescent="0.2">
      <c r="K296" s="95"/>
      <c r="L296" s="95"/>
      <c r="M296" s="95"/>
      <c r="N296" s="95"/>
    </row>
    <row r="297" spans="11:14" x14ac:dyDescent="0.2">
      <c r="K297" s="95"/>
      <c r="L297" s="95"/>
      <c r="M297" s="95"/>
      <c r="N297" s="95"/>
    </row>
    <row r="298" spans="11:14" x14ac:dyDescent="0.2">
      <c r="K298" s="95"/>
      <c r="L298" s="95"/>
      <c r="M298" s="95"/>
      <c r="N298" s="95"/>
    </row>
    <row r="299" spans="11:14" x14ac:dyDescent="0.2">
      <c r="K299" s="95"/>
      <c r="L299" s="95"/>
      <c r="M299" s="95"/>
      <c r="N299" s="95"/>
    </row>
    <row r="300" spans="11:14" x14ac:dyDescent="0.2">
      <c r="K300" s="95"/>
      <c r="L300" s="95"/>
      <c r="M300" s="95"/>
      <c r="N300" s="95"/>
    </row>
    <row r="301" spans="11:14" x14ac:dyDescent="0.2">
      <c r="K301" s="95"/>
      <c r="L301" s="95"/>
      <c r="M301" s="95"/>
      <c r="N301" s="95"/>
    </row>
    <row r="302" spans="11:14" x14ac:dyDescent="0.2">
      <c r="K302" s="95"/>
      <c r="L302" s="95"/>
      <c r="M302" s="95"/>
      <c r="N302" s="95"/>
    </row>
    <row r="303" spans="11:14" x14ac:dyDescent="0.2">
      <c r="K303" s="95"/>
      <c r="L303" s="95"/>
      <c r="M303" s="95"/>
      <c r="N303" s="95"/>
    </row>
    <row r="304" spans="11:14" x14ac:dyDescent="0.2">
      <c r="K304" s="95"/>
      <c r="L304" s="95"/>
      <c r="M304" s="95"/>
      <c r="N304" s="95"/>
    </row>
    <row r="305" spans="11:14" x14ac:dyDescent="0.2">
      <c r="K305" s="95"/>
      <c r="L305" s="95"/>
      <c r="M305" s="95"/>
      <c r="N305" s="95"/>
    </row>
    <row r="306" spans="11:14" x14ac:dyDescent="0.2">
      <c r="K306" s="95"/>
      <c r="L306" s="95"/>
      <c r="M306" s="95"/>
      <c r="N306" s="95"/>
    </row>
    <row r="307" spans="11:14" x14ac:dyDescent="0.2">
      <c r="K307" s="95"/>
      <c r="L307" s="95"/>
      <c r="M307" s="95"/>
      <c r="N307" s="95"/>
    </row>
    <row r="308" spans="11:14" x14ac:dyDescent="0.2">
      <c r="K308" s="95"/>
      <c r="L308" s="95"/>
      <c r="M308" s="95"/>
      <c r="N308" s="95"/>
    </row>
    <row r="309" spans="11:14" x14ac:dyDescent="0.2">
      <c r="K309" s="95"/>
      <c r="L309" s="95"/>
      <c r="M309" s="95"/>
      <c r="N309" s="95"/>
    </row>
    <row r="310" spans="11:14" x14ac:dyDescent="0.2">
      <c r="K310" s="95"/>
      <c r="L310" s="95"/>
      <c r="M310" s="95"/>
      <c r="N310" s="95"/>
    </row>
    <row r="311" spans="11:14" x14ac:dyDescent="0.2">
      <c r="K311" s="95"/>
      <c r="L311" s="95"/>
      <c r="M311" s="95"/>
      <c r="N311" s="95"/>
    </row>
    <row r="312" spans="11:14" x14ac:dyDescent="0.2">
      <c r="K312" s="95"/>
      <c r="L312" s="95"/>
      <c r="M312" s="95"/>
      <c r="N312" s="95"/>
    </row>
    <row r="313" spans="11:14" x14ac:dyDescent="0.2">
      <c r="K313" s="95"/>
      <c r="L313" s="95"/>
      <c r="M313" s="95"/>
      <c r="N313" s="95"/>
    </row>
    <row r="314" spans="11:14" x14ac:dyDescent="0.2">
      <c r="K314" s="95"/>
      <c r="L314" s="95"/>
      <c r="M314" s="95"/>
      <c r="N314" s="95"/>
    </row>
    <row r="315" spans="11:14" x14ac:dyDescent="0.2">
      <c r="K315" s="95"/>
      <c r="L315" s="95"/>
      <c r="M315" s="95"/>
      <c r="N315" s="95"/>
    </row>
    <row r="316" spans="11:14" x14ac:dyDescent="0.2">
      <c r="K316" s="95"/>
      <c r="L316" s="95"/>
      <c r="M316" s="95"/>
      <c r="N316" s="95"/>
    </row>
    <row r="317" spans="11:14" x14ac:dyDescent="0.2">
      <c r="K317" s="95"/>
      <c r="L317" s="95"/>
      <c r="M317" s="95"/>
      <c r="N317" s="95"/>
    </row>
    <row r="318" spans="11:14" x14ac:dyDescent="0.2">
      <c r="K318" s="95"/>
      <c r="L318" s="95"/>
      <c r="M318" s="95"/>
      <c r="N318" s="95"/>
    </row>
    <row r="319" spans="11:14" x14ac:dyDescent="0.2">
      <c r="K319" s="95"/>
      <c r="L319" s="95"/>
      <c r="M319" s="95"/>
      <c r="N319" s="95"/>
    </row>
    <row r="320" spans="11:14" x14ac:dyDescent="0.2">
      <c r="K320" s="95"/>
      <c r="L320" s="95"/>
      <c r="M320" s="95"/>
      <c r="N320" s="95"/>
    </row>
    <row r="321" spans="11:14" x14ac:dyDescent="0.2">
      <c r="K321" s="95"/>
      <c r="L321" s="95"/>
      <c r="M321" s="95"/>
      <c r="N321" s="95"/>
    </row>
    <row r="322" spans="11:14" x14ac:dyDescent="0.2">
      <c r="K322" s="95"/>
      <c r="L322" s="95"/>
      <c r="M322" s="95"/>
      <c r="N322" s="95"/>
    </row>
    <row r="323" spans="11:14" x14ac:dyDescent="0.2">
      <c r="K323" s="95"/>
      <c r="L323" s="95"/>
      <c r="M323" s="95"/>
      <c r="N323" s="95"/>
    </row>
    <row r="324" spans="11:14" x14ac:dyDescent="0.2">
      <c r="K324" s="95"/>
      <c r="L324" s="95"/>
      <c r="M324" s="95"/>
      <c r="N324" s="95"/>
    </row>
    <row r="325" spans="11:14" x14ac:dyDescent="0.2">
      <c r="K325" s="95"/>
      <c r="L325" s="95"/>
      <c r="M325" s="95"/>
      <c r="N325" s="95"/>
    </row>
    <row r="326" spans="11:14" x14ac:dyDescent="0.2">
      <c r="K326" s="95"/>
      <c r="L326" s="95"/>
      <c r="M326" s="95"/>
      <c r="N326" s="95"/>
    </row>
    <row r="327" spans="11:14" x14ac:dyDescent="0.2">
      <c r="K327" s="95"/>
      <c r="L327" s="95"/>
      <c r="M327" s="95"/>
      <c r="N327" s="95"/>
    </row>
    <row r="328" spans="11:14" x14ac:dyDescent="0.2">
      <c r="K328" s="95"/>
      <c r="L328" s="95"/>
      <c r="M328" s="95"/>
      <c r="N328" s="95"/>
    </row>
    <row r="329" spans="11:14" x14ac:dyDescent="0.2">
      <c r="K329" s="95"/>
      <c r="L329" s="95"/>
      <c r="M329" s="95"/>
      <c r="N329" s="95"/>
    </row>
    <row r="330" spans="11:14" x14ac:dyDescent="0.2">
      <c r="K330" s="95"/>
      <c r="L330" s="95"/>
      <c r="M330" s="95"/>
      <c r="N330" s="95"/>
    </row>
    <row r="331" spans="11:14" x14ac:dyDescent="0.2">
      <c r="K331" s="95"/>
      <c r="L331" s="95"/>
      <c r="M331" s="95"/>
      <c r="N331" s="95"/>
    </row>
    <row r="332" spans="11:14" x14ac:dyDescent="0.2">
      <c r="K332" s="95"/>
      <c r="L332" s="95"/>
      <c r="M332" s="95"/>
      <c r="N332" s="95"/>
    </row>
    <row r="333" spans="11:14" x14ac:dyDescent="0.2">
      <c r="K333" s="95"/>
      <c r="L333" s="95"/>
      <c r="M333" s="95"/>
      <c r="N333" s="95"/>
    </row>
    <row r="334" spans="11:14" x14ac:dyDescent="0.2">
      <c r="K334" s="95"/>
      <c r="L334" s="95"/>
      <c r="M334" s="95"/>
      <c r="N334" s="95"/>
    </row>
    <row r="335" spans="11:14" x14ac:dyDescent="0.2">
      <c r="K335" s="95"/>
      <c r="L335" s="95"/>
      <c r="M335" s="95"/>
      <c r="N335" s="95"/>
    </row>
    <row r="336" spans="11:14" x14ac:dyDescent="0.2">
      <c r="K336" s="95"/>
      <c r="L336" s="95"/>
      <c r="M336" s="95"/>
      <c r="N336" s="95"/>
    </row>
    <row r="337" spans="11:14" x14ac:dyDescent="0.2">
      <c r="K337" s="95"/>
      <c r="L337" s="95"/>
      <c r="M337" s="95"/>
      <c r="N337" s="95"/>
    </row>
    <row r="338" spans="11:14" x14ac:dyDescent="0.2">
      <c r="K338" s="95"/>
      <c r="L338" s="95"/>
      <c r="M338" s="95"/>
      <c r="N338" s="95"/>
    </row>
    <row r="339" spans="11:14" x14ac:dyDescent="0.2">
      <c r="K339" s="95"/>
      <c r="L339" s="95"/>
      <c r="M339" s="95"/>
      <c r="N339" s="95"/>
    </row>
    <row r="340" spans="11:14" x14ac:dyDescent="0.2">
      <c r="K340" s="95"/>
      <c r="L340" s="95"/>
      <c r="M340" s="95"/>
      <c r="N340" s="95"/>
    </row>
    <row r="341" spans="11:14" x14ac:dyDescent="0.2">
      <c r="K341" s="95"/>
      <c r="L341" s="95"/>
      <c r="M341" s="95"/>
      <c r="N341" s="95"/>
    </row>
    <row r="342" spans="11:14" x14ac:dyDescent="0.2">
      <c r="K342" s="95"/>
      <c r="L342" s="95"/>
      <c r="M342" s="95"/>
      <c r="N342" s="95"/>
    </row>
    <row r="343" spans="11:14" x14ac:dyDescent="0.2">
      <c r="K343" s="95"/>
      <c r="L343" s="95"/>
      <c r="M343" s="95"/>
      <c r="N343" s="95"/>
    </row>
    <row r="344" spans="11:14" x14ac:dyDescent="0.2">
      <c r="K344" s="95"/>
      <c r="L344" s="95"/>
      <c r="M344" s="95"/>
      <c r="N344" s="95"/>
    </row>
    <row r="345" spans="11:14" x14ac:dyDescent="0.2">
      <c r="K345" s="95"/>
      <c r="L345" s="95"/>
      <c r="M345" s="95"/>
      <c r="N345" s="95"/>
    </row>
    <row r="346" spans="11:14" x14ac:dyDescent="0.2">
      <c r="K346" s="95"/>
      <c r="L346" s="95"/>
      <c r="M346" s="95"/>
      <c r="N346" s="95"/>
    </row>
    <row r="347" spans="11:14" x14ac:dyDescent="0.2">
      <c r="K347" s="95"/>
      <c r="L347" s="95"/>
      <c r="M347" s="95"/>
      <c r="N347" s="95"/>
    </row>
    <row r="348" spans="11:14" x14ac:dyDescent="0.2">
      <c r="K348" s="95"/>
      <c r="L348" s="95"/>
      <c r="M348" s="95"/>
      <c r="N348" s="95"/>
    </row>
    <row r="349" spans="11:14" x14ac:dyDescent="0.2">
      <c r="K349" s="95"/>
      <c r="L349" s="95"/>
      <c r="M349" s="95"/>
      <c r="N349" s="95"/>
    </row>
    <row r="350" spans="11:14" x14ac:dyDescent="0.2">
      <c r="K350" s="95"/>
      <c r="L350" s="95"/>
      <c r="M350" s="95"/>
      <c r="N350" s="95"/>
    </row>
    <row r="351" spans="11:14" x14ac:dyDescent="0.2">
      <c r="K351" s="95"/>
      <c r="L351" s="95"/>
      <c r="M351" s="95"/>
      <c r="N351" s="95"/>
    </row>
    <row r="352" spans="11:14" x14ac:dyDescent="0.2">
      <c r="K352" s="95"/>
      <c r="L352" s="95"/>
      <c r="M352" s="95"/>
      <c r="N352" s="95"/>
    </row>
    <row r="353" spans="11:14" x14ac:dyDescent="0.2">
      <c r="K353" s="95"/>
      <c r="L353" s="95"/>
      <c r="M353" s="95"/>
      <c r="N353" s="95"/>
    </row>
    <row r="354" spans="11:14" x14ac:dyDescent="0.2">
      <c r="K354" s="95"/>
      <c r="L354" s="95"/>
      <c r="M354" s="95"/>
      <c r="N354" s="95"/>
    </row>
    <row r="355" spans="11:14" x14ac:dyDescent="0.2">
      <c r="K355" s="95"/>
      <c r="L355" s="95"/>
      <c r="M355" s="95"/>
      <c r="N355" s="95"/>
    </row>
    <row r="356" spans="11:14" x14ac:dyDescent="0.2">
      <c r="K356" s="95"/>
      <c r="L356" s="95"/>
      <c r="M356" s="95"/>
      <c r="N356" s="95"/>
    </row>
    <row r="357" spans="11:14" x14ac:dyDescent="0.2">
      <c r="K357" s="95"/>
      <c r="L357" s="95"/>
      <c r="M357" s="95"/>
      <c r="N357" s="95"/>
    </row>
    <row r="358" spans="11:14" x14ac:dyDescent="0.2">
      <c r="K358" s="95"/>
      <c r="L358" s="95"/>
      <c r="M358" s="95"/>
      <c r="N358" s="95"/>
    </row>
    <row r="359" spans="11:14" x14ac:dyDescent="0.2">
      <c r="K359" s="95"/>
      <c r="L359" s="95"/>
      <c r="M359" s="95"/>
      <c r="N359" s="95"/>
    </row>
    <row r="360" spans="11:14" x14ac:dyDescent="0.2">
      <c r="K360" s="95"/>
      <c r="L360" s="95"/>
      <c r="M360" s="95"/>
      <c r="N360" s="95"/>
    </row>
    <row r="361" spans="11:14" x14ac:dyDescent="0.2">
      <c r="K361" s="95"/>
      <c r="L361" s="95"/>
      <c r="M361" s="95"/>
      <c r="N361" s="95"/>
    </row>
    <row r="362" spans="11:14" x14ac:dyDescent="0.2">
      <c r="K362" s="95"/>
      <c r="L362" s="95"/>
      <c r="M362" s="95"/>
      <c r="N362" s="95"/>
    </row>
    <row r="363" spans="11:14" x14ac:dyDescent="0.2">
      <c r="K363" s="95"/>
      <c r="L363" s="95"/>
      <c r="M363" s="95"/>
      <c r="N363" s="95"/>
    </row>
    <row r="364" spans="11:14" x14ac:dyDescent="0.2">
      <c r="K364" s="95"/>
      <c r="L364" s="95"/>
      <c r="M364" s="95"/>
      <c r="N364" s="95"/>
    </row>
    <row r="365" spans="11:14" x14ac:dyDescent="0.2">
      <c r="K365" s="95"/>
      <c r="L365" s="95"/>
      <c r="M365" s="95"/>
      <c r="N365" s="95"/>
    </row>
    <row r="366" spans="11:14" x14ac:dyDescent="0.2">
      <c r="K366" s="95"/>
      <c r="L366" s="95"/>
      <c r="M366" s="95"/>
      <c r="N366" s="95"/>
    </row>
    <row r="367" spans="11:14" x14ac:dyDescent="0.2">
      <c r="K367" s="95"/>
      <c r="L367" s="95"/>
      <c r="M367" s="95"/>
      <c r="N367" s="95"/>
    </row>
    <row r="368" spans="11:14" x14ac:dyDescent="0.2">
      <c r="K368" s="95"/>
      <c r="L368" s="95"/>
      <c r="M368" s="95"/>
      <c r="N368" s="95"/>
    </row>
    <row r="369" spans="11:14" x14ac:dyDescent="0.2">
      <c r="K369" s="95"/>
      <c r="L369" s="95"/>
      <c r="M369" s="95"/>
      <c r="N369" s="95"/>
    </row>
    <row r="370" spans="11:14" x14ac:dyDescent="0.2">
      <c r="K370" s="95"/>
      <c r="L370" s="95"/>
      <c r="M370" s="95"/>
      <c r="N370" s="95"/>
    </row>
    <row r="371" spans="11:14" x14ac:dyDescent="0.2">
      <c r="K371" s="95"/>
      <c r="L371" s="95"/>
      <c r="M371" s="95"/>
      <c r="N371" s="95"/>
    </row>
    <row r="372" spans="11:14" x14ac:dyDescent="0.2">
      <c r="K372" s="95"/>
      <c r="L372" s="95"/>
      <c r="M372" s="95"/>
      <c r="N372" s="95"/>
    </row>
    <row r="373" spans="11:14" x14ac:dyDescent="0.2">
      <c r="K373" s="95"/>
      <c r="L373" s="95"/>
      <c r="M373" s="95"/>
      <c r="N373" s="95"/>
    </row>
    <row r="374" spans="11:14" x14ac:dyDescent="0.2">
      <c r="K374" s="95"/>
      <c r="L374" s="95"/>
      <c r="M374" s="95"/>
      <c r="N374" s="95"/>
    </row>
    <row r="375" spans="11:14" x14ac:dyDescent="0.2">
      <c r="K375" s="95"/>
      <c r="L375" s="95"/>
      <c r="M375" s="95"/>
      <c r="N375" s="95"/>
    </row>
    <row r="376" spans="11:14" x14ac:dyDescent="0.2">
      <c r="K376" s="95"/>
      <c r="L376" s="95"/>
      <c r="M376" s="95"/>
      <c r="N376" s="95"/>
    </row>
    <row r="377" spans="11:14" x14ac:dyDescent="0.2">
      <c r="K377" s="95"/>
      <c r="L377" s="95"/>
      <c r="M377" s="95"/>
      <c r="N377" s="95"/>
    </row>
    <row r="378" spans="11:14" x14ac:dyDescent="0.2">
      <c r="K378" s="95"/>
      <c r="L378" s="95"/>
      <c r="M378" s="95"/>
      <c r="N378" s="95"/>
    </row>
    <row r="379" spans="11:14" x14ac:dyDescent="0.2">
      <c r="K379" s="95"/>
      <c r="L379" s="95"/>
      <c r="M379" s="95"/>
      <c r="N379" s="95"/>
    </row>
    <row r="380" spans="11:14" x14ac:dyDescent="0.2">
      <c r="K380" s="95"/>
      <c r="L380" s="95"/>
      <c r="M380" s="95"/>
      <c r="N380" s="95"/>
    </row>
    <row r="381" spans="11:14" x14ac:dyDescent="0.2">
      <c r="K381" s="95"/>
      <c r="L381" s="95"/>
      <c r="M381" s="95"/>
      <c r="N381" s="95"/>
    </row>
    <row r="382" spans="11:14" x14ac:dyDescent="0.2">
      <c r="K382" s="95"/>
      <c r="L382" s="95"/>
      <c r="M382" s="95"/>
      <c r="N382" s="95"/>
    </row>
    <row r="383" spans="11:14" x14ac:dyDescent="0.2">
      <c r="K383" s="95"/>
      <c r="L383" s="95"/>
      <c r="M383" s="95"/>
      <c r="N383" s="95"/>
    </row>
    <row r="384" spans="11:14" x14ac:dyDescent="0.2">
      <c r="K384" s="95"/>
      <c r="L384" s="95"/>
      <c r="M384" s="95"/>
      <c r="N384" s="95"/>
    </row>
    <row r="385" spans="11:14" x14ac:dyDescent="0.2">
      <c r="K385" s="95"/>
      <c r="L385" s="95"/>
      <c r="M385" s="95"/>
      <c r="N385" s="95"/>
    </row>
    <row r="386" spans="11:14" x14ac:dyDescent="0.2">
      <c r="K386" s="95"/>
      <c r="L386" s="95"/>
      <c r="M386" s="95"/>
      <c r="N386" s="95"/>
    </row>
    <row r="387" spans="11:14" x14ac:dyDescent="0.2">
      <c r="K387" s="95"/>
      <c r="L387" s="95"/>
      <c r="M387" s="95"/>
      <c r="N387" s="95"/>
    </row>
    <row r="388" spans="11:14" x14ac:dyDescent="0.2">
      <c r="K388" s="95"/>
      <c r="L388" s="95"/>
      <c r="M388" s="95"/>
      <c r="N388" s="95"/>
    </row>
    <row r="389" spans="11:14" x14ac:dyDescent="0.2">
      <c r="K389" s="95"/>
      <c r="L389" s="95"/>
      <c r="M389" s="95"/>
      <c r="N389" s="95"/>
    </row>
    <row r="390" spans="11:14" x14ac:dyDescent="0.2">
      <c r="K390" s="95"/>
      <c r="L390" s="95"/>
      <c r="M390" s="95"/>
      <c r="N390" s="95"/>
    </row>
    <row r="391" spans="11:14" x14ac:dyDescent="0.2">
      <c r="K391" s="95"/>
      <c r="L391" s="95"/>
      <c r="M391" s="95"/>
      <c r="N391" s="95"/>
    </row>
    <row r="392" spans="11:14" x14ac:dyDescent="0.2">
      <c r="K392" s="95"/>
      <c r="L392" s="95"/>
      <c r="M392" s="95"/>
      <c r="N392" s="95"/>
    </row>
    <row r="393" spans="11:14" x14ac:dyDescent="0.2">
      <c r="K393" s="95"/>
      <c r="L393" s="95"/>
      <c r="M393" s="95"/>
      <c r="N393" s="95"/>
    </row>
    <row r="394" spans="11:14" x14ac:dyDescent="0.2">
      <c r="K394" s="95"/>
      <c r="L394" s="95"/>
      <c r="M394" s="95"/>
      <c r="N394" s="95"/>
    </row>
    <row r="395" spans="11:14" x14ac:dyDescent="0.2">
      <c r="K395" s="95"/>
      <c r="L395" s="95"/>
      <c r="M395" s="95"/>
      <c r="N395" s="95"/>
    </row>
    <row r="396" spans="11:14" x14ac:dyDescent="0.2">
      <c r="K396" s="95"/>
      <c r="L396" s="95"/>
      <c r="M396" s="95"/>
      <c r="N396" s="95"/>
    </row>
    <row r="397" spans="11:14" x14ac:dyDescent="0.2">
      <c r="K397" s="95"/>
      <c r="L397" s="95"/>
      <c r="M397" s="95"/>
      <c r="N397" s="95"/>
    </row>
    <row r="398" spans="11:14" x14ac:dyDescent="0.2">
      <c r="K398" s="95"/>
      <c r="L398" s="95"/>
      <c r="M398" s="95"/>
      <c r="N398" s="95"/>
    </row>
    <row r="399" spans="11:14" x14ac:dyDescent="0.2">
      <c r="K399" s="95"/>
      <c r="L399" s="95"/>
      <c r="M399" s="95"/>
      <c r="N399" s="95"/>
    </row>
    <row r="400" spans="11:14" x14ac:dyDescent="0.2">
      <c r="K400" s="95"/>
      <c r="L400" s="95"/>
      <c r="M400" s="95"/>
      <c r="N400" s="95"/>
    </row>
    <row r="401" spans="11:14" x14ac:dyDescent="0.2">
      <c r="K401" s="95"/>
      <c r="L401" s="95"/>
      <c r="M401" s="95"/>
      <c r="N401" s="95"/>
    </row>
    <row r="402" spans="11:14" x14ac:dyDescent="0.2">
      <c r="K402" s="95"/>
      <c r="L402" s="95"/>
      <c r="M402" s="95"/>
      <c r="N402" s="95"/>
    </row>
    <row r="403" spans="11:14" x14ac:dyDescent="0.2">
      <c r="K403" s="95"/>
      <c r="L403" s="95"/>
      <c r="M403" s="95"/>
      <c r="N403" s="95"/>
    </row>
    <row r="404" spans="11:14" x14ac:dyDescent="0.2">
      <c r="K404" s="95"/>
      <c r="L404" s="95"/>
      <c r="M404" s="95"/>
      <c r="N404" s="95"/>
    </row>
    <row r="405" spans="11:14" x14ac:dyDescent="0.2">
      <c r="K405" s="95"/>
      <c r="L405" s="95"/>
      <c r="M405" s="95"/>
      <c r="N405" s="95"/>
    </row>
    <row r="406" spans="11:14" x14ac:dyDescent="0.2">
      <c r="K406" s="95"/>
      <c r="L406" s="95"/>
      <c r="M406" s="95"/>
      <c r="N406" s="95"/>
    </row>
    <row r="407" spans="11:14" x14ac:dyDescent="0.2">
      <c r="K407" s="95"/>
      <c r="L407" s="95"/>
      <c r="M407" s="95"/>
      <c r="N407" s="95"/>
    </row>
    <row r="408" spans="11:14" x14ac:dyDescent="0.2">
      <c r="K408" s="95"/>
      <c r="L408" s="95"/>
      <c r="M408" s="95"/>
      <c r="N408" s="95"/>
    </row>
    <row r="409" spans="11:14" x14ac:dyDescent="0.2">
      <c r="K409" s="95"/>
      <c r="L409" s="95"/>
      <c r="M409" s="95"/>
      <c r="N409" s="95"/>
    </row>
    <row r="410" spans="11:14" x14ac:dyDescent="0.2">
      <c r="K410" s="95"/>
      <c r="L410" s="95"/>
      <c r="M410" s="95"/>
      <c r="N410" s="95"/>
    </row>
    <row r="411" spans="11:14" x14ac:dyDescent="0.2">
      <c r="K411" s="95"/>
      <c r="L411" s="95"/>
      <c r="M411" s="95"/>
      <c r="N411" s="95"/>
    </row>
    <row r="412" spans="11:14" x14ac:dyDescent="0.2">
      <c r="K412" s="95"/>
      <c r="L412" s="95"/>
      <c r="M412" s="95"/>
      <c r="N412" s="95"/>
    </row>
    <row r="413" spans="11:14" x14ac:dyDescent="0.2">
      <c r="K413" s="95"/>
      <c r="L413" s="95"/>
      <c r="M413" s="95"/>
      <c r="N413" s="95"/>
    </row>
    <row r="414" spans="11:14" x14ac:dyDescent="0.2">
      <c r="K414" s="95"/>
      <c r="L414" s="95"/>
      <c r="M414" s="95"/>
      <c r="N414" s="95"/>
    </row>
    <row r="415" spans="11:14" x14ac:dyDescent="0.2">
      <c r="K415" s="95"/>
      <c r="L415" s="95"/>
      <c r="M415" s="95"/>
      <c r="N415" s="95"/>
    </row>
    <row r="416" spans="11:14" x14ac:dyDescent="0.2">
      <c r="K416" s="95"/>
      <c r="L416" s="95"/>
      <c r="M416" s="95"/>
      <c r="N416" s="95"/>
    </row>
    <row r="417" spans="11:14" x14ac:dyDescent="0.2">
      <c r="K417" s="95"/>
      <c r="L417" s="95"/>
      <c r="M417" s="95"/>
      <c r="N417" s="95"/>
    </row>
    <row r="418" spans="11:14" x14ac:dyDescent="0.2">
      <c r="K418" s="95"/>
      <c r="L418" s="95"/>
      <c r="M418" s="95"/>
      <c r="N418" s="95"/>
    </row>
    <row r="419" spans="11:14" x14ac:dyDescent="0.2">
      <c r="K419" s="95"/>
      <c r="L419" s="95"/>
      <c r="M419" s="95"/>
      <c r="N419" s="95"/>
    </row>
    <row r="420" spans="11:14" x14ac:dyDescent="0.2">
      <c r="K420" s="95"/>
      <c r="L420" s="95"/>
      <c r="M420" s="95"/>
      <c r="N420" s="95"/>
    </row>
    <row r="421" spans="11:14" x14ac:dyDescent="0.2">
      <c r="K421" s="95"/>
      <c r="L421" s="95"/>
      <c r="M421" s="95"/>
      <c r="N421" s="95"/>
    </row>
    <row r="422" spans="11:14" x14ac:dyDescent="0.2">
      <c r="K422" s="95"/>
      <c r="L422" s="95"/>
      <c r="M422" s="95"/>
      <c r="N422" s="95"/>
    </row>
    <row r="423" spans="11:14" x14ac:dyDescent="0.2">
      <c r="K423" s="95"/>
      <c r="L423" s="95"/>
      <c r="M423" s="95"/>
      <c r="N423" s="95"/>
    </row>
    <row r="424" spans="11:14" x14ac:dyDescent="0.2">
      <c r="K424" s="95"/>
      <c r="L424" s="95"/>
      <c r="M424" s="95"/>
      <c r="N424" s="95"/>
    </row>
    <row r="425" spans="11:14" x14ac:dyDescent="0.2">
      <c r="K425" s="95"/>
      <c r="L425" s="95"/>
      <c r="M425" s="95"/>
      <c r="N425" s="95"/>
    </row>
    <row r="426" spans="11:14" x14ac:dyDescent="0.2">
      <c r="K426" s="95"/>
      <c r="L426" s="95"/>
      <c r="M426" s="95"/>
      <c r="N426" s="95"/>
    </row>
    <row r="427" spans="11:14" x14ac:dyDescent="0.2">
      <c r="K427" s="95"/>
      <c r="L427" s="95"/>
      <c r="M427" s="95"/>
      <c r="N427" s="95"/>
    </row>
    <row r="428" spans="11:14" x14ac:dyDescent="0.2">
      <c r="K428" s="95"/>
      <c r="L428" s="95"/>
      <c r="M428" s="95"/>
      <c r="N428" s="95"/>
    </row>
    <row r="429" spans="11:14" x14ac:dyDescent="0.2">
      <c r="K429" s="95"/>
      <c r="L429" s="95"/>
      <c r="M429" s="95"/>
      <c r="N429" s="95"/>
    </row>
    <row r="430" spans="11:14" x14ac:dyDescent="0.2">
      <c r="K430" s="95"/>
      <c r="L430" s="95"/>
      <c r="M430" s="95"/>
      <c r="N430" s="95"/>
    </row>
    <row r="431" spans="11:14" x14ac:dyDescent="0.2">
      <c r="K431" s="95"/>
      <c r="L431" s="95"/>
      <c r="M431" s="95"/>
      <c r="N431" s="95"/>
    </row>
    <row r="432" spans="11:14" x14ac:dyDescent="0.2">
      <c r="K432" s="95"/>
      <c r="L432" s="95"/>
      <c r="M432" s="95"/>
      <c r="N432" s="95"/>
    </row>
    <row r="433" spans="11:14" x14ac:dyDescent="0.2">
      <c r="K433" s="95"/>
      <c r="L433" s="95"/>
      <c r="M433" s="95"/>
      <c r="N433" s="95"/>
    </row>
    <row r="434" spans="11:14" x14ac:dyDescent="0.2">
      <c r="K434" s="95"/>
      <c r="L434" s="95"/>
      <c r="M434" s="95"/>
      <c r="N434" s="95"/>
    </row>
    <row r="435" spans="11:14" x14ac:dyDescent="0.2">
      <c r="K435" s="95"/>
      <c r="L435" s="95"/>
      <c r="M435" s="95"/>
      <c r="N435" s="95"/>
    </row>
    <row r="436" spans="11:14" x14ac:dyDescent="0.2">
      <c r="K436" s="95"/>
      <c r="L436" s="95"/>
      <c r="M436" s="95"/>
      <c r="N436" s="95"/>
    </row>
    <row r="437" spans="11:14" x14ac:dyDescent="0.2">
      <c r="K437" s="95"/>
      <c r="L437" s="95"/>
      <c r="M437" s="95"/>
      <c r="N437" s="95"/>
    </row>
    <row r="438" spans="11:14" x14ac:dyDescent="0.2">
      <c r="K438" s="95"/>
      <c r="L438" s="95"/>
      <c r="M438" s="95"/>
      <c r="N438" s="95"/>
    </row>
    <row r="439" spans="11:14" x14ac:dyDescent="0.2">
      <c r="K439" s="95"/>
      <c r="L439" s="95"/>
      <c r="M439" s="95"/>
      <c r="N439" s="95"/>
    </row>
    <row r="440" spans="11:14" x14ac:dyDescent="0.2">
      <c r="K440" s="95"/>
      <c r="L440" s="95"/>
      <c r="M440" s="95"/>
      <c r="N440" s="95"/>
    </row>
    <row r="441" spans="11:14" x14ac:dyDescent="0.2">
      <c r="K441" s="95"/>
      <c r="L441" s="95"/>
      <c r="M441" s="95"/>
      <c r="N441" s="95"/>
    </row>
    <row r="442" spans="11:14" x14ac:dyDescent="0.2">
      <c r="K442" s="95"/>
      <c r="L442" s="95"/>
      <c r="M442" s="95"/>
      <c r="N442" s="95"/>
    </row>
    <row r="443" spans="11:14" x14ac:dyDescent="0.2">
      <c r="K443" s="95"/>
      <c r="L443" s="95"/>
      <c r="M443" s="95"/>
      <c r="N443" s="95"/>
    </row>
    <row r="444" spans="11:14" x14ac:dyDescent="0.2">
      <c r="K444" s="95"/>
      <c r="L444" s="95"/>
      <c r="M444" s="95"/>
      <c r="N444" s="95"/>
    </row>
    <row r="445" spans="11:14" x14ac:dyDescent="0.2">
      <c r="K445" s="95"/>
      <c r="L445" s="95"/>
      <c r="M445" s="95"/>
      <c r="N445" s="95"/>
    </row>
    <row r="446" spans="11:14" x14ac:dyDescent="0.2">
      <c r="K446" s="95"/>
      <c r="L446" s="95"/>
      <c r="M446" s="95"/>
      <c r="N446" s="95"/>
    </row>
    <row r="447" spans="11:14" x14ac:dyDescent="0.2">
      <c r="K447" s="95"/>
      <c r="L447" s="95"/>
      <c r="M447" s="95"/>
      <c r="N447" s="95"/>
    </row>
    <row r="448" spans="11:14" x14ac:dyDescent="0.2">
      <c r="K448" s="95"/>
      <c r="L448" s="95"/>
      <c r="M448" s="95"/>
      <c r="N448" s="95"/>
    </row>
    <row r="449" spans="11:14" x14ac:dyDescent="0.2">
      <c r="K449" s="95"/>
      <c r="L449" s="95"/>
      <c r="M449" s="95"/>
      <c r="N449" s="95"/>
    </row>
    <row r="450" spans="11:14" x14ac:dyDescent="0.2">
      <c r="K450" s="95"/>
      <c r="L450" s="95"/>
      <c r="M450" s="95"/>
      <c r="N450" s="95"/>
    </row>
    <row r="451" spans="11:14" x14ac:dyDescent="0.2">
      <c r="K451" s="95"/>
      <c r="L451" s="95"/>
      <c r="M451" s="95"/>
      <c r="N451" s="95"/>
    </row>
    <row r="452" spans="11:14" x14ac:dyDescent="0.2">
      <c r="K452" s="95"/>
      <c r="L452" s="95"/>
      <c r="M452" s="95"/>
      <c r="N452" s="95"/>
    </row>
    <row r="453" spans="11:14" x14ac:dyDescent="0.2">
      <c r="K453" s="95"/>
      <c r="L453" s="95"/>
      <c r="M453" s="95"/>
      <c r="N453" s="95"/>
    </row>
    <row r="454" spans="11:14" x14ac:dyDescent="0.2">
      <c r="K454" s="95"/>
      <c r="L454" s="95"/>
      <c r="M454" s="95"/>
      <c r="N454" s="95"/>
    </row>
    <row r="455" spans="11:14" x14ac:dyDescent="0.2">
      <c r="K455" s="95"/>
      <c r="L455" s="95"/>
      <c r="M455" s="95"/>
      <c r="N455" s="95"/>
    </row>
    <row r="456" spans="11:14" x14ac:dyDescent="0.2">
      <c r="K456" s="95"/>
      <c r="L456" s="95"/>
      <c r="M456" s="95"/>
      <c r="N456" s="95"/>
    </row>
    <row r="457" spans="11:14" x14ac:dyDescent="0.2">
      <c r="K457" s="95"/>
      <c r="L457" s="95"/>
      <c r="M457" s="95"/>
      <c r="N457" s="95"/>
    </row>
    <row r="458" spans="11:14" x14ac:dyDescent="0.2">
      <c r="K458" s="95"/>
      <c r="L458" s="95"/>
      <c r="M458" s="95"/>
      <c r="N458" s="95"/>
    </row>
    <row r="459" spans="11:14" x14ac:dyDescent="0.2">
      <c r="K459" s="95"/>
      <c r="L459" s="95"/>
      <c r="M459" s="95"/>
      <c r="N459" s="95"/>
    </row>
    <row r="460" spans="11:14" x14ac:dyDescent="0.2">
      <c r="K460" s="95"/>
      <c r="L460" s="95"/>
      <c r="M460" s="95"/>
      <c r="N460" s="95"/>
    </row>
    <row r="461" spans="11:14" x14ac:dyDescent="0.2">
      <c r="K461" s="95"/>
      <c r="L461" s="95"/>
      <c r="M461" s="95"/>
      <c r="N461" s="95"/>
    </row>
    <row r="462" spans="11:14" x14ac:dyDescent="0.2">
      <c r="K462" s="95"/>
      <c r="L462" s="95"/>
      <c r="M462" s="95"/>
      <c r="N462" s="95"/>
    </row>
    <row r="463" spans="11:14" x14ac:dyDescent="0.2">
      <c r="K463" s="95"/>
      <c r="L463" s="95"/>
      <c r="M463" s="95"/>
      <c r="N463" s="95"/>
    </row>
    <row r="464" spans="11:14" x14ac:dyDescent="0.2">
      <c r="K464" s="95"/>
      <c r="L464" s="95"/>
      <c r="M464" s="95"/>
      <c r="N464" s="95"/>
    </row>
    <row r="465" spans="11:14" x14ac:dyDescent="0.2">
      <c r="K465" s="95"/>
      <c r="L465" s="95"/>
      <c r="M465" s="95"/>
      <c r="N465" s="95"/>
    </row>
    <row r="466" spans="11:14" x14ac:dyDescent="0.2">
      <c r="K466" s="95"/>
      <c r="L466" s="95"/>
      <c r="M466" s="95"/>
      <c r="N466" s="95"/>
    </row>
    <row r="467" spans="11:14" x14ac:dyDescent="0.2">
      <c r="K467" s="95"/>
      <c r="L467" s="95"/>
      <c r="M467" s="95"/>
      <c r="N467" s="95"/>
    </row>
    <row r="468" spans="11:14" x14ac:dyDescent="0.2">
      <c r="K468" s="95"/>
      <c r="L468" s="95"/>
      <c r="M468" s="95"/>
      <c r="N468" s="95"/>
    </row>
    <row r="469" spans="11:14" x14ac:dyDescent="0.2">
      <c r="K469" s="95"/>
      <c r="L469" s="95"/>
      <c r="M469" s="95"/>
      <c r="N469" s="95"/>
    </row>
    <row r="470" spans="11:14" x14ac:dyDescent="0.2">
      <c r="K470" s="95"/>
      <c r="L470" s="95"/>
      <c r="M470" s="95"/>
      <c r="N470" s="95"/>
    </row>
    <row r="471" spans="11:14" x14ac:dyDescent="0.2">
      <c r="K471" s="95"/>
      <c r="L471" s="95"/>
      <c r="M471" s="95"/>
      <c r="N471" s="95"/>
    </row>
    <row r="472" spans="11:14" x14ac:dyDescent="0.2">
      <c r="K472" s="95"/>
      <c r="L472" s="95"/>
      <c r="M472" s="95"/>
      <c r="N472" s="95"/>
    </row>
    <row r="473" spans="11:14" x14ac:dyDescent="0.2">
      <c r="K473" s="95"/>
      <c r="L473" s="95"/>
      <c r="M473" s="95"/>
      <c r="N473" s="95"/>
    </row>
    <row r="474" spans="11:14" x14ac:dyDescent="0.2">
      <c r="K474" s="95"/>
      <c r="L474" s="95"/>
      <c r="M474" s="95"/>
      <c r="N474" s="95"/>
    </row>
    <row r="475" spans="11:14" x14ac:dyDescent="0.2">
      <c r="K475" s="95"/>
      <c r="L475" s="95"/>
      <c r="M475" s="95"/>
      <c r="N475" s="95"/>
    </row>
    <row r="476" spans="11:14" x14ac:dyDescent="0.2">
      <c r="K476" s="95"/>
      <c r="L476" s="95"/>
      <c r="M476" s="95"/>
      <c r="N476" s="95"/>
    </row>
    <row r="477" spans="11:14" x14ac:dyDescent="0.2">
      <c r="K477" s="95"/>
      <c r="L477" s="95"/>
      <c r="M477" s="95"/>
      <c r="N477" s="95"/>
    </row>
    <row r="478" spans="11:14" x14ac:dyDescent="0.2">
      <c r="K478" s="95"/>
      <c r="L478" s="95"/>
      <c r="M478" s="95"/>
      <c r="N478" s="95"/>
    </row>
    <row r="479" spans="11:14" x14ac:dyDescent="0.2">
      <c r="K479" s="95"/>
      <c r="L479" s="95"/>
      <c r="M479" s="95"/>
      <c r="N479" s="95"/>
    </row>
    <row r="480" spans="11:14" x14ac:dyDescent="0.2">
      <c r="K480" s="95"/>
      <c r="L480" s="95"/>
      <c r="M480" s="95"/>
      <c r="N480" s="95"/>
    </row>
    <row r="481" spans="11:14" x14ac:dyDescent="0.2">
      <c r="K481" s="95"/>
      <c r="L481" s="95"/>
      <c r="M481" s="95"/>
      <c r="N481" s="95"/>
    </row>
    <row r="482" spans="11:14" x14ac:dyDescent="0.2">
      <c r="K482" s="95"/>
      <c r="L482" s="95"/>
      <c r="M482" s="95"/>
      <c r="N482" s="95"/>
    </row>
    <row r="483" spans="11:14" x14ac:dyDescent="0.2">
      <c r="K483" s="95"/>
      <c r="L483" s="95"/>
      <c r="M483" s="95"/>
      <c r="N483" s="95"/>
    </row>
    <row r="484" spans="11:14" x14ac:dyDescent="0.2">
      <c r="K484" s="95"/>
      <c r="L484" s="95"/>
      <c r="M484" s="95"/>
      <c r="N484" s="95"/>
    </row>
    <row r="485" spans="11:14" x14ac:dyDescent="0.2">
      <c r="K485" s="95"/>
      <c r="L485" s="95"/>
      <c r="M485" s="95"/>
      <c r="N485" s="95"/>
    </row>
    <row r="486" spans="11:14" x14ac:dyDescent="0.2">
      <c r="K486" s="95"/>
      <c r="L486" s="95"/>
      <c r="M486" s="95"/>
      <c r="N486" s="95"/>
    </row>
    <row r="487" spans="11:14" x14ac:dyDescent="0.2">
      <c r="K487" s="95"/>
      <c r="L487" s="95"/>
      <c r="M487" s="95"/>
      <c r="N487" s="95"/>
    </row>
    <row r="488" spans="11:14" x14ac:dyDescent="0.2">
      <c r="K488" s="95"/>
      <c r="L488" s="95"/>
      <c r="M488" s="95"/>
      <c r="N488" s="95"/>
    </row>
    <row r="489" spans="11:14" x14ac:dyDescent="0.2">
      <c r="K489" s="95"/>
      <c r="L489" s="95"/>
      <c r="M489" s="95"/>
      <c r="N489" s="95"/>
    </row>
    <row r="490" spans="11:14" x14ac:dyDescent="0.2">
      <c r="K490" s="95"/>
      <c r="L490" s="95"/>
      <c r="M490" s="95"/>
      <c r="N490" s="95"/>
    </row>
    <row r="491" spans="11:14" x14ac:dyDescent="0.2">
      <c r="K491" s="95"/>
      <c r="L491" s="95"/>
      <c r="M491" s="95"/>
      <c r="N491" s="95"/>
    </row>
    <row r="492" spans="11:14" x14ac:dyDescent="0.2">
      <c r="K492" s="95"/>
      <c r="L492" s="95"/>
      <c r="M492" s="95"/>
      <c r="N492" s="95"/>
    </row>
    <row r="493" spans="11:14" x14ac:dyDescent="0.2">
      <c r="K493" s="95"/>
      <c r="L493" s="95"/>
      <c r="M493" s="95"/>
      <c r="N493" s="95"/>
    </row>
    <row r="494" spans="11:14" x14ac:dyDescent="0.2">
      <c r="K494" s="95"/>
      <c r="L494" s="95"/>
      <c r="M494" s="95"/>
      <c r="N494" s="95"/>
    </row>
    <row r="495" spans="11:14" x14ac:dyDescent="0.2">
      <c r="K495" s="95"/>
      <c r="L495" s="95"/>
      <c r="M495" s="95"/>
      <c r="N495" s="95"/>
    </row>
    <row r="496" spans="11:14" x14ac:dyDescent="0.2">
      <c r="K496" s="95"/>
      <c r="L496" s="95"/>
      <c r="M496" s="95"/>
      <c r="N496" s="95"/>
    </row>
    <row r="497" spans="11:14" x14ac:dyDescent="0.2">
      <c r="K497" s="95"/>
      <c r="L497" s="95"/>
      <c r="M497" s="95"/>
      <c r="N497" s="95"/>
    </row>
    <row r="498" spans="11:14" x14ac:dyDescent="0.2">
      <c r="K498" s="95"/>
      <c r="L498" s="95"/>
      <c r="M498" s="95"/>
      <c r="N498" s="95"/>
    </row>
    <row r="499" spans="11:14" x14ac:dyDescent="0.2">
      <c r="K499" s="95"/>
      <c r="L499" s="95"/>
      <c r="M499" s="95"/>
      <c r="N499" s="95"/>
    </row>
    <row r="500" spans="11:14" x14ac:dyDescent="0.2">
      <c r="K500" s="95"/>
      <c r="L500" s="95"/>
      <c r="M500" s="95"/>
      <c r="N500" s="95"/>
    </row>
    <row r="501" spans="11:14" x14ac:dyDescent="0.2">
      <c r="K501" s="95"/>
      <c r="L501" s="95"/>
      <c r="M501" s="95"/>
      <c r="N501" s="95"/>
    </row>
    <row r="502" spans="11:14" x14ac:dyDescent="0.2">
      <c r="K502" s="95"/>
      <c r="L502" s="95"/>
      <c r="M502" s="95"/>
      <c r="N502" s="95"/>
    </row>
    <row r="503" spans="11:14" x14ac:dyDescent="0.2">
      <c r="K503" s="95"/>
      <c r="L503" s="95"/>
      <c r="M503" s="95"/>
      <c r="N503" s="95"/>
    </row>
    <row r="504" spans="11:14" x14ac:dyDescent="0.2">
      <c r="K504" s="95"/>
      <c r="L504" s="95"/>
      <c r="M504" s="95"/>
      <c r="N504" s="95"/>
    </row>
    <row r="505" spans="11:14" x14ac:dyDescent="0.2">
      <c r="K505" s="95"/>
      <c r="L505" s="95"/>
      <c r="M505" s="95"/>
      <c r="N505" s="95"/>
    </row>
    <row r="506" spans="11:14" x14ac:dyDescent="0.2">
      <c r="K506" s="95"/>
      <c r="L506" s="95"/>
      <c r="M506" s="95"/>
      <c r="N506" s="95"/>
    </row>
    <row r="507" spans="11:14" x14ac:dyDescent="0.2">
      <c r="K507" s="95"/>
      <c r="L507" s="95"/>
      <c r="M507" s="95"/>
      <c r="N507" s="95"/>
    </row>
    <row r="508" spans="11:14" x14ac:dyDescent="0.2">
      <c r="K508" s="95"/>
      <c r="L508" s="95"/>
      <c r="M508" s="95"/>
      <c r="N508" s="95"/>
    </row>
    <row r="509" spans="11:14" x14ac:dyDescent="0.2">
      <c r="K509" s="95"/>
      <c r="L509" s="95"/>
      <c r="M509" s="95"/>
      <c r="N509" s="95"/>
    </row>
    <row r="510" spans="11:14" x14ac:dyDescent="0.2">
      <c r="K510" s="95"/>
      <c r="L510" s="95"/>
      <c r="M510" s="95"/>
      <c r="N510" s="95"/>
    </row>
    <row r="511" spans="11:14" x14ac:dyDescent="0.2">
      <c r="K511" s="95"/>
      <c r="L511" s="95"/>
      <c r="M511" s="95"/>
      <c r="N511" s="95"/>
    </row>
    <row r="512" spans="11:14" x14ac:dyDescent="0.2">
      <c r="K512" s="95"/>
      <c r="L512" s="95"/>
      <c r="M512" s="95"/>
      <c r="N512" s="95"/>
    </row>
    <row r="513" spans="11:14" x14ac:dyDescent="0.2">
      <c r="K513" s="95"/>
      <c r="L513" s="95"/>
      <c r="M513" s="95"/>
      <c r="N513" s="95"/>
    </row>
    <row r="514" spans="11:14" x14ac:dyDescent="0.2">
      <c r="K514" s="95"/>
      <c r="L514" s="95"/>
      <c r="M514" s="95"/>
      <c r="N514" s="95"/>
    </row>
    <row r="515" spans="11:14" x14ac:dyDescent="0.2">
      <c r="K515" s="95"/>
      <c r="L515" s="95"/>
      <c r="M515" s="95"/>
      <c r="N515" s="95"/>
    </row>
    <row r="516" spans="11:14" x14ac:dyDescent="0.2">
      <c r="K516" s="95"/>
      <c r="L516" s="95"/>
      <c r="M516" s="95"/>
      <c r="N516" s="95"/>
    </row>
    <row r="517" spans="11:14" x14ac:dyDescent="0.2">
      <c r="K517" s="95"/>
      <c r="L517" s="95"/>
      <c r="M517" s="95"/>
      <c r="N517" s="95"/>
    </row>
    <row r="518" spans="11:14" x14ac:dyDescent="0.2">
      <c r="K518" s="95"/>
      <c r="L518" s="95"/>
      <c r="M518" s="95"/>
      <c r="N518" s="95"/>
    </row>
    <row r="519" spans="11:14" x14ac:dyDescent="0.2">
      <c r="K519" s="95"/>
      <c r="L519" s="95"/>
      <c r="M519" s="95"/>
      <c r="N519" s="95"/>
    </row>
    <row r="520" spans="11:14" x14ac:dyDescent="0.2">
      <c r="K520" s="95"/>
      <c r="L520" s="95"/>
      <c r="M520" s="95"/>
      <c r="N520" s="95"/>
    </row>
    <row r="521" spans="11:14" x14ac:dyDescent="0.2">
      <c r="K521" s="95"/>
      <c r="L521" s="95"/>
      <c r="M521" s="95"/>
      <c r="N521" s="95"/>
    </row>
    <row r="522" spans="11:14" x14ac:dyDescent="0.2">
      <c r="K522" s="95"/>
      <c r="L522" s="95"/>
      <c r="M522" s="95"/>
      <c r="N522" s="95"/>
    </row>
    <row r="523" spans="11:14" x14ac:dyDescent="0.2">
      <c r="K523" s="95"/>
      <c r="L523" s="95"/>
      <c r="M523" s="95"/>
      <c r="N523" s="95"/>
    </row>
    <row r="524" spans="11:14" x14ac:dyDescent="0.2">
      <c r="K524" s="95"/>
      <c r="L524" s="95"/>
      <c r="M524" s="95"/>
      <c r="N524" s="95"/>
    </row>
    <row r="525" spans="11:14" x14ac:dyDescent="0.2">
      <c r="K525" s="95"/>
      <c r="L525" s="95"/>
      <c r="M525" s="95"/>
      <c r="N525" s="95"/>
    </row>
    <row r="526" spans="11:14" x14ac:dyDescent="0.2">
      <c r="K526" s="95"/>
      <c r="L526" s="95"/>
      <c r="M526" s="95"/>
      <c r="N526" s="95"/>
    </row>
    <row r="527" spans="11:14" x14ac:dyDescent="0.2">
      <c r="K527" s="95"/>
      <c r="L527" s="95"/>
      <c r="M527" s="95"/>
      <c r="N527" s="95"/>
    </row>
    <row r="528" spans="11:14" x14ac:dyDescent="0.2">
      <c r="K528" s="95"/>
      <c r="L528" s="95"/>
      <c r="M528" s="95"/>
      <c r="N528" s="95"/>
    </row>
    <row r="529" spans="11:14" x14ac:dyDescent="0.2">
      <c r="K529" s="95"/>
      <c r="L529" s="95"/>
      <c r="M529" s="95"/>
      <c r="N529" s="95"/>
    </row>
    <row r="530" spans="11:14" x14ac:dyDescent="0.2">
      <c r="K530" s="95"/>
      <c r="L530" s="95"/>
      <c r="M530" s="95"/>
      <c r="N530" s="95"/>
    </row>
    <row r="531" spans="11:14" x14ac:dyDescent="0.2">
      <c r="K531" s="95"/>
      <c r="L531" s="95"/>
      <c r="M531" s="95"/>
      <c r="N531" s="95"/>
    </row>
    <row r="532" spans="11:14" x14ac:dyDescent="0.2">
      <c r="K532" s="95"/>
      <c r="L532" s="95"/>
      <c r="M532" s="95"/>
      <c r="N532" s="95"/>
    </row>
    <row r="533" spans="11:14" x14ac:dyDescent="0.2">
      <c r="K533" s="95"/>
      <c r="L533" s="95"/>
      <c r="M533" s="95"/>
      <c r="N533" s="95"/>
    </row>
    <row r="534" spans="11:14" x14ac:dyDescent="0.2">
      <c r="K534" s="95"/>
      <c r="L534" s="95"/>
      <c r="M534" s="95"/>
      <c r="N534" s="95"/>
    </row>
    <row r="535" spans="11:14" x14ac:dyDescent="0.2">
      <c r="K535" s="95"/>
      <c r="L535" s="95"/>
      <c r="M535" s="95"/>
      <c r="N535" s="95"/>
    </row>
    <row r="536" spans="11:14" x14ac:dyDescent="0.2">
      <c r="K536" s="95"/>
      <c r="L536" s="95"/>
      <c r="M536" s="95"/>
      <c r="N536" s="95"/>
    </row>
    <row r="537" spans="11:14" x14ac:dyDescent="0.2">
      <c r="K537" s="95"/>
      <c r="L537" s="95"/>
      <c r="M537" s="95"/>
      <c r="N537" s="95"/>
    </row>
    <row r="538" spans="11:14" x14ac:dyDescent="0.2">
      <c r="K538" s="95"/>
      <c r="L538" s="95"/>
      <c r="M538" s="95"/>
      <c r="N538" s="95"/>
    </row>
    <row r="539" spans="11:14" x14ac:dyDescent="0.2">
      <c r="K539" s="95"/>
      <c r="L539" s="95"/>
      <c r="M539" s="95"/>
      <c r="N539" s="95"/>
    </row>
    <row r="540" spans="11:14" x14ac:dyDescent="0.2">
      <c r="K540" s="95"/>
      <c r="L540" s="95"/>
      <c r="M540" s="95"/>
      <c r="N540" s="95"/>
    </row>
    <row r="541" spans="11:14" x14ac:dyDescent="0.2">
      <c r="K541" s="95"/>
      <c r="L541" s="95"/>
      <c r="M541" s="95"/>
      <c r="N541" s="95"/>
    </row>
    <row r="542" spans="11:14" x14ac:dyDescent="0.2">
      <c r="K542" s="95"/>
      <c r="L542" s="95"/>
      <c r="M542" s="95"/>
      <c r="N542" s="95"/>
    </row>
    <row r="543" spans="11:14" x14ac:dyDescent="0.2">
      <c r="K543" s="95"/>
      <c r="L543" s="95"/>
      <c r="M543" s="95"/>
      <c r="N543" s="95"/>
    </row>
    <row r="544" spans="11:14" x14ac:dyDescent="0.2">
      <c r="K544" s="95"/>
      <c r="L544" s="95"/>
      <c r="M544" s="95"/>
      <c r="N544" s="95"/>
    </row>
    <row r="545" spans="11:14" x14ac:dyDescent="0.2">
      <c r="K545" s="95"/>
      <c r="L545" s="95"/>
      <c r="M545" s="95"/>
      <c r="N545" s="95"/>
    </row>
    <row r="546" spans="11:14" x14ac:dyDescent="0.2">
      <c r="K546" s="95"/>
      <c r="L546" s="95"/>
      <c r="M546" s="95"/>
      <c r="N546" s="95"/>
    </row>
    <row r="547" spans="11:14" x14ac:dyDescent="0.2">
      <c r="K547" s="95"/>
      <c r="L547" s="95"/>
      <c r="M547" s="95"/>
      <c r="N547" s="95"/>
    </row>
    <row r="548" spans="11:14" x14ac:dyDescent="0.2">
      <c r="K548" s="95"/>
      <c r="L548" s="95"/>
      <c r="M548" s="95"/>
      <c r="N548" s="95"/>
    </row>
    <row r="549" spans="11:14" x14ac:dyDescent="0.2">
      <c r="K549" s="95"/>
      <c r="L549" s="95"/>
      <c r="M549" s="95"/>
      <c r="N549" s="95"/>
    </row>
    <row r="550" spans="11:14" x14ac:dyDescent="0.2">
      <c r="K550" s="95"/>
      <c r="L550" s="95"/>
      <c r="M550" s="95"/>
      <c r="N550" s="95"/>
    </row>
    <row r="551" spans="11:14" x14ac:dyDescent="0.2">
      <c r="K551" s="95"/>
      <c r="L551" s="95"/>
      <c r="M551" s="95"/>
      <c r="N551" s="95"/>
    </row>
    <row r="552" spans="11:14" x14ac:dyDescent="0.2">
      <c r="K552" s="95"/>
      <c r="L552" s="95"/>
      <c r="M552" s="95"/>
      <c r="N552" s="95"/>
    </row>
    <row r="553" spans="11:14" x14ac:dyDescent="0.2">
      <c r="K553" s="95"/>
      <c r="L553" s="95"/>
      <c r="M553" s="95"/>
      <c r="N553" s="95"/>
    </row>
    <row r="554" spans="11:14" x14ac:dyDescent="0.2">
      <c r="K554" s="95"/>
      <c r="L554" s="95"/>
      <c r="M554" s="95"/>
      <c r="N554" s="95"/>
    </row>
    <row r="555" spans="11:14" x14ac:dyDescent="0.2">
      <c r="K555" s="95"/>
      <c r="L555" s="95"/>
      <c r="M555" s="95"/>
      <c r="N555" s="95"/>
    </row>
    <row r="556" spans="11:14" x14ac:dyDescent="0.2">
      <c r="K556" s="95"/>
      <c r="L556" s="95"/>
      <c r="M556" s="95"/>
      <c r="N556" s="95"/>
    </row>
    <row r="557" spans="11:14" x14ac:dyDescent="0.2">
      <c r="K557" s="95"/>
      <c r="L557" s="95"/>
      <c r="M557" s="95"/>
      <c r="N557" s="95"/>
    </row>
    <row r="558" spans="11:14" x14ac:dyDescent="0.2">
      <c r="K558" s="95"/>
      <c r="L558" s="95"/>
      <c r="M558" s="95"/>
      <c r="N558" s="95"/>
    </row>
    <row r="559" spans="11:14" x14ac:dyDescent="0.2">
      <c r="K559" s="95"/>
      <c r="L559" s="95"/>
      <c r="M559" s="95"/>
      <c r="N559" s="95"/>
    </row>
    <row r="560" spans="11:14" x14ac:dyDescent="0.2">
      <c r="K560" s="95"/>
      <c r="L560" s="95"/>
      <c r="M560" s="95"/>
      <c r="N560" s="95"/>
    </row>
    <row r="561" spans="11:14" x14ac:dyDescent="0.2">
      <c r="K561" s="95"/>
      <c r="L561" s="95"/>
      <c r="M561" s="95"/>
      <c r="N561" s="95"/>
    </row>
    <row r="562" spans="11:14" x14ac:dyDescent="0.2">
      <c r="K562" s="95"/>
      <c r="L562" s="95"/>
      <c r="M562" s="95"/>
      <c r="N562" s="95"/>
    </row>
    <row r="563" spans="11:14" x14ac:dyDescent="0.2">
      <c r="K563" s="95"/>
      <c r="L563" s="95"/>
      <c r="M563" s="95"/>
      <c r="N563" s="95"/>
    </row>
    <row r="564" spans="11:14" x14ac:dyDescent="0.2">
      <c r="K564" s="95"/>
      <c r="L564" s="95"/>
      <c r="M564" s="95"/>
      <c r="N564" s="95"/>
    </row>
    <row r="565" spans="11:14" x14ac:dyDescent="0.2">
      <c r="K565" s="95"/>
      <c r="L565" s="95"/>
      <c r="M565" s="95"/>
      <c r="N565" s="95"/>
    </row>
    <row r="566" spans="11:14" x14ac:dyDescent="0.2">
      <c r="K566" s="95"/>
      <c r="L566" s="95"/>
      <c r="M566" s="95"/>
      <c r="N566" s="95"/>
    </row>
    <row r="567" spans="11:14" x14ac:dyDescent="0.2">
      <c r="K567" s="95"/>
      <c r="L567" s="95"/>
      <c r="M567" s="95"/>
      <c r="N567" s="95"/>
    </row>
    <row r="568" spans="11:14" x14ac:dyDescent="0.2">
      <c r="K568" s="95"/>
      <c r="L568" s="95"/>
      <c r="M568" s="95"/>
      <c r="N568" s="95"/>
    </row>
    <row r="569" spans="11:14" x14ac:dyDescent="0.2">
      <c r="K569" s="95"/>
      <c r="L569" s="95"/>
      <c r="M569" s="95"/>
      <c r="N569" s="95"/>
    </row>
    <row r="570" spans="11:14" x14ac:dyDescent="0.2">
      <c r="K570" s="95"/>
      <c r="L570" s="95"/>
      <c r="M570" s="95"/>
      <c r="N570" s="95"/>
    </row>
    <row r="571" spans="11:14" x14ac:dyDescent="0.2">
      <c r="K571" s="95"/>
      <c r="L571" s="95"/>
      <c r="M571" s="95"/>
      <c r="N571" s="95"/>
    </row>
    <row r="572" spans="11:14" x14ac:dyDescent="0.2">
      <c r="K572" s="95"/>
      <c r="L572" s="95"/>
      <c r="M572" s="95"/>
      <c r="N572" s="95"/>
    </row>
    <row r="573" spans="11:14" x14ac:dyDescent="0.2">
      <c r="K573" s="95"/>
      <c r="L573" s="95"/>
      <c r="M573" s="95"/>
      <c r="N573" s="95"/>
    </row>
    <row r="574" spans="11:14" x14ac:dyDescent="0.2">
      <c r="K574" s="95"/>
      <c r="L574" s="95"/>
      <c r="M574" s="95"/>
      <c r="N574" s="95"/>
    </row>
    <row r="575" spans="11:14" x14ac:dyDescent="0.2">
      <c r="K575" s="95"/>
      <c r="L575" s="95"/>
      <c r="M575" s="95"/>
      <c r="N575" s="95"/>
    </row>
    <row r="576" spans="11:14" x14ac:dyDescent="0.2">
      <c r="K576" s="95"/>
      <c r="L576" s="95"/>
      <c r="M576" s="95"/>
      <c r="N576" s="95"/>
    </row>
    <row r="577" spans="11:14" x14ac:dyDescent="0.2">
      <c r="K577" s="95"/>
      <c r="L577" s="95"/>
      <c r="M577" s="95"/>
      <c r="N577" s="95"/>
    </row>
    <row r="578" spans="11:14" x14ac:dyDescent="0.2">
      <c r="K578" s="95"/>
      <c r="L578" s="95"/>
      <c r="M578" s="95"/>
      <c r="N578" s="95"/>
    </row>
    <row r="579" spans="11:14" x14ac:dyDescent="0.2">
      <c r="K579" s="95"/>
      <c r="L579" s="95"/>
      <c r="M579" s="95"/>
      <c r="N579" s="95"/>
    </row>
    <row r="580" spans="11:14" x14ac:dyDescent="0.2">
      <c r="K580" s="95"/>
      <c r="L580" s="95"/>
      <c r="M580" s="95"/>
      <c r="N580" s="95"/>
    </row>
    <row r="581" spans="11:14" x14ac:dyDescent="0.2">
      <c r="K581" s="95"/>
      <c r="L581" s="95"/>
      <c r="M581" s="95"/>
      <c r="N581" s="95"/>
    </row>
    <row r="582" spans="11:14" x14ac:dyDescent="0.2">
      <c r="K582" s="95"/>
      <c r="L582" s="95"/>
      <c r="M582" s="95"/>
      <c r="N582" s="95"/>
    </row>
    <row r="583" spans="11:14" x14ac:dyDescent="0.2">
      <c r="K583" s="95"/>
      <c r="L583" s="95"/>
      <c r="M583" s="95"/>
      <c r="N583" s="95"/>
    </row>
    <row r="584" spans="11:14" x14ac:dyDescent="0.2">
      <c r="K584" s="95"/>
      <c r="L584" s="95"/>
      <c r="M584" s="95"/>
      <c r="N584" s="95"/>
    </row>
    <row r="585" spans="11:14" x14ac:dyDescent="0.2">
      <c r="K585" s="95"/>
      <c r="L585" s="95"/>
      <c r="M585" s="95"/>
      <c r="N585" s="95"/>
    </row>
    <row r="586" spans="11:14" x14ac:dyDescent="0.2">
      <c r="K586" s="95"/>
      <c r="L586" s="95"/>
      <c r="M586" s="95"/>
      <c r="N586" s="95"/>
    </row>
    <row r="587" spans="11:14" x14ac:dyDescent="0.2">
      <c r="K587" s="95"/>
      <c r="L587" s="95"/>
      <c r="M587" s="95"/>
      <c r="N587" s="95"/>
    </row>
    <row r="588" spans="11:14" x14ac:dyDescent="0.2">
      <c r="K588" s="95"/>
      <c r="L588" s="95"/>
      <c r="M588" s="95"/>
      <c r="N588" s="95"/>
    </row>
    <row r="589" spans="11:14" x14ac:dyDescent="0.2">
      <c r="K589" s="95"/>
      <c r="L589" s="95"/>
      <c r="M589" s="95"/>
      <c r="N589" s="95"/>
    </row>
    <row r="590" spans="11:14" x14ac:dyDescent="0.2">
      <c r="K590" s="95"/>
      <c r="L590" s="95"/>
      <c r="M590" s="95"/>
      <c r="N590" s="95"/>
    </row>
    <row r="591" spans="11:14" x14ac:dyDescent="0.2">
      <c r="K591" s="95"/>
      <c r="L591" s="95"/>
      <c r="M591" s="95"/>
      <c r="N591" s="95"/>
    </row>
    <row r="592" spans="11:14" x14ac:dyDescent="0.2">
      <c r="K592" s="95"/>
      <c r="L592" s="95"/>
      <c r="M592" s="95"/>
      <c r="N592" s="95"/>
    </row>
    <row r="593" spans="11:14" x14ac:dyDescent="0.2">
      <c r="K593" s="95"/>
      <c r="L593" s="95"/>
      <c r="M593" s="95"/>
      <c r="N593" s="95"/>
    </row>
    <row r="594" spans="11:14" x14ac:dyDescent="0.2">
      <c r="K594" s="95"/>
      <c r="L594" s="95"/>
      <c r="M594" s="95"/>
      <c r="N594" s="95"/>
    </row>
    <row r="595" spans="11:14" x14ac:dyDescent="0.2">
      <c r="K595" s="95"/>
      <c r="L595" s="95"/>
      <c r="M595" s="95"/>
      <c r="N595" s="95"/>
    </row>
    <row r="596" spans="11:14" x14ac:dyDescent="0.2">
      <c r="K596" s="95"/>
      <c r="L596" s="95"/>
      <c r="M596" s="95"/>
      <c r="N596" s="95"/>
    </row>
    <row r="597" spans="11:14" x14ac:dyDescent="0.2">
      <c r="K597" s="95"/>
      <c r="L597" s="95"/>
      <c r="M597" s="95"/>
      <c r="N597" s="95"/>
    </row>
    <row r="598" spans="11:14" x14ac:dyDescent="0.2">
      <c r="K598" s="95"/>
      <c r="L598" s="95"/>
      <c r="M598" s="95"/>
      <c r="N598" s="95"/>
    </row>
    <row r="599" spans="11:14" x14ac:dyDescent="0.2">
      <c r="K599" s="95"/>
      <c r="L599" s="95"/>
      <c r="M599" s="95"/>
      <c r="N599" s="95"/>
    </row>
    <row r="600" spans="11:14" x14ac:dyDescent="0.2">
      <c r="K600" s="95"/>
      <c r="L600" s="95"/>
      <c r="M600" s="95"/>
      <c r="N600" s="95"/>
    </row>
    <row r="601" spans="11:14" x14ac:dyDescent="0.2">
      <c r="K601" s="95"/>
      <c r="L601" s="95"/>
      <c r="M601" s="95"/>
      <c r="N601" s="95"/>
    </row>
    <row r="602" spans="11:14" x14ac:dyDescent="0.2">
      <c r="K602" s="95"/>
      <c r="L602" s="95"/>
      <c r="M602" s="95"/>
      <c r="N602" s="95"/>
    </row>
    <row r="603" spans="11:14" x14ac:dyDescent="0.2">
      <c r="K603" s="95"/>
      <c r="L603" s="95"/>
      <c r="M603" s="95"/>
      <c r="N603" s="95"/>
    </row>
    <row r="604" spans="11:14" x14ac:dyDescent="0.2">
      <c r="K604" s="95"/>
      <c r="L604" s="95"/>
      <c r="M604" s="95"/>
      <c r="N604" s="95"/>
    </row>
    <row r="605" spans="11:14" x14ac:dyDescent="0.2">
      <c r="K605" s="95"/>
      <c r="L605" s="95"/>
      <c r="M605" s="95"/>
      <c r="N605" s="95"/>
    </row>
    <row r="606" spans="11:14" x14ac:dyDescent="0.2">
      <c r="K606" s="95"/>
      <c r="L606" s="95"/>
      <c r="M606" s="95"/>
      <c r="N606" s="95"/>
    </row>
    <row r="607" spans="11:14" x14ac:dyDescent="0.2">
      <c r="K607" s="95"/>
      <c r="L607" s="95"/>
      <c r="M607" s="95"/>
      <c r="N607" s="95"/>
    </row>
    <row r="608" spans="11:14" x14ac:dyDescent="0.2">
      <c r="K608" s="95"/>
      <c r="L608" s="95"/>
      <c r="M608" s="95"/>
      <c r="N608" s="95"/>
    </row>
    <row r="609" spans="11:14" x14ac:dyDescent="0.2">
      <c r="K609" s="95"/>
      <c r="L609" s="95"/>
      <c r="M609" s="95"/>
      <c r="N609" s="95"/>
    </row>
    <row r="610" spans="11:14" x14ac:dyDescent="0.2">
      <c r="K610" s="95"/>
      <c r="L610" s="95"/>
      <c r="M610" s="95"/>
      <c r="N610" s="95"/>
    </row>
    <row r="611" spans="11:14" x14ac:dyDescent="0.2">
      <c r="K611" s="95"/>
      <c r="L611" s="95"/>
      <c r="M611" s="95"/>
      <c r="N611" s="95"/>
    </row>
    <row r="612" spans="11:14" x14ac:dyDescent="0.2">
      <c r="K612" s="95"/>
      <c r="L612" s="95"/>
      <c r="M612" s="95"/>
      <c r="N612" s="95"/>
    </row>
    <row r="613" spans="11:14" x14ac:dyDescent="0.2">
      <c r="K613" s="95"/>
      <c r="L613" s="95"/>
      <c r="M613" s="95"/>
      <c r="N613" s="95"/>
    </row>
    <row r="614" spans="11:14" x14ac:dyDescent="0.2">
      <c r="K614" s="95"/>
      <c r="L614" s="95"/>
      <c r="M614" s="95"/>
      <c r="N614" s="95"/>
    </row>
    <row r="615" spans="11:14" x14ac:dyDescent="0.2">
      <c r="K615" s="95"/>
      <c r="L615" s="95"/>
      <c r="M615" s="95"/>
      <c r="N615" s="95"/>
    </row>
    <row r="616" spans="11:14" x14ac:dyDescent="0.2">
      <c r="K616" s="95"/>
      <c r="L616" s="95"/>
      <c r="M616" s="95"/>
      <c r="N616" s="95"/>
    </row>
    <row r="617" spans="11:14" x14ac:dyDescent="0.2">
      <c r="K617" s="95"/>
      <c r="L617" s="95"/>
      <c r="M617" s="95"/>
      <c r="N617" s="95"/>
    </row>
    <row r="618" spans="11:14" x14ac:dyDescent="0.2">
      <c r="K618" s="95"/>
      <c r="L618" s="95"/>
      <c r="M618" s="95"/>
      <c r="N618" s="95"/>
    </row>
    <row r="619" spans="11:14" x14ac:dyDescent="0.2">
      <c r="K619" s="95"/>
      <c r="L619" s="95"/>
      <c r="M619" s="95"/>
      <c r="N619" s="95"/>
    </row>
    <row r="620" spans="11:14" x14ac:dyDescent="0.2">
      <c r="K620" s="95"/>
      <c r="L620" s="95"/>
      <c r="M620" s="95"/>
      <c r="N620" s="95"/>
    </row>
    <row r="621" spans="11:14" x14ac:dyDescent="0.2">
      <c r="K621" s="95"/>
      <c r="L621" s="95"/>
      <c r="M621" s="95"/>
      <c r="N621" s="95"/>
    </row>
    <row r="622" spans="11:14" x14ac:dyDescent="0.2">
      <c r="K622" s="95"/>
      <c r="L622" s="95"/>
      <c r="M622" s="95"/>
      <c r="N622" s="95"/>
    </row>
    <row r="623" spans="11:14" x14ac:dyDescent="0.2">
      <c r="K623" s="95"/>
      <c r="L623" s="95"/>
      <c r="M623" s="95"/>
      <c r="N623" s="95"/>
    </row>
    <row r="624" spans="11:14" x14ac:dyDescent="0.2">
      <c r="K624" s="95"/>
      <c r="L624" s="95"/>
      <c r="M624" s="95"/>
      <c r="N624" s="95"/>
    </row>
    <row r="625" spans="11:14" x14ac:dyDescent="0.2">
      <c r="K625" s="95"/>
      <c r="L625" s="95"/>
      <c r="M625" s="95"/>
      <c r="N625" s="95"/>
    </row>
    <row r="626" spans="11:14" x14ac:dyDescent="0.2">
      <c r="K626" s="95"/>
      <c r="L626" s="95"/>
      <c r="M626" s="95"/>
      <c r="N626" s="95"/>
    </row>
    <row r="627" spans="11:14" x14ac:dyDescent="0.2">
      <c r="K627" s="95"/>
      <c r="L627" s="95"/>
      <c r="M627" s="95"/>
      <c r="N627" s="95"/>
    </row>
    <row r="628" spans="11:14" x14ac:dyDescent="0.2">
      <c r="K628" s="95"/>
      <c r="L628" s="95"/>
      <c r="M628" s="95"/>
      <c r="N628" s="95"/>
    </row>
    <row r="629" spans="11:14" x14ac:dyDescent="0.2">
      <c r="K629" s="95"/>
      <c r="L629" s="95"/>
      <c r="M629" s="95"/>
      <c r="N629" s="95"/>
    </row>
    <row r="630" spans="11:14" x14ac:dyDescent="0.2">
      <c r="K630" s="95"/>
      <c r="L630" s="95"/>
      <c r="M630" s="95"/>
      <c r="N630" s="95"/>
    </row>
    <row r="631" spans="11:14" x14ac:dyDescent="0.2">
      <c r="K631" s="95"/>
      <c r="L631" s="95"/>
      <c r="M631" s="95"/>
      <c r="N631" s="95"/>
    </row>
    <row r="632" spans="11:14" x14ac:dyDescent="0.2">
      <c r="K632" s="95"/>
      <c r="L632" s="95"/>
      <c r="M632" s="95"/>
      <c r="N632" s="95"/>
    </row>
    <row r="633" spans="11:14" x14ac:dyDescent="0.2">
      <c r="K633" s="95"/>
      <c r="L633" s="95"/>
      <c r="M633" s="95"/>
      <c r="N633" s="95"/>
    </row>
    <row r="634" spans="11:14" x14ac:dyDescent="0.2">
      <c r="K634" s="95"/>
      <c r="L634" s="95"/>
      <c r="M634" s="95"/>
      <c r="N634" s="95"/>
    </row>
    <row r="635" spans="11:14" x14ac:dyDescent="0.2">
      <c r="K635" s="95"/>
      <c r="L635" s="95"/>
      <c r="M635" s="95"/>
      <c r="N635" s="95"/>
    </row>
    <row r="636" spans="11:14" x14ac:dyDescent="0.2">
      <c r="K636" s="95"/>
      <c r="L636" s="95"/>
      <c r="M636" s="95"/>
      <c r="N636" s="95"/>
    </row>
    <row r="637" spans="11:14" x14ac:dyDescent="0.2">
      <c r="K637" s="95"/>
      <c r="L637" s="95"/>
      <c r="M637" s="95"/>
      <c r="N637" s="95"/>
    </row>
    <row r="638" spans="11:14" x14ac:dyDescent="0.2">
      <c r="K638" s="95"/>
      <c r="L638" s="95"/>
      <c r="M638" s="95"/>
      <c r="N638" s="95"/>
    </row>
    <row r="639" spans="11:14" x14ac:dyDescent="0.2">
      <c r="K639" s="95"/>
      <c r="L639" s="95"/>
      <c r="M639" s="95"/>
      <c r="N639" s="95"/>
    </row>
    <row r="640" spans="11:14" x14ac:dyDescent="0.2">
      <c r="K640" s="95"/>
      <c r="L640" s="95"/>
      <c r="M640" s="95"/>
      <c r="N640" s="95"/>
    </row>
    <row r="641" spans="11:14" x14ac:dyDescent="0.2">
      <c r="K641" s="95"/>
      <c r="L641" s="95"/>
      <c r="M641" s="95"/>
      <c r="N641" s="95"/>
    </row>
    <row r="642" spans="11:14" x14ac:dyDescent="0.2">
      <c r="K642" s="95"/>
      <c r="L642" s="95"/>
      <c r="M642" s="95"/>
      <c r="N642" s="95"/>
    </row>
    <row r="643" spans="11:14" x14ac:dyDescent="0.2">
      <c r="K643" s="95"/>
      <c r="L643" s="95"/>
      <c r="M643" s="95"/>
      <c r="N643" s="95"/>
    </row>
    <row r="644" spans="11:14" x14ac:dyDescent="0.2">
      <c r="K644" s="95"/>
      <c r="L644" s="95"/>
      <c r="M644" s="95"/>
      <c r="N644" s="95"/>
    </row>
    <row r="645" spans="11:14" x14ac:dyDescent="0.2">
      <c r="K645" s="95"/>
      <c r="L645" s="95"/>
      <c r="M645" s="95"/>
      <c r="N645" s="95"/>
    </row>
    <row r="646" spans="11:14" x14ac:dyDescent="0.2">
      <c r="K646" s="95"/>
      <c r="L646" s="95"/>
      <c r="M646" s="95"/>
      <c r="N646" s="95"/>
    </row>
    <row r="647" spans="11:14" x14ac:dyDescent="0.2">
      <c r="K647" s="95"/>
      <c r="L647" s="95"/>
      <c r="M647" s="95"/>
      <c r="N647" s="95"/>
    </row>
    <row r="648" spans="11:14" x14ac:dyDescent="0.2">
      <c r="K648" s="95"/>
      <c r="L648" s="95"/>
      <c r="M648" s="95"/>
      <c r="N648" s="95"/>
    </row>
    <row r="649" spans="11:14" x14ac:dyDescent="0.2">
      <c r="K649" s="95"/>
      <c r="L649" s="95"/>
      <c r="M649" s="95"/>
      <c r="N649" s="95"/>
    </row>
    <row r="650" spans="11:14" x14ac:dyDescent="0.2">
      <c r="K650" s="95"/>
      <c r="L650" s="95"/>
      <c r="M650" s="95"/>
      <c r="N650" s="95"/>
    </row>
    <row r="651" spans="11:14" x14ac:dyDescent="0.2">
      <c r="K651" s="95"/>
      <c r="L651" s="95"/>
      <c r="M651" s="95"/>
      <c r="N651" s="95"/>
    </row>
    <row r="652" spans="11:14" x14ac:dyDescent="0.2">
      <c r="K652" s="95"/>
      <c r="L652" s="95"/>
      <c r="M652" s="95"/>
      <c r="N652" s="95"/>
    </row>
    <row r="653" spans="11:14" x14ac:dyDescent="0.2">
      <c r="K653" s="95"/>
      <c r="L653" s="95"/>
      <c r="M653" s="95"/>
      <c r="N653" s="95"/>
    </row>
    <row r="654" spans="11:14" x14ac:dyDescent="0.2">
      <c r="K654" s="95"/>
      <c r="L654" s="95"/>
      <c r="M654" s="95"/>
      <c r="N654" s="95"/>
    </row>
    <row r="655" spans="11:14" x14ac:dyDescent="0.2">
      <c r="K655" s="95"/>
      <c r="L655" s="95"/>
      <c r="M655" s="95"/>
      <c r="N655" s="95"/>
    </row>
    <row r="656" spans="11:14" x14ac:dyDescent="0.2">
      <c r="K656" s="95"/>
      <c r="L656" s="95"/>
      <c r="M656" s="95"/>
      <c r="N656" s="95"/>
    </row>
    <row r="657" spans="11:14" x14ac:dyDescent="0.2">
      <c r="K657" s="95"/>
      <c r="L657" s="95"/>
      <c r="M657" s="95"/>
      <c r="N657" s="95"/>
    </row>
    <row r="658" spans="11:14" x14ac:dyDescent="0.2">
      <c r="K658" s="95"/>
      <c r="L658" s="95"/>
      <c r="M658" s="95"/>
      <c r="N658" s="95"/>
    </row>
    <row r="659" spans="11:14" x14ac:dyDescent="0.2">
      <c r="K659" s="95"/>
      <c r="L659" s="95"/>
      <c r="M659" s="95"/>
      <c r="N659" s="95"/>
    </row>
    <row r="660" spans="11:14" x14ac:dyDescent="0.2">
      <c r="K660" s="95"/>
      <c r="L660" s="95"/>
      <c r="M660" s="95"/>
      <c r="N660" s="95"/>
    </row>
    <row r="661" spans="11:14" x14ac:dyDescent="0.2">
      <c r="K661" s="95"/>
      <c r="L661" s="95"/>
      <c r="M661" s="95"/>
      <c r="N661" s="95"/>
    </row>
    <row r="662" spans="11:14" x14ac:dyDescent="0.2">
      <c r="K662" s="95"/>
      <c r="L662" s="95"/>
      <c r="M662" s="95"/>
      <c r="N662" s="95"/>
    </row>
    <row r="663" spans="11:14" x14ac:dyDescent="0.2">
      <c r="K663" s="95"/>
      <c r="L663" s="95"/>
      <c r="M663" s="95"/>
      <c r="N663" s="95"/>
    </row>
    <row r="664" spans="11:14" x14ac:dyDescent="0.2">
      <c r="K664" s="95"/>
      <c r="L664" s="95"/>
      <c r="M664" s="95"/>
      <c r="N664" s="95"/>
    </row>
    <row r="665" spans="11:14" x14ac:dyDescent="0.2">
      <c r="K665" s="95"/>
      <c r="L665" s="95"/>
      <c r="M665" s="95"/>
      <c r="N665" s="95"/>
    </row>
    <row r="666" spans="11:14" x14ac:dyDescent="0.2">
      <c r="K666" s="95"/>
      <c r="L666" s="95"/>
      <c r="M666" s="95"/>
      <c r="N666" s="95"/>
    </row>
    <row r="667" spans="11:14" x14ac:dyDescent="0.2">
      <c r="K667" s="95"/>
      <c r="L667" s="95"/>
      <c r="M667" s="95"/>
      <c r="N667" s="95"/>
    </row>
    <row r="668" spans="11:14" x14ac:dyDescent="0.2">
      <c r="K668" s="95"/>
      <c r="L668" s="95"/>
      <c r="M668" s="95"/>
      <c r="N668" s="95"/>
    </row>
    <row r="669" spans="11:14" x14ac:dyDescent="0.2">
      <c r="K669" s="95"/>
      <c r="L669" s="95"/>
      <c r="M669" s="95"/>
      <c r="N669" s="95"/>
    </row>
    <row r="670" spans="11:14" x14ac:dyDescent="0.2">
      <c r="K670" s="95"/>
      <c r="L670" s="95"/>
      <c r="M670" s="95"/>
      <c r="N670" s="95"/>
    </row>
    <row r="671" spans="11:14" x14ac:dyDescent="0.2">
      <c r="K671" s="95"/>
      <c r="L671" s="95"/>
      <c r="M671" s="95"/>
      <c r="N671" s="95"/>
    </row>
    <row r="672" spans="11:14" x14ac:dyDescent="0.2">
      <c r="K672" s="95"/>
      <c r="L672" s="95"/>
      <c r="M672" s="95"/>
      <c r="N672" s="95"/>
    </row>
    <row r="673" spans="11:14" x14ac:dyDescent="0.2">
      <c r="K673" s="95"/>
      <c r="L673" s="95"/>
      <c r="M673" s="95"/>
      <c r="N673" s="95"/>
    </row>
    <row r="674" spans="11:14" x14ac:dyDescent="0.2">
      <c r="K674" s="95"/>
      <c r="L674" s="95"/>
      <c r="M674" s="95"/>
      <c r="N674" s="95"/>
    </row>
    <row r="675" spans="11:14" x14ac:dyDescent="0.2">
      <c r="K675" s="95"/>
      <c r="L675" s="95"/>
      <c r="M675" s="95"/>
      <c r="N675" s="95"/>
    </row>
    <row r="676" spans="11:14" x14ac:dyDescent="0.2">
      <c r="K676" s="95"/>
      <c r="L676" s="95"/>
      <c r="M676" s="95"/>
      <c r="N676" s="95"/>
    </row>
    <row r="677" spans="11:14" x14ac:dyDescent="0.2">
      <c r="K677" s="95"/>
      <c r="L677" s="95"/>
      <c r="M677" s="95"/>
      <c r="N677" s="95"/>
    </row>
    <row r="678" spans="11:14" x14ac:dyDescent="0.2">
      <c r="K678" s="95"/>
      <c r="L678" s="95"/>
      <c r="M678" s="95"/>
      <c r="N678" s="95"/>
    </row>
    <row r="679" spans="11:14" x14ac:dyDescent="0.2">
      <c r="K679" s="95"/>
      <c r="L679" s="95"/>
      <c r="M679" s="95"/>
      <c r="N679" s="95"/>
    </row>
    <row r="680" spans="11:14" x14ac:dyDescent="0.2">
      <c r="K680" s="95"/>
      <c r="L680" s="95"/>
      <c r="M680" s="95"/>
      <c r="N680" s="95"/>
    </row>
    <row r="681" spans="11:14" x14ac:dyDescent="0.2">
      <c r="K681" s="95"/>
      <c r="L681" s="95"/>
      <c r="M681" s="95"/>
      <c r="N681" s="95"/>
    </row>
    <row r="682" spans="11:14" x14ac:dyDescent="0.2">
      <c r="K682" s="95"/>
      <c r="L682" s="95"/>
      <c r="M682" s="95"/>
      <c r="N682" s="95"/>
    </row>
    <row r="683" spans="11:14" x14ac:dyDescent="0.2">
      <c r="K683" s="95"/>
      <c r="L683" s="95"/>
      <c r="M683" s="95"/>
      <c r="N683" s="95"/>
    </row>
    <row r="684" spans="11:14" x14ac:dyDescent="0.2">
      <c r="K684" s="95"/>
      <c r="L684" s="95"/>
      <c r="M684" s="95"/>
      <c r="N684" s="95"/>
    </row>
    <row r="685" spans="11:14" x14ac:dyDescent="0.2">
      <c r="K685" s="95"/>
      <c r="L685" s="95"/>
      <c r="M685" s="95"/>
      <c r="N685" s="95"/>
    </row>
    <row r="686" spans="11:14" x14ac:dyDescent="0.2">
      <c r="K686" s="95"/>
      <c r="L686" s="95"/>
      <c r="M686" s="95"/>
      <c r="N686" s="95"/>
    </row>
    <row r="687" spans="11:14" x14ac:dyDescent="0.2">
      <c r="K687" s="95"/>
      <c r="L687" s="95"/>
      <c r="M687" s="95"/>
      <c r="N687" s="95"/>
    </row>
    <row r="688" spans="11:14" x14ac:dyDescent="0.2">
      <c r="K688" s="95"/>
      <c r="L688" s="95"/>
      <c r="M688" s="95"/>
      <c r="N688" s="95"/>
    </row>
    <row r="689" spans="11:14" x14ac:dyDescent="0.2">
      <c r="K689" s="95"/>
      <c r="L689" s="95"/>
      <c r="M689" s="95"/>
      <c r="N689" s="95"/>
    </row>
    <row r="690" spans="11:14" x14ac:dyDescent="0.2">
      <c r="K690" s="95"/>
      <c r="L690" s="95"/>
      <c r="M690" s="95"/>
      <c r="N690" s="95"/>
    </row>
    <row r="691" spans="11:14" x14ac:dyDescent="0.2">
      <c r="K691" s="95"/>
      <c r="L691" s="95"/>
      <c r="M691" s="95"/>
      <c r="N691" s="95"/>
    </row>
    <row r="692" spans="11:14" x14ac:dyDescent="0.2">
      <c r="K692" s="95"/>
      <c r="L692" s="95"/>
      <c r="M692" s="95"/>
      <c r="N692" s="95"/>
    </row>
    <row r="693" spans="11:14" x14ac:dyDescent="0.2">
      <c r="K693" s="95"/>
      <c r="L693" s="95"/>
      <c r="M693" s="95"/>
      <c r="N693" s="95"/>
    </row>
    <row r="694" spans="11:14" x14ac:dyDescent="0.2">
      <c r="K694" s="95"/>
      <c r="L694" s="95"/>
      <c r="M694" s="95"/>
      <c r="N694" s="95"/>
    </row>
    <row r="695" spans="11:14" x14ac:dyDescent="0.2">
      <c r="K695" s="95"/>
      <c r="L695" s="95"/>
      <c r="M695" s="95"/>
      <c r="N695" s="95"/>
    </row>
    <row r="696" spans="11:14" x14ac:dyDescent="0.2">
      <c r="K696" s="95"/>
      <c r="L696" s="95"/>
      <c r="M696" s="95"/>
      <c r="N696" s="95"/>
    </row>
    <row r="697" spans="11:14" x14ac:dyDescent="0.2">
      <c r="K697" s="95"/>
      <c r="L697" s="95"/>
      <c r="M697" s="95"/>
      <c r="N697" s="95"/>
    </row>
    <row r="698" spans="11:14" x14ac:dyDescent="0.2">
      <c r="K698" s="95"/>
      <c r="L698" s="95"/>
      <c r="M698" s="95"/>
      <c r="N698" s="95"/>
    </row>
    <row r="699" spans="11:14" x14ac:dyDescent="0.2">
      <c r="K699" s="95"/>
      <c r="L699" s="95"/>
      <c r="M699" s="95"/>
      <c r="N699" s="95"/>
    </row>
    <row r="700" spans="11:14" x14ac:dyDescent="0.2">
      <c r="K700" s="95"/>
      <c r="L700" s="95"/>
      <c r="M700" s="95"/>
      <c r="N700" s="95"/>
    </row>
    <row r="701" spans="11:14" x14ac:dyDescent="0.2">
      <c r="K701" s="95"/>
      <c r="L701" s="95"/>
      <c r="M701" s="95"/>
      <c r="N701" s="95"/>
    </row>
    <row r="702" spans="11:14" x14ac:dyDescent="0.2">
      <c r="K702" s="95"/>
      <c r="L702" s="95"/>
      <c r="M702" s="95"/>
      <c r="N702" s="95"/>
    </row>
    <row r="703" spans="11:14" x14ac:dyDescent="0.2">
      <c r="K703" s="95"/>
      <c r="L703" s="95"/>
      <c r="M703" s="95"/>
      <c r="N703" s="95"/>
    </row>
    <row r="704" spans="11:14" x14ac:dyDescent="0.2">
      <c r="K704" s="95"/>
      <c r="L704" s="95"/>
      <c r="M704" s="95"/>
      <c r="N704" s="95"/>
    </row>
    <row r="705" spans="11:14" x14ac:dyDescent="0.2">
      <c r="K705" s="95"/>
      <c r="L705" s="95"/>
      <c r="M705" s="95"/>
      <c r="N705" s="95"/>
    </row>
    <row r="706" spans="11:14" x14ac:dyDescent="0.2">
      <c r="K706" s="95"/>
      <c r="L706" s="95"/>
      <c r="M706" s="95"/>
      <c r="N706" s="95"/>
    </row>
    <row r="707" spans="11:14" x14ac:dyDescent="0.2">
      <c r="K707" s="95"/>
      <c r="L707" s="95"/>
      <c r="M707" s="95"/>
      <c r="N707" s="95"/>
    </row>
    <row r="708" spans="11:14" x14ac:dyDescent="0.2">
      <c r="K708" s="95"/>
      <c r="L708" s="95"/>
      <c r="M708" s="95"/>
      <c r="N708" s="95"/>
    </row>
    <row r="709" spans="11:14" x14ac:dyDescent="0.2">
      <c r="K709" s="95"/>
      <c r="L709" s="95"/>
      <c r="M709" s="95"/>
      <c r="N709" s="95"/>
    </row>
    <row r="710" spans="11:14" x14ac:dyDescent="0.2">
      <c r="K710" s="95"/>
      <c r="L710" s="95"/>
      <c r="M710" s="95"/>
      <c r="N710" s="95"/>
    </row>
    <row r="711" spans="11:14" x14ac:dyDescent="0.2">
      <c r="K711" s="95"/>
      <c r="L711" s="95"/>
      <c r="M711" s="95"/>
      <c r="N711" s="95"/>
    </row>
    <row r="712" spans="11:14" x14ac:dyDescent="0.2">
      <c r="K712" s="95"/>
      <c r="L712" s="95"/>
      <c r="M712" s="95"/>
      <c r="N712" s="95"/>
    </row>
    <row r="713" spans="11:14" x14ac:dyDescent="0.2">
      <c r="K713" s="95"/>
      <c r="L713" s="95"/>
      <c r="M713" s="95"/>
      <c r="N713" s="95"/>
    </row>
    <row r="714" spans="11:14" x14ac:dyDescent="0.2">
      <c r="K714" s="95"/>
      <c r="L714" s="95"/>
      <c r="M714" s="95"/>
      <c r="N714" s="95"/>
    </row>
    <row r="715" spans="11:14" x14ac:dyDescent="0.2">
      <c r="K715" s="95"/>
      <c r="L715" s="95"/>
      <c r="M715" s="95"/>
      <c r="N715" s="95"/>
    </row>
    <row r="716" spans="11:14" x14ac:dyDescent="0.2">
      <c r="K716" s="95"/>
      <c r="L716" s="95"/>
      <c r="M716" s="95"/>
      <c r="N716" s="95"/>
    </row>
    <row r="717" spans="11:14" x14ac:dyDescent="0.2">
      <c r="K717" s="95"/>
      <c r="L717" s="95"/>
      <c r="M717" s="95"/>
      <c r="N717" s="95"/>
    </row>
    <row r="718" spans="11:14" x14ac:dyDescent="0.2">
      <c r="K718" s="95"/>
      <c r="L718" s="95"/>
      <c r="M718" s="95"/>
      <c r="N718" s="95"/>
    </row>
    <row r="719" spans="11:14" x14ac:dyDescent="0.2">
      <c r="K719" s="95"/>
      <c r="L719" s="95"/>
      <c r="M719" s="95"/>
      <c r="N719" s="95"/>
    </row>
    <row r="720" spans="11:14" x14ac:dyDescent="0.2">
      <c r="K720" s="95"/>
      <c r="L720" s="95"/>
      <c r="M720" s="95"/>
      <c r="N720" s="95"/>
    </row>
    <row r="721" spans="11:14" x14ac:dyDescent="0.2">
      <c r="K721" s="95"/>
      <c r="L721" s="95"/>
      <c r="M721" s="95"/>
      <c r="N721" s="95"/>
    </row>
    <row r="722" spans="11:14" x14ac:dyDescent="0.2">
      <c r="K722" s="95"/>
      <c r="L722" s="95"/>
      <c r="M722" s="95"/>
      <c r="N722" s="95"/>
    </row>
    <row r="723" spans="11:14" x14ac:dyDescent="0.2">
      <c r="K723" s="95"/>
      <c r="L723" s="95"/>
      <c r="M723" s="95"/>
      <c r="N723" s="95"/>
    </row>
    <row r="724" spans="11:14" x14ac:dyDescent="0.2">
      <c r="K724" s="95"/>
      <c r="L724" s="95"/>
      <c r="M724" s="95"/>
      <c r="N724" s="95"/>
    </row>
    <row r="725" spans="11:14" x14ac:dyDescent="0.2">
      <c r="K725" s="95"/>
      <c r="L725" s="95"/>
      <c r="M725" s="95"/>
      <c r="N725" s="95"/>
    </row>
    <row r="726" spans="11:14" x14ac:dyDescent="0.2">
      <c r="K726" s="95"/>
      <c r="L726" s="95"/>
      <c r="M726" s="95"/>
      <c r="N726" s="95"/>
    </row>
    <row r="727" spans="11:14" x14ac:dyDescent="0.2">
      <c r="K727" s="95"/>
      <c r="L727" s="95"/>
      <c r="M727" s="95"/>
      <c r="N727" s="95"/>
    </row>
    <row r="728" spans="11:14" x14ac:dyDescent="0.2">
      <c r="K728" s="95"/>
      <c r="L728" s="95"/>
      <c r="M728" s="95"/>
      <c r="N728" s="95"/>
    </row>
    <row r="729" spans="11:14" x14ac:dyDescent="0.2">
      <c r="K729" s="95"/>
      <c r="L729" s="95"/>
      <c r="M729" s="95"/>
      <c r="N729" s="95"/>
    </row>
    <row r="730" spans="11:14" x14ac:dyDescent="0.2">
      <c r="K730" s="95"/>
      <c r="L730" s="95"/>
      <c r="M730" s="95"/>
      <c r="N730" s="95"/>
    </row>
    <row r="731" spans="11:14" x14ac:dyDescent="0.2">
      <c r="K731" s="95"/>
      <c r="L731" s="95"/>
      <c r="M731" s="95"/>
      <c r="N731" s="95"/>
    </row>
    <row r="732" spans="11:14" x14ac:dyDescent="0.2">
      <c r="K732" s="95"/>
      <c r="L732" s="95"/>
      <c r="M732" s="95"/>
      <c r="N732" s="95"/>
    </row>
    <row r="733" spans="11:14" x14ac:dyDescent="0.2">
      <c r="K733" s="95"/>
      <c r="L733" s="95"/>
      <c r="M733" s="95"/>
      <c r="N733" s="95"/>
    </row>
    <row r="734" spans="11:14" x14ac:dyDescent="0.2">
      <c r="K734" s="95"/>
      <c r="L734" s="95"/>
      <c r="M734" s="95"/>
      <c r="N734" s="95"/>
    </row>
    <row r="735" spans="11:14" x14ac:dyDescent="0.2">
      <c r="K735" s="95"/>
      <c r="L735" s="95"/>
      <c r="M735" s="95"/>
      <c r="N735" s="95"/>
    </row>
    <row r="736" spans="11:14" x14ac:dyDescent="0.2">
      <c r="K736" s="95"/>
      <c r="L736" s="95"/>
      <c r="M736" s="95"/>
      <c r="N736" s="95"/>
    </row>
    <row r="737" spans="11:14" x14ac:dyDescent="0.2">
      <c r="K737" s="95"/>
      <c r="L737" s="95"/>
      <c r="M737" s="95"/>
      <c r="N737" s="95"/>
    </row>
    <row r="738" spans="11:14" x14ac:dyDescent="0.2">
      <c r="K738" s="95"/>
      <c r="L738" s="95"/>
      <c r="M738" s="95"/>
      <c r="N738" s="95"/>
    </row>
    <row r="739" spans="11:14" x14ac:dyDescent="0.2">
      <c r="K739" s="95"/>
      <c r="L739" s="95"/>
      <c r="M739" s="95"/>
      <c r="N739" s="95"/>
    </row>
    <row r="740" spans="11:14" x14ac:dyDescent="0.2">
      <c r="K740" s="95"/>
      <c r="L740" s="95"/>
      <c r="M740" s="95"/>
      <c r="N740" s="95"/>
    </row>
    <row r="741" spans="11:14" x14ac:dyDescent="0.2">
      <c r="K741" s="95"/>
      <c r="L741" s="95"/>
      <c r="M741" s="95"/>
      <c r="N741" s="95"/>
    </row>
    <row r="742" spans="11:14" x14ac:dyDescent="0.2">
      <c r="K742" s="95"/>
      <c r="L742" s="95"/>
      <c r="M742" s="95"/>
      <c r="N742" s="95"/>
    </row>
    <row r="743" spans="11:14" x14ac:dyDescent="0.2">
      <c r="K743" s="95"/>
      <c r="L743" s="95"/>
      <c r="M743" s="95"/>
      <c r="N743" s="95"/>
    </row>
    <row r="744" spans="11:14" x14ac:dyDescent="0.2">
      <c r="K744" s="95"/>
      <c r="L744" s="95"/>
      <c r="M744" s="95"/>
      <c r="N744" s="95"/>
    </row>
    <row r="745" spans="11:14" x14ac:dyDescent="0.2">
      <c r="K745" s="95"/>
      <c r="L745" s="95"/>
      <c r="M745" s="95"/>
      <c r="N745" s="95"/>
    </row>
    <row r="746" spans="11:14" x14ac:dyDescent="0.2">
      <c r="K746" s="95"/>
      <c r="L746" s="95"/>
      <c r="M746" s="95"/>
      <c r="N746" s="95"/>
    </row>
    <row r="747" spans="11:14" x14ac:dyDescent="0.2">
      <c r="K747" s="95"/>
      <c r="L747" s="95"/>
      <c r="M747" s="95"/>
      <c r="N747" s="95"/>
    </row>
    <row r="748" spans="11:14" x14ac:dyDescent="0.2">
      <c r="K748" s="95"/>
      <c r="L748" s="95"/>
      <c r="M748" s="95"/>
      <c r="N748" s="95"/>
    </row>
    <row r="749" spans="11:14" x14ac:dyDescent="0.2">
      <c r="K749" s="95"/>
      <c r="L749" s="95"/>
      <c r="M749" s="95"/>
      <c r="N749" s="95"/>
    </row>
    <row r="750" spans="11:14" x14ac:dyDescent="0.2">
      <c r="K750" s="95"/>
      <c r="L750" s="95"/>
      <c r="M750" s="95"/>
      <c r="N750" s="95"/>
    </row>
    <row r="751" spans="11:14" x14ac:dyDescent="0.2">
      <c r="K751" s="95"/>
      <c r="L751" s="95"/>
      <c r="M751" s="95"/>
      <c r="N751" s="95"/>
    </row>
    <row r="752" spans="11:14" x14ac:dyDescent="0.2">
      <c r="K752" s="95"/>
      <c r="L752" s="95"/>
      <c r="M752" s="95"/>
      <c r="N752" s="95"/>
    </row>
    <row r="753" spans="11:14" x14ac:dyDescent="0.2">
      <c r="K753" s="95"/>
      <c r="L753" s="95"/>
      <c r="M753" s="95"/>
      <c r="N753" s="95"/>
    </row>
    <row r="754" spans="11:14" x14ac:dyDescent="0.2">
      <c r="K754" s="95"/>
      <c r="L754" s="95"/>
      <c r="M754" s="95"/>
      <c r="N754" s="95"/>
    </row>
    <row r="755" spans="11:14" x14ac:dyDescent="0.2">
      <c r="K755" s="95"/>
      <c r="L755" s="95"/>
      <c r="M755" s="95"/>
      <c r="N755" s="95"/>
    </row>
    <row r="756" spans="11:14" x14ac:dyDescent="0.2">
      <c r="K756" s="95"/>
      <c r="L756" s="95"/>
      <c r="M756" s="95"/>
      <c r="N756" s="95"/>
    </row>
    <row r="757" spans="11:14" x14ac:dyDescent="0.2">
      <c r="K757" s="95"/>
      <c r="L757" s="95"/>
      <c r="M757" s="95"/>
      <c r="N757" s="95"/>
    </row>
    <row r="758" spans="11:14" x14ac:dyDescent="0.2">
      <c r="K758" s="95"/>
      <c r="L758" s="95"/>
      <c r="M758" s="95"/>
      <c r="N758" s="95"/>
    </row>
    <row r="759" spans="11:14" x14ac:dyDescent="0.2">
      <c r="K759" s="95"/>
      <c r="L759" s="95"/>
      <c r="M759" s="95"/>
      <c r="N759" s="95"/>
    </row>
    <row r="760" spans="11:14" x14ac:dyDescent="0.2">
      <c r="K760" s="95"/>
      <c r="L760" s="95"/>
      <c r="M760" s="95"/>
      <c r="N760" s="95"/>
    </row>
    <row r="761" spans="11:14" x14ac:dyDescent="0.2">
      <c r="K761" s="95"/>
      <c r="L761" s="95"/>
      <c r="M761" s="95"/>
      <c r="N761" s="95"/>
    </row>
    <row r="762" spans="11:14" x14ac:dyDescent="0.2">
      <c r="K762" s="95"/>
      <c r="L762" s="95"/>
      <c r="M762" s="95"/>
      <c r="N762" s="95"/>
    </row>
    <row r="763" spans="11:14" x14ac:dyDescent="0.2">
      <c r="K763" s="95"/>
      <c r="L763" s="95"/>
      <c r="M763" s="95"/>
      <c r="N763" s="95"/>
    </row>
    <row r="764" spans="11:14" x14ac:dyDescent="0.2">
      <c r="K764" s="95"/>
      <c r="L764" s="95"/>
      <c r="M764" s="95"/>
      <c r="N764" s="95"/>
    </row>
    <row r="765" spans="11:14" x14ac:dyDescent="0.2">
      <c r="K765" s="95"/>
      <c r="L765" s="95"/>
      <c r="M765" s="95"/>
      <c r="N765" s="95"/>
    </row>
    <row r="766" spans="11:14" x14ac:dyDescent="0.2">
      <c r="K766" s="95"/>
      <c r="L766" s="95"/>
      <c r="M766" s="95"/>
      <c r="N766" s="95"/>
    </row>
    <row r="767" spans="11:14" x14ac:dyDescent="0.2">
      <c r="K767" s="95"/>
      <c r="L767" s="95"/>
      <c r="M767" s="95"/>
      <c r="N767" s="95"/>
    </row>
    <row r="768" spans="11:14" x14ac:dyDescent="0.2">
      <c r="K768" s="95"/>
      <c r="L768" s="95"/>
      <c r="M768" s="95"/>
      <c r="N768" s="95"/>
    </row>
    <row r="769" spans="11:14" x14ac:dyDescent="0.2">
      <c r="K769" s="95"/>
      <c r="L769" s="95"/>
      <c r="M769" s="95"/>
      <c r="N769" s="95"/>
    </row>
    <row r="770" spans="11:14" x14ac:dyDescent="0.2">
      <c r="K770" s="95"/>
      <c r="L770" s="95"/>
      <c r="M770" s="95"/>
      <c r="N770" s="95"/>
    </row>
    <row r="771" spans="11:14" x14ac:dyDescent="0.2">
      <c r="K771" s="95"/>
      <c r="L771" s="95"/>
      <c r="M771" s="95"/>
      <c r="N771" s="95"/>
    </row>
    <row r="772" spans="11:14" x14ac:dyDescent="0.2">
      <c r="K772" s="95"/>
      <c r="L772" s="95"/>
      <c r="M772" s="95"/>
      <c r="N772" s="95"/>
    </row>
    <row r="773" spans="11:14" x14ac:dyDescent="0.2">
      <c r="K773" s="95"/>
      <c r="L773" s="95"/>
      <c r="M773" s="95"/>
      <c r="N773" s="95"/>
    </row>
    <row r="774" spans="11:14" x14ac:dyDescent="0.2">
      <c r="K774" s="95"/>
      <c r="L774" s="95"/>
      <c r="M774" s="95"/>
      <c r="N774" s="95"/>
    </row>
    <row r="775" spans="11:14" x14ac:dyDescent="0.2">
      <c r="K775" s="95"/>
      <c r="L775" s="95"/>
      <c r="M775" s="95"/>
      <c r="N775" s="95"/>
    </row>
    <row r="776" spans="11:14" x14ac:dyDescent="0.2">
      <c r="K776" s="95"/>
      <c r="L776" s="95"/>
      <c r="M776" s="95"/>
      <c r="N776" s="95"/>
    </row>
    <row r="777" spans="11:14" x14ac:dyDescent="0.2">
      <c r="K777" s="95"/>
      <c r="L777" s="95"/>
      <c r="M777" s="95"/>
      <c r="N777" s="95"/>
    </row>
    <row r="778" spans="11:14" x14ac:dyDescent="0.2">
      <c r="K778" s="95"/>
      <c r="L778" s="95"/>
      <c r="M778" s="95"/>
      <c r="N778" s="95"/>
    </row>
    <row r="779" spans="11:14" x14ac:dyDescent="0.2">
      <c r="K779" s="95"/>
      <c r="L779" s="95"/>
      <c r="M779" s="95"/>
      <c r="N779" s="95"/>
    </row>
    <row r="780" spans="11:14" x14ac:dyDescent="0.2">
      <c r="K780" s="95"/>
      <c r="L780" s="95"/>
      <c r="M780" s="95"/>
      <c r="N780" s="95"/>
    </row>
    <row r="781" spans="11:14" x14ac:dyDescent="0.2">
      <c r="K781" s="95"/>
      <c r="L781" s="95"/>
      <c r="M781" s="95"/>
      <c r="N781" s="95"/>
    </row>
    <row r="782" spans="11:14" x14ac:dyDescent="0.2">
      <c r="K782" s="95"/>
      <c r="L782" s="95"/>
      <c r="M782" s="95"/>
      <c r="N782" s="95"/>
    </row>
    <row r="783" spans="11:14" x14ac:dyDescent="0.2">
      <c r="K783" s="95"/>
      <c r="L783" s="95"/>
      <c r="M783" s="95"/>
      <c r="N783" s="95"/>
    </row>
    <row r="784" spans="11:14" x14ac:dyDescent="0.2">
      <c r="K784" s="95"/>
      <c r="L784" s="95"/>
      <c r="M784" s="95"/>
      <c r="N784" s="95"/>
    </row>
    <row r="785" spans="11:14" x14ac:dyDescent="0.2">
      <c r="K785" s="95"/>
      <c r="L785" s="95"/>
      <c r="M785" s="95"/>
      <c r="N785" s="95"/>
    </row>
    <row r="786" spans="11:14" x14ac:dyDescent="0.2">
      <c r="K786" s="95"/>
      <c r="L786" s="95"/>
      <c r="M786" s="95"/>
      <c r="N786" s="95"/>
    </row>
    <row r="787" spans="11:14" x14ac:dyDescent="0.2">
      <c r="K787" s="95"/>
      <c r="L787" s="95"/>
      <c r="M787" s="95"/>
      <c r="N787" s="95"/>
    </row>
    <row r="788" spans="11:14" x14ac:dyDescent="0.2">
      <c r="K788" s="95"/>
      <c r="L788" s="95"/>
      <c r="M788" s="95"/>
      <c r="N788" s="95"/>
    </row>
    <row r="789" spans="11:14" x14ac:dyDescent="0.2">
      <c r="K789" s="95"/>
      <c r="L789" s="95"/>
      <c r="M789" s="95"/>
      <c r="N789" s="95"/>
    </row>
    <row r="790" spans="11:14" x14ac:dyDescent="0.2">
      <c r="K790" s="95"/>
      <c r="L790" s="95"/>
      <c r="M790" s="95"/>
      <c r="N790" s="95"/>
    </row>
    <row r="791" spans="11:14" x14ac:dyDescent="0.2">
      <c r="K791" s="95"/>
      <c r="L791" s="95"/>
      <c r="M791" s="95"/>
      <c r="N791" s="95"/>
    </row>
    <row r="792" spans="11:14" x14ac:dyDescent="0.2">
      <c r="K792" s="95"/>
      <c r="L792" s="95"/>
      <c r="M792" s="95"/>
      <c r="N792" s="95"/>
    </row>
    <row r="793" spans="11:14" x14ac:dyDescent="0.2">
      <c r="K793" s="95"/>
      <c r="L793" s="95"/>
      <c r="M793" s="95"/>
      <c r="N793" s="95"/>
    </row>
    <row r="794" spans="11:14" x14ac:dyDescent="0.2">
      <c r="K794" s="95"/>
      <c r="L794" s="95"/>
      <c r="M794" s="95"/>
      <c r="N794" s="95"/>
    </row>
    <row r="795" spans="11:14" x14ac:dyDescent="0.2">
      <c r="K795" s="95"/>
      <c r="L795" s="95"/>
      <c r="M795" s="95"/>
      <c r="N795" s="95"/>
    </row>
    <row r="796" spans="11:14" x14ac:dyDescent="0.2">
      <c r="K796" s="95"/>
      <c r="L796" s="95"/>
      <c r="M796" s="95"/>
      <c r="N796" s="95"/>
    </row>
    <row r="797" spans="11:14" x14ac:dyDescent="0.2">
      <c r="K797" s="95"/>
      <c r="L797" s="95"/>
      <c r="M797" s="95"/>
      <c r="N797" s="95"/>
    </row>
    <row r="798" spans="11:14" x14ac:dyDescent="0.2">
      <c r="K798" s="95"/>
      <c r="L798" s="95"/>
      <c r="M798" s="95"/>
      <c r="N798" s="95"/>
    </row>
    <row r="799" spans="11:14" x14ac:dyDescent="0.2">
      <c r="K799" s="95"/>
      <c r="L799" s="95"/>
      <c r="M799" s="95"/>
      <c r="N799" s="95"/>
    </row>
    <row r="800" spans="11:14" x14ac:dyDescent="0.2">
      <c r="K800" s="95"/>
      <c r="L800" s="95"/>
      <c r="M800" s="95"/>
      <c r="N800" s="95"/>
    </row>
    <row r="801" spans="11:14" x14ac:dyDescent="0.2">
      <c r="K801" s="95"/>
      <c r="L801" s="95"/>
      <c r="M801" s="95"/>
      <c r="N801" s="95"/>
    </row>
    <row r="802" spans="11:14" x14ac:dyDescent="0.2">
      <c r="K802" s="95"/>
      <c r="L802" s="95"/>
      <c r="M802" s="95"/>
      <c r="N802" s="95"/>
    </row>
    <row r="803" spans="11:14" x14ac:dyDescent="0.2">
      <c r="K803" s="95"/>
      <c r="L803" s="95"/>
      <c r="M803" s="95"/>
      <c r="N803" s="95"/>
    </row>
    <row r="804" spans="11:14" x14ac:dyDescent="0.2">
      <c r="K804" s="95"/>
      <c r="L804" s="95"/>
      <c r="M804" s="95"/>
      <c r="N804" s="95"/>
    </row>
    <row r="805" spans="11:14" x14ac:dyDescent="0.2">
      <c r="K805" s="95"/>
      <c r="L805" s="95"/>
      <c r="M805" s="95"/>
      <c r="N805" s="95"/>
    </row>
    <row r="806" spans="11:14" x14ac:dyDescent="0.2">
      <c r="K806" s="95"/>
      <c r="L806" s="95"/>
      <c r="M806" s="95"/>
      <c r="N806" s="95"/>
    </row>
    <row r="807" spans="11:14" x14ac:dyDescent="0.2">
      <c r="K807" s="95"/>
      <c r="L807" s="95"/>
      <c r="M807" s="95"/>
      <c r="N807" s="95"/>
    </row>
    <row r="808" spans="11:14" x14ac:dyDescent="0.2">
      <c r="K808" s="95"/>
      <c r="L808" s="95"/>
      <c r="M808" s="95"/>
      <c r="N808" s="95"/>
    </row>
    <row r="809" spans="11:14" x14ac:dyDescent="0.2">
      <c r="K809" s="95"/>
      <c r="L809" s="95"/>
      <c r="M809" s="95"/>
      <c r="N809" s="95"/>
    </row>
    <row r="810" spans="11:14" x14ac:dyDescent="0.2">
      <c r="K810" s="95"/>
      <c r="L810" s="95"/>
      <c r="M810" s="95"/>
      <c r="N810" s="95"/>
    </row>
    <row r="811" spans="11:14" x14ac:dyDescent="0.2">
      <c r="K811" s="95"/>
      <c r="L811" s="95"/>
      <c r="M811" s="95"/>
      <c r="N811" s="95"/>
    </row>
    <row r="812" spans="11:14" x14ac:dyDescent="0.2">
      <c r="K812" s="95"/>
      <c r="L812" s="95"/>
      <c r="M812" s="95"/>
      <c r="N812" s="95"/>
    </row>
    <row r="813" spans="11:14" x14ac:dyDescent="0.2">
      <c r="K813" s="95"/>
      <c r="L813" s="95"/>
      <c r="M813" s="95"/>
      <c r="N813" s="95"/>
    </row>
    <row r="814" spans="11:14" x14ac:dyDescent="0.2">
      <c r="K814" s="95"/>
      <c r="L814" s="95"/>
      <c r="M814" s="95"/>
      <c r="N814" s="95"/>
    </row>
    <row r="815" spans="11:14" x14ac:dyDescent="0.2">
      <c r="K815" s="95"/>
      <c r="L815" s="95"/>
      <c r="M815" s="95"/>
      <c r="N815" s="95"/>
    </row>
    <row r="816" spans="11:14" x14ac:dyDescent="0.2">
      <c r="K816" s="95"/>
      <c r="L816" s="95"/>
      <c r="M816" s="95"/>
      <c r="N816" s="95"/>
    </row>
    <row r="817" spans="11:14" x14ac:dyDescent="0.2">
      <c r="K817" s="95"/>
      <c r="L817" s="95"/>
      <c r="M817" s="95"/>
      <c r="N817" s="95"/>
    </row>
    <row r="818" spans="11:14" x14ac:dyDescent="0.2">
      <c r="K818" s="95"/>
      <c r="L818" s="95"/>
      <c r="M818" s="95"/>
      <c r="N818" s="95"/>
    </row>
    <row r="819" spans="11:14" x14ac:dyDescent="0.2">
      <c r="K819" s="95"/>
      <c r="L819" s="95"/>
      <c r="M819" s="95"/>
      <c r="N819" s="95"/>
    </row>
    <row r="820" spans="11:14" x14ac:dyDescent="0.2">
      <c r="K820" s="95"/>
      <c r="L820" s="95"/>
      <c r="M820" s="95"/>
      <c r="N820" s="95"/>
    </row>
    <row r="821" spans="11:14" x14ac:dyDescent="0.2">
      <c r="K821" s="95"/>
      <c r="L821" s="95"/>
      <c r="M821" s="95"/>
      <c r="N821" s="95"/>
    </row>
    <row r="822" spans="11:14" x14ac:dyDescent="0.2">
      <c r="K822" s="95"/>
      <c r="L822" s="95"/>
      <c r="M822" s="95"/>
      <c r="N822" s="95"/>
    </row>
    <row r="823" spans="11:14" x14ac:dyDescent="0.2">
      <c r="K823" s="95"/>
      <c r="L823" s="95"/>
      <c r="M823" s="95"/>
      <c r="N823" s="95"/>
    </row>
    <row r="824" spans="11:14" x14ac:dyDescent="0.2">
      <c r="K824" s="95"/>
      <c r="L824" s="95"/>
      <c r="M824" s="95"/>
      <c r="N824" s="95"/>
    </row>
    <row r="825" spans="11:14" x14ac:dyDescent="0.2">
      <c r="K825" s="95"/>
      <c r="L825" s="95"/>
      <c r="M825" s="95"/>
      <c r="N825" s="95"/>
    </row>
    <row r="826" spans="11:14" x14ac:dyDescent="0.2">
      <c r="K826" s="95"/>
      <c r="L826" s="95"/>
      <c r="M826" s="95"/>
      <c r="N826" s="95"/>
    </row>
    <row r="827" spans="11:14" x14ac:dyDescent="0.2">
      <c r="K827" s="95"/>
      <c r="L827" s="95"/>
      <c r="M827" s="95"/>
      <c r="N827" s="95"/>
    </row>
    <row r="828" spans="11:14" x14ac:dyDescent="0.2">
      <c r="K828" s="95"/>
      <c r="L828" s="95"/>
      <c r="M828" s="95"/>
      <c r="N828" s="95"/>
    </row>
    <row r="829" spans="11:14" x14ac:dyDescent="0.2">
      <c r="K829" s="95"/>
      <c r="L829" s="95"/>
      <c r="M829" s="95"/>
      <c r="N829" s="95"/>
    </row>
    <row r="830" spans="11:14" x14ac:dyDescent="0.2">
      <c r="K830" s="95"/>
      <c r="L830" s="95"/>
      <c r="M830" s="95"/>
      <c r="N830" s="95"/>
    </row>
    <row r="831" spans="11:14" x14ac:dyDescent="0.2">
      <c r="K831" s="95"/>
      <c r="L831" s="95"/>
      <c r="M831" s="95"/>
      <c r="N831" s="95"/>
    </row>
    <row r="832" spans="11:14" x14ac:dyDescent="0.2">
      <c r="K832" s="95"/>
      <c r="L832" s="95"/>
      <c r="M832" s="95"/>
      <c r="N832" s="95"/>
    </row>
    <row r="833" spans="11:14" x14ac:dyDescent="0.2">
      <c r="K833" s="95"/>
      <c r="L833" s="95"/>
      <c r="M833" s="95"/>
      <c r="N833" s="95"/>
    </row>
    <row r="834" spans="11:14" x14ac:dyDescent="0.2">
      <c r="K834" s="95"/>
      <c r="L834" s="95"/>
      <c r="M834" s="95"/>
      <c r="N834" s="95"/>
    </row>
    <row r="835" spans="11:14" x14ac:dyDescent="0.2">
      <c r="K835" s="95"/>
      <c r="L835" s="95"/>
      <c r="M835" s="95"/>
      <c r="N835" s="95"/>
    </row>
    <row r="836" spans="11:14" x14ac:dyDescent="0.2">
      <c r="K836" s="95"/>
      <c r="L836" s="95"/>
      <c r="M836" s="95"/>
      <c r="N836" s="95"/>
    </row>
    <row r="837" spans="11:14" x14ac:dyDescent="0.2">
      <c r="K837" s="95"/>
      <c r="L837" s="95"/>
      <c r="M837" s="95"/>
      <c r="N837" s="95"/>
    </row>
    <row r="838" spans="11:14" x14ac:dyDescent="0.2">
      <c r="K838" s="95"/>
      <c r="L838" s="95"/>
      <c r="M838" s="95"/>
      <c r="N838" s="95"/>
    </row>
    <row r="839" spans="11:14" x14ac:dyDescent="0.2">
      <c r="K839" s="95"/>
      <c r="L839" s="95"/>
      <c r="M839" s="95"/>
      <c r="N839" s="95"/>
    </row>
    <row r="840" spans="11:14" x14ac:dyDescent="0.2">
      <c r="K840" s="95"/>
      <c r="L840" s="95"/>
      <c r="M840" s="95"/>
      <c r="N840" s="95"/>
    </row>
    <row r="841" spans="11:14" x14ac:dyDescent="0.2">
      <c r="K841" s="95"/>
      <c r="L841" s="95"/>
      <c r="M841" s="95"/>
      <c r="N841" s="95"/>
    </row>
    <row r="842" spans="11:14" x14ac:dyDescent="0.2">
      <c r="K842" s="95"/>
      <c r="L842" s="95"/>
      <c r="M842" s="95"/>
      <c r="N842" s="95"/>
    </row>
    <row r="843" spans="11:14" x14ac:dyDescent="0.2">
      <c r="K843" s="95"/>
      <c r="L843" s="95"/>
      <c r="M843" s="95"/>
      <c r="N843" s="95"/>
    </row>
    <row r="844" spans="11:14" x14ac:dyDescent="0.2">
      <c r="K844" s="95"/>
      <c r="L844" s="95"/>
      <c r="M844" s="95"/>
      <c r="N844" s="95"/>
    </row>
    <row r="845" spans="11:14" x14ac:dyDescent="0.2">
      <c r="K845" s="95"/>
      <c r="L845" s="95"/>
      <c r="M845" s="95"/>
      <c r="N845" s="95"/>
    </row>
    <row r="846" spans="11:14" x14ac:dyDescent="0.2">
      <c r="K846" s="95"/>
      <c r="L846" s="95"/>
      <c r="M846" s="95"/>
      <c r="N846" s="95"/>
    </row>
    <row r="847" spans="11:14" x14ac:dyDescent="0.2">
      <c r="K847" s="95"/>
      <c r="L847" s="95"/>
      <c r="M847" s="95"/>
      <c r="N847" s="95"/>
    </row>
    <row r="848" spans="11:14" x14ac:dyDescent="0.2">
      <c r="K848" s="95"/>
      <c r="L848" s="95"/>
      <c r="M848" s="95"/>
      <c r="N848" s="95"/>
    </row>
    <row r="849" spans="11:14" x14ac:dyDescent="0.2">
      <c r="K849" s="95"/>
      <c r="L849" s="95"/>
      <c r="M849" s="95"/>
      <c r="N849" s="95"/>
    </row>
    <row r="850" spans="11:14" x14ac:dyDescent="0.2">
      <c r="K850" s="95"/>
      <c r="L850" s="95"/>
      <c r="M850" s="95"/>
      <c r="N850" s="95"/>
    </row>
    <row r="851" spans="11:14" x14ac:dyDescent="0.2">
      <c r="K851" s="95"/>
      <c r="L851" s="95"/>
      <c r="M851" s="95"/>
      <c r="N851" s="95"/>
    </row>
    <row r="852" spans="11:14" x14ac:dyDescent="0.2">
      <c r="K852" s="95"/>
      <c r="L852" s="95"/>
      <c r="M852" s="95"/>
      <c r="N852" s="95"/>
    </row>
    <row r="853" spans="11:14" x14ac:dyDescent="0.2">
      <c r="K853" s="95"/>
      <c r="L853" s="95"/>
      <c r="M853" s="95"/>
      <c r="N853" s="95"/>
    </row>
    <row r="854" spans="11:14" x14ac:dyDescent="0.2">
      <c r="K854" s="95"/>
      <c r="L854" s="95"/>
      <c r="M854" s="95"/>
      <c r="N854" s="95"/>
    </row>
    <row r="855" spans="11:14" x14ac:dyDescent="0.2">
      <c r="K855" s="95"/>
      <c r="L855" s="95"/>
      <c r="M855" s="95"/>
      <c r="N855" s="95"/>
    </row>
    <row r="856" spans="11:14" x14ac:dyDescent="0.2">
      <c r="K856" s="95"/>
      <c r="L856" s="95"/>
      <c r="M856" s="95"/>
      <c r="N856" s="95"/>
    </row>
    <row r="857" spans="11:14" x14ac:dyDescent="0.2">
      <c r="K857" s="95"/>
      <c r="L857" s="95"/>
      <c r="M857" s="95"/>
      <c r="N857" s="95"/>
    </row>
    <row r="858" spans="11:14" x14ac:dyDescent="0.2">
      <c r="K858" s="95"/>
      <c r="L858" s="95"/>
      <c r="M858" s="95"/>
      <c r="N858" s="95"/>
    </row>
    <row r="859" spans="11:14" x14ac:dyDescent="0.2">
      <c r="K859" s="95"/>
      <c r="L859" s="95"/>
      <c r="M859" s="95"/>
      <c r="N859" s="95"/>
    </row>
    <row r="860" spans="11:14" x14ac:dyDescent="0.2">
      <c r="K860" s="95"/>
      <c r="L860" s="95"/>
      <c r="M860" s="95"/>
      <c r="N860" s="95"/>
    </row>
    <row r="861" spans="11:14" x14ac:dyDescent="0.2">
      <c r="K861" s="95"/>
      <c r="L861" s="95"/>
      <c r="M861" s="95"/>
      <c r="N861" s="95"/>
    </row>
    <row r="862" spans="11:14" x14ac:dyDescent="0.2">
      <c r="K862" s="95"/>
      <c r="L862" s="95"/>
      <c r="M862" s="95"/>
      <c r="N862" s="95"/>
    </row>
    <row r="863" spans="11:14" x14ac:dyDescent="0.2">
      <c r="K863" s="95"/>
      <c r="L863" s="95"/>
      <c r="M863" s="95"/>
      <c r="N863" s="95"/>
    </row>
    <row r="864" spans="11:14" x14ac:dyDescent="0.2">
      <c r="K864" s="95"/>
      <c r="L864" s="95"/>
      <c r="M864" s="95"/>
      <c r="N864" s="95"/>
    </row>
    <row r="865" spans="11:14" x14ac:dyDescent="0.2">
      <c r="K865" s="95"/>
      <c r="L865" s="95"/>
      <c r="M865" s="95"/>
      <c r="N865" s="95"/>
    </row>
    <row r="866" spans="11:14" x14ac:dyDescent="0.2">
      <c r="K866" s="95"/>
      <c r="L866" s="95"/>
      <c r="M866" s="95"/>
      <c r="N866" s="95"/>
    </row>
    <row r="867" spans="11:14" x14ac:dyDescent="0.2">
      <c r="K867" s="95"/>
      <c r="L867" s="95"/>
      <c r="M867" s="95"/>
      <c r="N867" s="95"/>
    </row>
    <row r="868" spans="11:14" x14ac:dyDescent="0.2">
      <c r="K868" s="95"/>
      <c r="L868" s="95"/>
      <c r="M868" s="95"/>
      <c r="N868" s="95"/>
    </row>
    <row r="869" spans="11:14" x14ac:dyDescent="0.2">
      <c r="K869" s="95"/>
      <c r="L869" s="95"/>
      <c r="M869" s="95"/>
      <c r="N869" s="95"/>
    </row>
    <row r="870" spans="11:14" x14ac:dyDescent="0.2">
      <c r="K870" s="95"/>
      <c r="L870" s="95"/>
      <c r="M870" s="95"/>
      <c r="N870" s="95"/>
    </row>
    <row r="871" spans="11:14" x14ac:dyDescent="0.2">
      <c r="K871" s="95"/>
      <c r="L871" s="95"/>
      <c r="M871" s="95"/>
      <c r="N871" s="95"/>
    </row>
    <row r="872" spans="11:14" x14ac:dyDescent="0.2">
      <c r="K872" s="95"/>
      <c r="L872" s="95"/>
      <c r="M872" s="95"/>
      <c r="N872" s="95"/>
    </row>
    <row r="873" spans="11:14" x14ac:dyDescent="0.2">
      <c r="K873" s="95"/>
      <c r="L873" s="95"/>
      <c r="M873" s="95"/>
      <c r="N873" s="95"/>
    </row>
    <row r="874" spans="11:14" x14ac:dyDescent="0.2">
      <c r="K874" s="95"/>
      <c r="L874" s="95"/>
      <c r="M874" s="95"/>
      <c r="N874" s="95"/>
    </row>
    <row r="875" spans="11:14" x14ac:dyDescent="0.2">
      <c r="K875" s="95"/>
      <c r="L875" s="95"/>
      <c r="M875" s="95"/>
      <c r="N875" s="95"/>
    </row>
    <row r="876" spans="11:14" x14ac:dyDescent="0.2">
      <c r="K876" s="95"/>
      <c r="L876" s="95"/>
      <c r="M876" s="95"/>
      <c r="N876" s="95"/>
    </row>
    <row r="877" spans="11:14" x14ac:dyDescent="0.2">
      <c r="K877" s="95"/>
      <c r="L877" s="95"/>
      <c r="M877" s="95"/>
      <c r="N877" s="95"/>
    </row>
    <row r="878" spans="11:14" x14ac:dyDescent="0.2">
      <c r="K878" s="95"/>
      <c r="L878" s="95"/>
      <c r="M878" s="95"/>
      <c r="N878" s="95"/>
    </row>
    <row r="879" spans="11:14" x14ac:dyDescent="0.2">
      <c r="K879" s="95"/>
      <c r="L879" s="95"/>
      <c r="M879" s="95"/>
      <c r="N879" s="95"/>
    </row>
    <row r="880" spans="11:14" x14ac:dyDescent="0.2">
      <c r="K880" s="95"/>
      <c r="L880" s="95"/>
      <c r="M880" s="95"/>
      <c r="N880" s="95"/>
    </row>
    <row r="881" spans="11:14" x14ac:dyDescent="0.2">
      <c r="K881" s="95"/>
      <c r="L881" s="95"/>
      <c r="M881" s="95"/>
      <c r="N881" s="95"/>
    </row>
    <row r="882" spans="11:14" x14ac:dyDescent="0.2">
      <c r="K882" s="95"/>
      <c r="L882" s="95"/>
      <c r="M882" s="95"/>
      <c r="N882" s="95"/>
    </row>
    <row r="883" spans="11:14" x14ac:dyDescent="0.2">
      <c r="K883" s="95"/>
      <c r="L883" s="95"/>
      <c r="M883" s="95"/>
      <c r="N883" s="95"/>
    </row>
    <row r="884" spans="11:14" x14ac:dyDescent="0.2">
      <c r="K884" s="95"/>
      <c r="L884" s="95"/>
      <c r="M884" s="95"/>
      <c r="N884" s="95"/>
    </row>
    <row r="885" spans="11:14" x14ac:dyDescent="0.2">
      <c r="K885" s="95"/>
      <c r="L885" s="95"/>
      <c r="M885" s="95"/>
      <c r="N885" s="95"/>
    </row>
    <row r="886" spans="11:14" x14ac:dyDescent="0.2">
      <c r="K886" s="95"/>
      <c r="L886" s="95"/>
      <c r="M886" s="95"/>
      <c r="N886" s="95"/>
    </row>
    <row r="887" spans="11:14" x14ac:dyDescent="0.2">
      <c r="K887" s="95"/>
      <c r="L887" s="95"/>
      <c r="M887" s="95"/>
      <c r="N887" s="95"/>
    </row>
    <row r="888" spans="11:14" x14ac:dyDescent="0.2">
      <c r="K888" s="95"/>
      <c r="L888" s="95"/>
      <c r="M888" s="95"/>
      <c r="N888" s="95"/>
    </row>
    <row r="889" spans="11:14" x14ac:dyDescent="0.2">
      <c r="K889" s="95"/>
      <c r="L889" s="95"/>
      <c r="M889" s="95"/>
      <c r="N889" s="95"/>
    </row>
    <row r="890" spans="11:14" x14ac:dyDescent="0.2">
      <c r="K890" s="95"/>
      <c r="L890" s="95"/>
      <c r="M890" s="95"/>
      <c r="N890" s="95"/>
    </row>
    <row r="891" spans="11:14" x14ac:dyDescent="0.2">
      <c r="K891" s="95"/>
      <c r="L891" s="95"/>
      <c r="M891" s="95"/>
      <c r="N891" s="95"/>
    </row>
    <row r="892" spans="11:14" x14ac:dyDescent="0.2">
      <c r="K892" s="95"/>
      <c r="L892" s="95"/>
      <c r="M892" s="95"/>
      <c r="N892" s="95"/>
    </row>
    <row r="893" spans="11:14" x14ac:dyDescent="0.2">
      <c r="K893" s="95"/>
      <c r="L893" s="95"/>
      <c r="M893" s="95"/>
      <c r="N893" s="95"/>
    </row>
    <row r="894" spans="11:14" x14ac:dyDescent="0.2">
      <c r="K894" s="95"/>
      <c r="L894" s="95"/>
      <c r="M894" s="95"/>
      <c r="N894" s="95"/>
    </row>
    <row r="895" spans="11:14" x14ac:dyDescent="0.2">
      <c r="K895" s="95"/>
      <c r="L895" s="95"/>
      <c r="M895" s="95"/>
      <c r="N895" s="95"/>
    </row>
    <row r="896" spans="11:14" x14ac:dyDescent="0.2">
      <c r="K896" s="95"/>
      <c r="L896" s="95"/>
      <c r="M896" s="95"/>
      <c r="N896" s="95"/>
    </row>
    <row r="897" spans="11:14" x14ac:dyDescent="0.2">
      <c r="K897" s="95"/>
      <c r="L897" s="95"/>
      <c r="M897" s="95"/>
      <c r="N897" s="95"/>
    </row>
    <row r="898" spans="11:14" x14ac:dyDescent="0.2">
      <c r="K898" s="95"/>
      <c r="L898" s="95"/>
      <c r="M898" s="95"/>
      <c r="N898" s="95"/>
    </row>
    <row r="899" spans="11:14" x14ac:dyDescent="0.2">
      <c r="K899" s="95"/>
      <c r="L899" s="95"/>
      <c r="M899" s="95"/>
      <c r="N899" s="95"/>
    </row>
    <row r="900" spans="11:14" x14ac:dyDescent="0.2">
      <c r="K900" s="95"/>
      <c r="L900" s="95"/>
      <c r="M900" s="95"/>
      <c r="N900" s="95"/>
    </row>
    <row r="901" spans="11:14" x14ac:dyDescent="0.2">
      <c r="K901" s="95"/>
      <c r="L901" s="95"/>
      <c r="M901" s="95"/>
      <c r="N901" s="95"/>
    </row>
    <row r="902" spans="11:14" x14ac:dyDescent="0.2">
      <c r="K902" s="95"/>
      <c r="L902" s="95"/>
      <c r="M902" s="95"/>
      <c r="N902" s="95"/>
    </row>
    <row r="903" spans="11:14" x14ac:dyDescent="0.2">
      <c r="K903" s="95"/>
      <c r="L903" s="95"/>
      <c r="M903" s="95"/>
      <c r="N903" s="95"/>
    </row>
    <row r="904" spans="11:14" x14ac:dyDescent="0.2">
      <c r="K904" s="95"/>
      <c r="L904" s="95"/>
      <c r="M904" s="95"/>
      <c r="N904" s="95"/>
    </row>
    <row r="905" spans="11:14" x14ac:dyDescent="0.2">
      <c r="K905" s="95"/>
      <c r="L905" s="95"/>
      <c r="M905" s="95"/>
      <c r="N905" s="95"/>
    </row>
    <row r="906" spans="11:14" x14ac:dyDescent="0.2">
      <c r="K906" s="95"/>
      <c r="L906" s="95"/>
      <c r="M906" s="95"/>
      <c r="N906" s="95"/>
    </row>
    <row r="907" spans="11:14" x14ac:dyDescent="0.2">
      <c r="K907" s="95"/>
      <c r="L907" s="95"/>
      <c r="M907" s="95"/>
      <c r="N907" s="95"/>
    </row>
    <row r="908" spans="11:14" x14ac:dyDescent="0.2">
      <c r="K908" s="95"/>
      <c r="L908" s="95"/>
      <c r="M908" s="95"/>
      <c r="N908" s="95"/>
    </row>
    <row r="909" spans="11:14" x14ac:dyDescent="0.2">
      <c r="K909" s="95"/>
      <c r="L909" s="95"/>
      <c r="M909" s="95"/>
      <c r="N909" s="95"/>
    </row>
    <row r="910" spans="11:14" x14ac:dyDescent="0.2">
      <c r="K910" s="95"/>
      <c r="L910" s="95"/>
      <c r="M910" s="95"/>
      <c r="N910" s="95"/>
    </row>
    <row r="911" spans="11:14" x14ac:dyDescent="0.2">
      <c r="K911" s="95"/>
      <c r="L911" s="95"/>
      <c r="M911" s="95"/>
      <c r="N911" s="95"/>
    </row>
    <row r="912" spans="11:14" x14ac:dyDescent="0.2">
      <c r="K912" s="95"/>
      <c r="L912" s="95"/>
      <c r="M912" s="95"/>
      <c r="N912" s="95"/>
    </row>
    <row r="913" spans="11:14" x14ac:dyDescent="0.2">
      <c r="K913" s="95"/>
      <c r="L913" s="95"/>
      <c r="M913" s="95"/>
      <c r="N913" s="95"/>
    </row>
    <row r="914" spans="11:14" x14ac:dyDescent="0.2">
      <c r="K914" s="95"/>
      <c r="L914" s="95"/>
      <c r="M914" s="95"/>
      <c r="N914" s="95"/>
    </row>
    <row r="915" spans="11:14" x14ac:dyDescent="0.2">
      <c r="K915" s="95"/>
      <c r="L915" s="95"/>
      <c r="M915" s="95"/>
      <c r="N915" s="95"/>
    </row>
    <row r="916" spans="11:14" x14ac:dyDescent="0.2">
      <c r="K916" s="95"/>
      <c r="L916" s="95"/>
      <c r="M916" s="95"/>
      <c r="N916" s="95"/>
    </row>
    <row r="917" spans="11:14" x14ac:dyDescent="0.2">
      <c r="K917" s="95"/>
      <c r="L917" s="95"/>
      <c r="M917" s="95"/>
      <c r="N917" s="95"/>
    </row>
    <row r="918" spans="11:14" x14ac:dyDescent="0.2">
      <c r="K918" s="95"/>
      <c r="L918" s="95"/>
      <c r="M918" s="95"/>
      <c r="N918" s="95"/>
    </row>
    <row r="919" spans="11:14" x14ac:dyDescent="0.2">
      <c r="K919" s="95"/>
      <c r="L919" s="95"/>
      <c r="M919" s="95"/>
      <c r="N919" s="95"/>
    </row>
    <row r="920" spans="11:14" x14ac:dyDescent="0.2">
      <c r="K920" s="95"/>
      <c r="L920" s="95"/>
      <c r="M920" s="95"/>
      <c r="N920" s="95"/>
    </row>
    <row r="921" spans="11:14" x14ac:dyDescent="0.2">
      <c r="K921" s="95"/>
      <c r="L921" s="95"/>
      <c r="M921" s="95"/>
      <c r="N921" s="95"/>
    </row>
    <row r="922" spans="11:14" x14ac:dyDescent="0.2">
      <c r="K922" s="95"/>
      <c r="L922" s="95"/>
      <c r="M922" s="95"/>
      <c r="N922" s="95"/>
    </row>
    <row r="923" spans="11:14" x14ac:dyDescent="0.2">
      <c r="K923" s="95"/>
      <c r="L923" s="95"/>
      <c r="M923" s="95"/>
      <c r="N923" s="95"/>
    </row>
    <row r="924" spans="11:14" x14ac:dyDescent="0.2">
      <c r="K924" s="95"/>
      <c r="L924" s="95"/>
      <c r="M924" s="95"/>
      <c r="N924" s="95"/>
    </row>
    <row r="925" spans="11:14" x14ac:dyDescent="0.2">
      <c r="K925" s="95"/>
      <c r="L925" s="95"/>
      <c r="M925" s="95"/>
      <c r="N925" s="95"/>
    </row>
    <row r="926" spans="11:14" x14ac:dyDescent="0.2">
      <c r="K926" s="95"/>
      <c r="L926" s="95"/>
      <c r="M926" s="95"/>
      <c r="N926" s="95"/>
    </row>
    <row r="927" spans="11:14" x14ac:dyDescent="0.2">
      <c r="K927" s="95"/>
      <c r="L927" s="95"/>
      <c r="M927" s="95"/>
      <c r="N927" s="95"/>
    </row>
    <row r="928" spans="11:14" x14ac:dyDescent="0.2">
      <c r="K928" s="95"/>
      <c r="L928" s="95"/>
      <c r="M928" s="95"/>
      <c r="N928" s="95"/>
    </row>
    <row r="929" spans="11:14" x14ac:dyDescent="0.2">
      <c r="K929" s="95"/>
      <c r="L929" s="95"/>
      <c r="M929" s="95"/>
      <c r="N929" s="95"/>
    </row>
    <row r="930" spans="11:14" x14ac:dyDescent="0.2">
      <c r="K930" s="95"/>
      <c r="L930" s="95"/>
      <c r="M930" s="95"/>
      <c r="N930" s="95"/>
    </row>
    <row r="931" spans="11:14" x14ac:dyDescent="0.2">
      <c r="K931" s="95"/>
      <c r="L931" s="95"/>
      <c r="M931" s="95"/>
      <c r="N931" s="95"/>
    </row>
    <row r="932" spans="11:14" x14ac:dyDescent="0.2">
      <c r="K932" s="95"/>
      <c r="L932" s="95"/>
      <c r="M932" s="95"/>
      <c r="N932" s="95"/>
    </row>
    <row r="933" spans="11:14" x14ac:dyDescent="0.2">
      <c r="K933" s="95"/>
      <c r="L933" s="95"/>
      <c r="M933" s="95"/>
      <c r="N933" s="95"/>
    </row>
    <row r="934" spans="11:14" x14ac:dyDescent="0.2">
      <c r="K934" s="95"/>
      <c r="L934" s="95"/>
      <c r="M934" s="95"/>
      <c r="N934" s="95"/>
    </row>
    <row r="935" spans="11:14" x14ac:dyDescent="0.2">
      <c r="K935" s="95"/>
      <c r="L935" s="95"/>
      <c r="M935" s="95"/>
      <c r="N935" s="95"/>
    </row>
    <row r="936" spans="11:14" x14ac:dyDescent="0.2">
      <c r="K936" s="95"/>
      <c r="L936" s="95"/>
      <c r="M936" s="95"/>
      <c r="N936" s="95"/>
    </row>
    <row r="937" spans="11:14" x14ac:dyDescent="0.2">
      <c r="K937" s="95"/>
      <c r="L937" s="95"/>
      <c r="M937" s="95"/>
      <c r="N937" s="95"/>
    </row>
    <row r="938" spans="11:14" x14ac:dyDescent="0.2">
      <c r="K938" s="95"/>
      <c r="L938" s="95"/>
      <c r="M938" s="95"/>
      <c r="N938" s="95"/>
    </row>
    <row r="939" spans="11:14" x14ac:dyDescent="0.2">
      <c r="K939" s="95"/>
      <c r="L939" s="95"/>
      <c r="M939" s="95"/>
      <c r="N939" s="95"/>
    </row>
    <row r="940" spans="11:14" x14ac:dyDescent="0.2">
      <c r="K940" s="95"/>
      <c r="L940" s="95"/>
      <c r="M940" s="95"/>
      <c r="N940" s="95"/>
    </row>
    <row r="941" spans="11:14" x14ac:dyDescent="0.2">
      <c r="K941" s="95"/>
      <c r="L941" s="95"/>
      <c r="M941" s="95"/>
      <c r="N941" s="95"/>
    </row>
    <row r="942" spans="11:14" x14ac:dyDescent="0.2">
      <c r="K942" s="95"/>
      <c r="L942" s="95"/>
      <c r="M942" s="95"/>
      <c r="N942" s="95"/>
    </row>
    <row r="943" spans="11:14" x14ac:dyDescent="0.2">
      <c r="K943" s="95"/>
      <c r="L943" s="95"/>
      <c r="M943" s="95"/>
      <c r="N943" s="95"/>
    </row>
    <row r="944" spans="11:14" x14ac:dyDescent="0.2">
      <c r="K944" s="95"/>
      <c r="L944" s="95"/>
      <c r="M944" s="95"/>
      <c r="N944" s="95"/>
    </row>
    <row r="945" spans="11:14" x14ac:dyDescent="0.2">
      <c r="K945" s="95"/>
      <c r="L945" s="95"/>
      <c r="M945" s="95"/>
      <c r="N945" s="95"/>
    </row>
    <row r="946" spans="11:14" x14ac:dyDescent="0.2">
      <c r="K946" s="95"/>
      <c r="L946" s="95"/>
      <c r="M946" s="95"/>
      <c r="N946" s="95"/>
    </row>
    <row r="947" spans="11:14" x14ac:dyDescent="0.2">
      <c r="K947" s="95"/>
      <c r="L947" s="95"/>
      <c r="M947" s="95"/>
      <c r="N947" s="95"/>
    </row>
    <row r="948" spans="11:14" x14ac:dyDescent="0.2">
      <c r="K948" s="95"/>
      <c r="L948" s="95"/>
      <c r="M948" s="95"/>
      <c r="N948" s="95"/>
    </row>
    <row r="949" spans="11:14" x14ac:dyDescent="0.2">
      <c r="K949" s="95"/>
      <c r="L949" s="95"/>
      <c r="M949" s="95"/>
      <c r="N949" s="95"/>
    </row>
    <row r="950" spans="11:14" x14ac:dyDescent="0.2">
      <c r="K950" s="95"/>
      <c r="L950" s="95"/>
      <c r="M950" s="95"/>
      <c r="N950" s="95"/>
    </row>
    <row r="951" spans="11:14" x14ac:dyDescent="0.2">
      <c r="K951" s="95"/>
      <c r="L951" s="95"/>
      <c r="M951" s="95"/>
      <c r="N951" s="95"/>
    </row>
    <row r="952" spans="11:14" x14ac:dyDescent="0.2">
      <c r="K952" s="95"/>
      <c r="L952" s="95"/>
      <c r="M952" s="95"/>
      <c r="N952" s="95"/>
    </row>
    <row r="953" spans="11:14" x14ac:dyDescent="0.2">
      <c r="K953" s="95"/>
      <c r="L953" s="95"/>
      <c r="M953" s="95"/>
      <c r="N953" s="95"/>
    </row>
    <row r="954" spans="11:14" x14ac:dyDescent="0.2">
      <c r="K954" s="95"/>
      <c r="L954" s="95"/>
      <c r="M954" s="95"/>
      <c r="N954" s="95"/>
    </row>
    <row r="955" spans="11:14" x14ac:dyDescent="0.2">
      <c r="K955" s="95"/>
      <c r="L955" s="95"/>
      <c r="M955" s="95"/>
      <c r="N955" s="95"/>
    </row>
    <row r="956" spans="11:14" x14ac:dyDescent="0.2">
      <c r="K956" s="95"/>
      <c r="L956" s="95"/>
      <c r="M956" s="95"/>
      <c r="N956" s="95"/>
    </row>
    <row r="957" spans="11:14" x14ac:dyDescent="0.2">
      <c r="K957" s="95"/>
      <c r="L957" s="95"/>
      <c r="M957" s="95"/>
      <c r="N957" s="95"/>
    </row>
    <row r="958" spans="11:14" x14ac:dyDescent="0.2">
      <c r="K958" s="95"/>
      <c r="L958" s="95"/>
      <c r="M958" s="95"/>
      <c r="N958" s="95"/>
    </row>
    <row r="959" spans="11:14" x14ac:dyDescent="0.2">
      <c r="K959" s="95"/>
      <c r="L959" s="95"/>
      <c r="M959" s="95"/>
      <c r="N959" s="95"/>
    </row>
    <row r="960" spans="11:14" x14ac:dyDescent="0.2">
      <c r="K960" s="95"/>
      <c r="L960" s="95"/>
      <c r="M960" s="95"/>
      <c r="N960" s="95"/>
    </row>
    <row r="961" spans="11:14" x14ac:dyDescent="0.2">
      <c r="K961" s="95"/>
      <c r="L961" s="95"/>
      <c r="M961" s="95"/>
      <c r="N961" s="95"/>
    </row>
    <row r="962" spans="11:14" x14ac:dyDescent="0.2">
      <c r="K962" s="95"/>
      <c r="L962" s="95"/>
      <c r="M962" s="95"/>
      <c r="N962" s="95"/>
    </row>
    <row r="963" spans="11:14" x14ac:dyDescent="0.2">
      <c r="K963" s="95"/>
      <c r="L963" s="95"/>
      <c r="M963" s="95"/>
      <c r="N963" s="95"/>
    </row>
    <row r="964" spans="11:14" x14ac:dyDescent="0.2">
      <c r="K964" s="95"/>
      <c r="L964" s="95"/>
      <c r="M964" s="95"/>
      <c r="N964" s="95"/>
    </row>
    <row r="965" spans="11:14" x14ac:dyDescent="0.2">
      <c r="K965" s="95"/>
      <c r="L965" s="95"/>
      <c r="M965" s="95"/>
      <c r="N965" s="95"/>
    </row>
    <row r="966" spans="11:14" x14ac:dyDescent="0.2">
      <c r="K966" s="95"/>
      <c r="L966" s="95"/>
      <c r="M966" s="95"/>
      <c r="N966" s="95"/>
    </row>
    <row r="967" spans="11:14" x14ac:dyDescent="0.2">
      <c r="K967" s="95"/>
      <c r="L967" s="95"/>
      <c r="M967" s="95"/>
      <c r="N967" s="95"/>
    </row>
    <row r="968" spans="11:14" x14ac:dyDescent="0.2">
      <c r="K968" s="95"/>
      <c r="L968" s="95"/>
      <c r="M968" s="95"/>
      <c r="N968" s="95"/>
    </row>
    <row r="969" spans="11:14" x14ac:dyDescent="0.2">
      <c r="K969" s="95"/>
      <c r="L969" s="95"/>
      <c r="M969" s="95"/>
      <c r="N969" s="95"/>
    </row>
    <row r="970" spans="11:14" x14ac:dyDescent="0.2">
      <c r="K970" s="95"/>
      <c r="L970" s="95"/>
      <c r="M970" s="95"/>
      <c r="N970" s="95"/>
    </row>
    <row r="971" spans="11:14" x14ac:dyDescent="0.2">
      <c r="K971" s="95"/>
      <c r="L971" s="95"/>
      <c r="M971" s="95"/>
      <c r="N971" s="95"/>
    </row>
    <row r="972" spans="11:14" x14ac:dyDescent="0.2">
      <c r="K972" s="95"/>
      <c r="L972" s="95"/>
      <c r="M972" s="95"/>
      <c r="N972" s="95"/>
    </row>
    <row r="973" spans="11:14" x14ac:dyDescent="0.2">
      <c r="K973" s="95"/>
      <c r="L973" s="95"/>
      <c r="M973" s="95"/>
      <c r="N973" s="95"/>
    </row>
    <row r="974" spans="11:14" x14ac:dyDescent="0.2">
      <c r="K974" s="95"/>
      <c r="L974" s="95"/>
      <c r="M974" s="95"/>
      <c r="N974" s="95"/>
    </row>
    <row r="975" spans="11:14" x14ac:dyDescent="0.2">
      <c r="K975" s="95"/>
      <c r="L975" s="95"/>
      <c r="M975" s="95"/>
      <c r="N975" s="95"/>
    </row>
    <row r="976" spans="11:14" x14ac:dyDescent="0.2">
      <c r="K976" s="95"/>
      <c r="L976" s="95"/>
      <c r="M976" s="95"/>
      <c r="N976" s="95"/>
    </row>
    <row r="977" spans="11:14" x14ac:dyDescent="0.2">
      <c r="K977" s="95"/>
      <c r="L977" s="95"/>
      <c r="M977" s="95"/>
      <c r="N977" s="95"/>
    </row>
    <row r="978" spans="11:14" x14ac:dyDescent="0.2">
      <c r="K978" s="95"/>
      <c r="L978" s="95"/>
      <c r="M978" s="95"/>
      <c r="N978" s="95"/>
    </row>
    <row r="979" spans="11:14" x14ac:dyDescent="0.2">
      <c r="K979" s="95"/>
      <c r="L979" s="95"/>
      <c r="M979" s="95"/>
      <c r="N979" s="95"/>
    </row>
    <row r="980" spans="11:14" x14ac:dyDescent="0.2">
      <c r="K980" s="95"/>
      <c r="L980" s="95"/>
      <c r="M980" s="95"/>
      <c r="N980" s="95"/>
    </row>
    <row r="981" spans="11:14" x14ac:dyDescent="0.2">
      <c r="K981" s="95"/>
      <c r="L981" s="95"/>
      <c r="M981" s="95"/>
      <c r="N981" s="95"/>
    </row>
    <row r="982" spans="11:14" x14ac:dyDescent="0.2">
      <c r="K982" s="95"/>
      <c r="L982" s="95"/>
      <c r="M982" s="95"/>
      <c r="N982" s="95"/>
    </row>
    <row r="983" spans="11:14" x14ac:dyDescent="0.2">
      <c r="K983" s="95"/>
      <c r="L983" s="95"/>
      <c r="M983" s="95"/>
      <c r="N983" s="95"/>
    </row>
    <row r="984" spans="11:14" x14ac:dyDescent="0.2">
      <c r="K984" s="95"/>
      <c r="L984" s="95"/>
      <c r="M984" s="95"/>
      <c r="N984" s="95"/>
    </row>
    <row r="985" spans="11:14" x14ac:dyDescent="0.2">
      <c r="K985" s="95"/>
      <c r="L985" s="95"/>
      <c r="M985" s="95"/>
      <c r="N985" s="95"/>
    </row>
    <row r="986" spans="11:14" x14ac:dyDescent="0.2">
      <c r="K986" s="95"/>
      <c r="L986" s="95"/>
      <c r="M986" s="95"/>
      <c r="N986" s="95"/>
    </row>
    <row r="987" spans="11:14" x14ac:dyDescent="0.2">
      <c r="K987" s="95"/>
      <c r="L987" s="95"/>
      <c r="M987" s="95"/>
      <c r="N987" s="95"/>
    </row>
    <row r="988" spans="11:14" x14ac:dyDescent="0.2">
      <c r="K988" s="95"/>
      <c r="L988" s="95"/>
      <c r="M988" s="95"/>
      <c r="N988" s="95"/>
    </row>
    <row r="989" spans="11:14" x14ac:dyDescent="0.2">
      <c r="K989" s="95"/>
      <c r="L989" s="95"/>
      <c r="M989" s="95"/>
      <c r="N989" s="95"/>
    </row>
    <row r="990" spans="11:14" x14ac:dyDescent="0.2">
      <c r="K990" s="95"/>
      <c r="L990" s="95"/>
      <c r="M990" s="95"/>
      <c r="N990" s="95"/>
    </row>
    <row r="991" spans="11:14" x14ac:dyDescent="0.2">
      <c r="K991" s="95"/>
      <c r="L991" s="95"/>
      <c r="M991" s="95"/>
      <c r="N991" s="95"/>
    </row>
    <row r="992" spans="11:14" x14ac:dyDescent="0.2">
      <c r="K992" s="95"/>
      <c r="L992" s="95"/>
      <c r="M992" s="95"/>
      <c r="N992" s="95"/>
    </row>
    <row r="993" spans="11:14" x14ac:dyDescent="0.2">
      <c r="K993" s="95"/>
      <c r="L993" s="95"/>
      <c r="M993" s="95"/>
      <c r="N993" s="95"/>
    </row>
    <row r="994" spans="11:14" x14ac:dyDescent="0.2">
      <c r="K994" s="95"/>
      <c r="L994" s="95"/>
      <c r="M994" s="95"/>
      <c r="N994" s="95"/>
    </row>
    <row r="995" spans="11:14" x14ac:dyDescent="0.2">
      <c r="K995" s="95"/>
      <c r="L995" s="95"/>
      <c r="M995" s="95"/>
      <c r="N995" s="95"/>
    </row>
    <row r="996" spans="11:14" x14ac:dyDescent="0.2">
      <c r="K996" s="95"/>
      <c r="L996" s="95"/>
      <c r="M996" s="95"/>
      <c r="N996" s="95"/>
    </row>
    <row r="997" spans="11:14" x14ac:dyDescent="0.2">
      <c r="K997" s="95"/>
      <c r="L997" s="95"/>
      <c r="M997" s="95"/>
      <c r="N997" s="95"/>
    </row>
    <row r="998" spans="11:14" x14ac:dyDescent="0.2">
      <c r="K998" s="95"/>
      <c r="L998" s="95"/>
      <c r="M998" s="95"/>
      <c r="N998" s="95"/>
    </row>
    <row r="999" spans="11:14" x14ac:dyDescent="0.2">
      <c r="K999" s="95"/>
      <c r="L999" s="95"/>
      <c r="M999" s="95"/>
      <c r="N999" s="95"/>
    </row>
    <row r="1000" spans="11:14" x14ac:dyDescent="0.2">
      <c r="K1000" s="95"/>
      <c r="L1000" s="95"/>
      <c r="M1000" s="95"/>
      <c r="N1000" s="95"/>
    </row>
    <row r="1001" spans="11:14" x14ac:dyDescent="0.2">
      <c r="K1001" s="95"/>
      <c r="L1001" s="95"/>
      <c r="M1001" s="95"/>
      <c r="N1001" s="95"/>
    </row>
    <row r="1002" spans="11:14" x14ac:dyDescent="0.2">
      <c r="K1002" s="95"/>
      <c r="L1002" s="95"/>
      <c r="M1002" s="95"/>
      <c r="N1002" s="95"/>
    </row>
    <row r="1003" spans="11:14" x14ac:dyDescent="0.2">
      <c r="K1003" s="95"/>
      <c r="L1003" s="95"/>
      <c r="M1003" s="95"/>
      <c r="N1003" s="95"/>
    </row>
    <row r="1004" spans="11:14" x14ac:dyDescent="0.2">
      <c r="K1004" s="95"/>
      <c r="L1004" s="95"/>
      <c r="M1004" s="95"/>
      <c r="N1004" s="95"/>
    </row>
    <row r="1005" spans="11:14" x14ac:dyDescent="0.2">
      <c r="K1005" s="95"/>
      <c r="L1005" s="95"/>
      <c r="M1005" s="95"/>
      <c r="N1005" s="95"/>
    </row>
    <row r="1006" spans="11:14" x14ac:dyDescent="0.2">
      <c r="K1006" s="95"/>
      <c r="L1006" s="95"/>
      <c r="M1006" s="95"/>
      <c r="N1006" s="95"/>
    </row>
    <row r="1007" spans="11:14" x14ac:dyDescent="0.2">
      <c r="K1007" s="95"/>
      <c r="L1007" s="95"/>
      <c r="M1007" s="95"/>
      <c r="N1007" s="95"/>
    </row>
    <row r="1008" spans="11:14" x14ac:dyDescent="0.2">
      <c r="K1008" s="95"/>
      <c r="L1008" s="95"/>
      <c r="M1008" s="95"/>
      <c r="N1008" s="95"/>
    </row>
    <row r="1009" spans="11:14" x14ac:dyDescent="0.2">
      <c r="K1009" s="95"/>
      <c r="L1009" s="95"/>
      <c r="M1009" s="95"/>
      <c r="N1009" s="95"/>
    </row>
    <row r="1010" spans="11:14" x14ac:dyDescent="0.2">
      <c r="K1010" s="95"/>
      <c r="L1010" s="95"/>
      <c r="M1010" s="95"/>
      <c r="N1010" s="95"/>
    </row>
    <row r="1011" spans="11:14" x14ac:dyDescent="0.2">
      <c r="K1011" s="95"/>
      <c r="L1011" s="95"/>
      <c r="M1011" s="95"/>
      <c r="N1011" s="95"/>
    </row>
    <row r="1012" spans="11:14" x14ac:dyDescent="0.2">
      <c r="K1012" s="95"/>
      <c r="L1012" s="95"/>
      <c r="M1012" s="95"/>
      <c r="N1012" s="95"/>
    </row>
    <row r="1013" spans="11:14" x14ac:dyDescent="0.2">
      <c r="K1013" s="95"/>
      <c r="L1013" s="95"/>
      <c r="M1013" s="95"/>
      <c r="N1013" s="95"/>
    </row>
    <row r="1014" spans="11:14" x14ac:dyDescent="0.2">
      <c r="K1014" s="95"/>
      <c r="L1014" s="95"/>
      <c r="M1014" s="95"/>
      <c r="N1014" s="95"/>
    </row>
    <row r="1015" spans="11:14" x14ac:dyDescent="0.2">
      <c r="K1015" s="95"/>
      <c r="L1015" s="95"/>
      <c r="M1015" s="95"/>
      <c r="N1015" s="95"/>
    </row>
    <row r="1016" spans="11:14" x14ac:dyDescent="0.2">
      <c r="K1016" s="95"/>
      <c r="L1016" s="95"/>
      <c r="M1016" s="95"/>
      <c r="N1016" s="95"/>
    </row>
    <row r="1017" spans="11:14" x14ac:dyDescent="0.2">
      <c r="K1017" s="95"/>
      <c r="L1017" s="95"/>
      <c r="M1017" s="95"/>
      <c r="N1017" s="95"/>
    </row>
    <row r="1018" spans="11:14" x14ac:dyDescent="0.2">
      <c r="K1018" s="95"/>
      <c r="L1018" s="95"/>
      <c r="M1018" s="95"/>
      <c r="N1018" s="95"/>
    </row>
    <row r="1019" spans="11:14" x14ac:dyDescent="0.2">
      <c r="K1019" s="95"/>
      <c r="L1019" s="95"/>
      <c r="M1019" s="95"/>
      <c r="N1019" s="95"/>
    </row>
    <row r="1020" spans="11:14" x14ac:dyDescent="0.2">
      <c r="K1020" s="95"/>
      <c r="L1020" s="95"/>
      <c r="M1020" s="95"/>
      <c r="N1020" s="95"/>
    </row>
    <row r="1021" spans="11:14" x14ac:dyDescent="0.2">
      <c r="K1021" s="95"/>
      <c r="L1021" s="95"/>
      <c r="M1021" s="95"/>
      <c r="N1021" s="95"/>
    </row>
    <row r="1022" spans="11:14" x14ac:dyDescent="0.2">
      <c r="K1022" s="95"/>
      <c r="L1022" s="95"/>
      <c r="M1022" s="95"/>
      <c r="N1022" s="95"/>
    </row>
    <row r="1023" spans="11:14" x14ac:dyDescent="0.2">
      <c r="K1023" s="95"/>
      <c r="L1023" s="95"/>
      <c r="M1023" s="95"/>
      <c r="N1023" s="95"/>
    </row>
    <row r="1024" spans="11:14" x14ac:dyDescent="0.2">
      <c r="K1024" s="95"/>
      <c r="L1024" s="95"/>
      <c r="M1024" s="95"/>
      <c r="N1024" s="95"/>
    </row>
    <row r="1025" spans="11:14" x14ac:dyDescent="0.2">
      <c r="K1025" s="95"/>
      <c r="L1025" s="95"/>
      <c r="M1025" s="95"/>
      <c r="N1025" s="95"/>
    </row>
    <row r="1026" spans="11:14" x14ac:dyDescent="0.2">
      <c r="K1026" s="95"/>
      <c r="L1026" s="95"/>
      <c r="M1026" s="95"/>
      <c r="N1026" s="95"/>
    </row>
    <row r="1027" spans="11:14" x14ac:dyDescent="0.2">
      <c r="K1027" s="95"/>
      <c r="L1027" s="95"/>
      <c r="M1027" s="95"/>
      <c r="N1027" s="95"/>
    </row>
    <row r="1028" spans="11:14" x14ac:dyDescent="0.2">
      <c r="K1028" s="95"/>
      <c r="L1028" s="95"/>
      <c r="M1028" s="95"/>
      <c r="N1028" s="95"/>
    </row>
    <row r="1029" spans="11:14" x14ac:dyDescent="0.2">
      <c r="K1029" s="95"/>
      <c r="L1029" s="95"/>
      <c r="M1029" s="95"/>
      <c r="N1029" s="95"/>
    </row>
    <row r="1030" spans="11:14" x14ac:dyDescent="0.2">
      <c r="K1030" s="95"/>
      <c r="L1030" s="95"/>
      <c r="M1030" s="95"/>
      <c r="N1030" s="95"/>
    </row>
    <row r="1031" spans="11:14" x14ac:dyDescent="0.2">
      <c r="K1031" s="95"/>
      <c r="L1031" s="95"/>
      <c r="M1031" s="95"/>
      <c r="N1031" s="95"/>
    </row>
    <row r="1032" spans="11:14" x14ac:dyDescent="0.2">
      <c r="K1032" s="95"/>
      <c r="L1032" s="95"/>
      <c r="M1032" s="95"/>
      <c r="N1032" s="95"/>
    </row>
    <row r="1033" spans="11:14" x14ac:dyDescent="0.2">
      <c r="K1033" s="95"/>
      <c r="L1033" s="95"/>
      <c r="M1033" s="95"/>
      <c r="N1033" s="95"/>
    </row>
    <row r="1034" spans="11:14" x14ac:dyDescent="0.2">
      <c r="K1034" s="95"/>
      <c r="L1034" s="95"/>
      <c r="M1034" s="95"/>
      <c r="N1034" s="95"/>
    </row>
    <row r="1035" spans="11:14" x14ac:dyDescent="0.2">
      <c r="K1035" s="95"/>
      <c r="L1035" s="95"/>
      <c r="M1035" s="95"/>
      <c r="N1035" s="95"/>
    </row>
    <row r="1036" spans="11:14" x14ac:dyDescent="0.2">
      <c r="K1036" s="95"/>
      <c r="L1036" s="95"/>
      <c r="M1036" s="95"/>
      <c r="N1036" s="95"/>
    </row>
    <row r="1037" spans="11:14" x14ac:dyDescent="0.2">
      <c r="K1037" s="95"/>
      <c r="L1037" s="95"/>
      <c r="M1037" s="95"/>
      <c r="N1037" s="95"/>
    </row>
    <row r="1038" spans="11:14" x14ac:dyDescent="0.2">
      <c r="K1038" s="95"/>
      <c r="L1038" s="95"/>
      <c r="M1038" s="95"/>
      <c r="N1038" s="95"/>
    </row>
    <row r="1039" spans="11:14" x14ac:dyDescent="0.2">
      <c r="K1039" s="95"/>
      <c r="L1039" s="95"/>
      <c r="M1039" s="95"/>
      <c r="N1039" s="95"/>
    </row>
    <row r="1040" spans="11:14" x14ac:dyDescent="0.2">
      <c r="K1040" s="95"/>
      <c r="L1040" s="95"/>
      <c r="M1040" s="95"/>
      <c r="N1040" s="95"/>
    </row>
    <row r="1041" spans="11:14" x14ac:dyDescent="0.2">
      <c r="K1041" s="95"/>
      <c r="L1041" s="95"/>
      <c r="M1041" s="95"/>
      <c r="N1041" s="95"/>
    </row>
    <row r="1042" spans="11:14" x14ac:dyDescent="0.2">
      <c r="K1042" s="95"/>
      <c r="L1042" s="95"/>
      <c r="M1042" s="95"/>
      <c r="N1042" s="95"/>
    </row>
    <row r="1043" spans="11:14" x14ac:dyDescent="0.2">
      <c r="K1043" s="95"/>
      <c r="L1043" s="95"/>
      <c r="M1043" s="95"/>
      <c r="N1043" s="95"/>
    </row>
    <row r="1044" spans="11:14" x14ac:dyDescent="0.2">
      <c r="K1044" s="95"/>
      <c r="L1044" s="95"/>
      <c r="M1044" s="95"/>
      <c r="N1044" s="95"/>
    </row>
    <row r="1045" spans="11:14" x14ac:dyDescent="0.2">
      <c r="K1045" s="95"/>
      <c r="L1045" s="95"/>
      <c r="M1045" s="95"/>
      <c r="N1045" s="95"/>
    </row>
    <row r="1046" spans="11:14" x14ac:dyDescent="0.2">
      <c r="K1046" s="95"/>
      <c r="L1046" s="95"/>
      <c r="M1046" s="95"/>
      <c r="N1046" s="95"/>
    </row>
    <row r="1047" spans="11:14" x14ac:dyDescent="0.2">
      <c r="K1047" s="95"/>
      <c r="L1047" s="95"/>
      <c r="M1047" s="95"/>
      <c r="N1047" s="95"/>
    </row>
    <row r="1048" spans="11:14" x14ac:dyDescent="0.2">
      <c r="K1048" s="95"/>
      <c r="L1048" s="95"/>
      <c r="M1048" s="95"/>
      <c r="N1048" s="95"/>
    </row>
    <row r="1049" spans="11:14" x14ac:dyDescent="0.2">
      <c r="K1049" s="95"/>
      <c r="L1049" s="95"/>
      <c r="M1049" s="95"/>
      <c r="N1049" s="95"/>
    </row>
    <row r="1050" spans="11:14" x14ac:dyDescent="0.2">
      <c r="K1050" s="95"/>
      <c r="L1050" s="95"/>
      <c r="M1050" s="95"/>
      <c r="N1050" s="95"/>
    </row>
    <row r="1051" spans="11:14" x14ac:dyDescent="0.2">
      <c r="K1051" s="95"/>
      <c r="L1051" s="95"/>
      <c r="M1051" s="95"/>
      <c r="N1051" s="95"/>
    </row>
    <row r="1052" spans="11:14" x14ac:dyDescent="0.2">
      <c r="K1052" s="95"/>
      <c r="L1052" s="95"/>
      <c r="M1052" s="95"/>
      <c r="N1052" s="95"/>
    </row>
    <row r="1053" spans="11:14" x14ac:dyDescent="0.2">
      <c r="K1053" s="95"/>
      <c r="L1053" s="95"/>
      <c r="M1053" s="95"/>
      <c r="N1053" s="95"/>
    </row>
    <row r="1054" spans="11:14" x14ac:dyDescent="0.2">
      <c r="K1054" s="95"/>
      <c r="L1054" s="95"/>
      <c r="M1054" s="95"/>
      <c r="N1054" s="95"/>
    </row>
    <row r="1055" spans="11:14" x14ac:dyDescent="0.2">
      <c r="K1055" s="95"/>
      <c r="L1055" s="95"/>
      <c r="M1055" s="95"/>
      <c r="N1055" s="95"/>
    </row>
    <row r="1056" spans="11:14" x14ac:dyDescent="0.2">
      <c r="K1056" s="95"/>
      <c r="L1056" s="95"/>
      <c r="M1056" s="95"/>
      <c r="N1056" s="95"/>
    </row>
    <row r="1057" spans="11:14" x14ac:dyDescent="0.2">
      <c r="K1057" s="95"/>
      <c r="L1057" s="95"/>
      <c r="M1057" s="95"/>
      <c r="N1057" s="95"/>
    </row>
    <row r="1058" spans="11:14" x14ac:dyDescent="0.2">
      <c r="K1058" s="95"/>
      <c r="L1058" s="95"/>
      <c r="M1058" s="95"/>
      <c r="N1058" s="95"/>
    </row>
    <row r="1059" spans="11:14" x14ac:dyDescent="0.2">
      <c r="K1059" s="95"/>
      <c r="L1059" s="95"/>
      <c r="M1059" s="95"/>
      <c r="N1059" s="95"/>
    </row>
    <row r="1060" spans="11:14" x14ac:dyDescent="0.2">
      <c r="K1060" s="95"/>
      <c r="L1060" s="95"/>
      <c r="M1060" s="95"/>
      <c r="N1060" s="95"/>
    </row>
    <row r="1061" spans="11:14" x14ac:dyDescent="0.2">
      <c r="K1061" s="95"/>
      <c r="L1061" s="95"/>
      <c r="M1061" s="95"/>
      <c r="N1061" s="95"/>
    </row>
    <row r="1062" spans="11:14" x14ac:dyDescent="0.2">
      <c r="K1062" s="95"/>
      <c r="L1062" s="95"/>
      <c r="M1062" s="95"/>
      <c r="N1062" s="95"/>
    </row>
    <row r="1063" spans="11:14" x14ac:dyDescent="0.2">
      <c r="K1063" s="95"/>
      <c r="L1063" s="95"/>
      <c r="M1063" s="95"/>
      <c r="N1063" s="95"/>
    </row>
    <row r="1064" spans="11:14" x14ac:dyDescent="0.2">
      <c r="K1064" s="95"/>
      <c r="L1064" s="95"/>
      <c r="M1064" s="95"/>
      <c r="N1064" s="95"/>
    </row>
    <row r="1065" spans="11:14" x14ac:dyDescent="0.2">
      <c r="K1065" s="95"/>
      <c r="L1065" s="95"/>
      <c r="M1065" s="95"/>
      <c r="N1065" s="95"/>
    </row>
    <row r="1066" spans="11:14" x14ac:dyDescent="0.2">
      <c r="K1066" s="95"/>
      <c r="L1066" s="95"/>
      <c r="M1066" s="95"/>
      <c r="N1066" s="95"/>
    </row>
    <row r="1067" spans="11:14" x14ac:dyDescent="0.2">
      <c r="K1067" s="95"/>
      <c r="L1067" s="95"/>
      <c r="M1067" s="95"/>
      <c r="N1067" s="95"/>
    </row>
    <row r="1068" spans="11:14" x14ac:dyDescent="0.2">
      <c r="K1068" s="95"/>
      <c r="L1068" s="95"/>
      <c r="M1068" s="95"/>
      <c r="N1068" s="95"/>
    </row>
    <row r="1069" spans="11:14" x14ac:dyDescent="0.2">
      <c r="K1069" s="95"/>
      <c r="L1069" s="95"/>
      <c r="M1069" s="95"/>
      <c r="N1069" s="95"/>
    </row>
    <row r="1070" spans="11:14" x14ac:dyDescent="0.2">
      <c r="K1070" s="95"/>
      <c r="L1070" s="95"/>
      <c r="M1070" s="95"/>
      <c r="N1070" s="95"/>
    </row>
    <row r="1071" spans="11:14" x14ac:dyDescent="0.2">
      <c r="K1071" s="95"/>
      <c r="L1071" s="95"/>
      <c r="M1071" s="95"/>
      <c r="N1071" s="95"/>
    </row>
    <row r="1072" spans="11:14" x14ac:dyDescent="0.2">
      <c r="K1072" s="95"/>
      <c r="L1072" s="95"/>
      <c r="M1072" s="95"/>
      <c r="N1072" s="95"/>
    </row>
    <row r="1073" spans="11:14" x14ac:dyDescent="0.2">
      <c r="K1073" s="95"/>
      <c r="L1073" s="95"/>
      <c r="M1073" s="95"/>
      <c r="N1073" s="95"/>
    </row>
    <row r="1074" spans="11:14" x14ac:dyDescent="0.2">
      <c r="K1074" s="95"/>
      <c r="L1074" s="95"/>
      <c r="M1074" s="95"/>
      <c r="N1074" s="95"/>
    </row>
    <row r="1075" spans="11:14" x14ac:dyDescent="0.2">
      <c r="K1075" s="95"/>
      <c r="L1075" s="95"/>
      <c r="M1075" s="95"/>
      <c r="N1075" s="95"/>
    </row>
    <row r="1076" spans="11:14" x14ac:dyDescent="0.2">
      <c r="K1076" s="95"/>
      <c r="L1076" s="95"/>
      <c r="M1076" s="95"/>
      <c r="N1076" s="95"/>
    </row>
    <row r="1077" spans="11:14" x14ac:dyDescent="0.2">
      <c r="K1077" s="95"/>
      <c r="L1077" s="95"/>
      <c r="M1077" s="95"/>
      <c r="N1077" s="95"/>
    </row>
    <row r="1078" spans="11:14" x14ac:dyDescent="0.2">
      <c r="K1078" s="95"/>
      <c r="L1078" s="95"/>
      <c r="M1078" s="95"/>
      <c r="N1078" s="95"/>
    </row>
    <row r="1079" spans="11:14" x14ac:dyDescent="0.2">
      <c r="K1079" s="95"/>
      <c r="L1079" s="95"/>
      <c r="M1079" s="95"/>
      <c r="N1079" s="95"/>
    </row>
    <row r="1080" spans="11:14" x14ac:dyDescent="0.2">
      <c r="K1080" s="95"/>
      <c r="L1080" s="95"/>
      <c r="M1080" s="95"/>
      <c r="N1080" s="95"/>
    </row>
    <row r="1081" spans="11:14" x14ac:dyDescent="0.2">
      <c r="K1081" s="95"/>
      <c r="L1081" s="95"/>
      <c r="M1081" s="95"/>
      <c r="N1081" s="95"/>
    </row>
    <row r="1082" spans="11:14" x14ac:dyDescent="0.2">
      <c r="K1082" s="95"/>
      <c r="L1082" s="95"/>
      <c r="M1082" s="95"/>
      <c r="N1082" s="95"/>
    </row>
    <row r="1083" spans="11:14" x14ac:dyDescent="0.2">
      <c r="K1083" s="95"/>
      <c r="L1083" s="95"/>
      <c r="M1083" s="95"/>
      <c r="N1083" s="95"/>
    </row>
    <row r="1084" spans="11:14" x14ac:dyDescent="0.2">
      <c r="K1084" s="95"/>
      <c r="L1084" s="95"/>
      <c r="M1084" s="95"/>
      <c r="N1084" s="95"/>
    </row>
    <row r="1085" spans="11:14" x14ac:dyDescent="0.2">
      <c r="K1085" s="95"/>
      <c r="L1085" s="95"/>
      <c r="M1085" s="95"/>
      <c r="N1085" s="95"/>
    </row>
    <row r="1086" spans="11:14" x14ac:dyDescent="0.2">
      <c r="K1086" s="95"/>
      <c r="L1086" s="95"/>
      <c r="M1086" s="95"/>
      <c r="N1086" s="95"/>
    </row>
    <row r="1087" spans="11:14" x14ac:dyDescent="0.2">
      <c r="K1087" s="95"/>
      <c r="L1087" s="95"/>
      <c r="M1087" s="95"/>
      <c r="N1087" s="95"/>
    </row>
    <row r="1088" spans="11:14" x14ac:dyDescent="0.2">
      <c r="K1088" s="95"/>
      <c r="L1088" s="95"/>
      <c r="M1088" s="95"/>
      <c r="N1088" s="95"/>
    </row>
    <row r="1089" spans="11:14" x14ac:dyDescent="0.2">
      <c r="K1089" s="95"/>
      <c r="L1089" s="95"/>
      <c r="M1089" s="95"/>
      <c r="N1089" s="95"/>
    </row>
    <row r="1090" spans="11:14" x14ac:dyDescent="0.2">
      <c r="K1090" s="95"/>
      <c r="L1090" s="95"/>
      <c r="M1090" s="95"/>
      <c r="N1090" s="95"/>
    </row>
    <row r="1091" spans="11:14" x14ac:dyDescent="0.2">
      <c r="K1091" s="95"/>
      <c r="L1091" s="95"/>
      <c r="M1091" s="95"/>
      <c r="N1091" s="95"/>
    </row>
    <row r="1092" spans="11:14" x14ac:dyDescent="0.2">
      <c r="K1092" s="95"/>
      <c r="L1092" s="95"/>
      <c r="M1092" s="95"/>
      <c r="N1092" s="95"/>
    </row>
    <row r="1093" spans="11:14" x14ac:dyDescent="0.2">
      <c r="K1093" s="95"/>
      <c r="L1093" s="95"/>
      <c r="M1093" s="95"/>
      <c r="N1093" s="95"/>
    </row>
    <row r="1094" spans="11:14" x14ac:dyDescent="0.2">
      <c r="K1094" s="95"/>
      <c r="L1094" s="95"/>
      <c r="M1094" s="95"/>
      <c r="N1094" s="95"/>
    </row>
    <row r="1095" spans="11:14" x14ac:dyDescent="0.2">
      <c r="K1095" s="95"/>
      <c r="L1095" s="95"/>
      <c r="M1095" s="95"/>
      <c r="N1095" s="95"/>
    </row>
    <row r="1096" spans="11:14" x14ac:dyDescent="0.2">
      <c r="K1096" s="95"/>
      <c r="L1096" s="95"/>
      <c r="M1096" s="95"/>
      <c r="N1096" s="95"/>
    </row>
    <row r="1097" spans="11:14" x14ac:dyDescent="0.2">
      <c r="K1097" s="95"/>
      <c r="L1097" s="95"/>
      <c r="M1097" s="95"/>
      <c r="N1097" s="95"/>
    </row>
    <row r="1098" spans="11:14" x14ac:dyDescent="0.2">
      <c r="K1098" s="95"/>
      <c r="L1098" s="95"/>
      <c r="M1098" s="95"/>
      <c r="N1098" s="95"/>
    </row>
    <row r="1099" spans="11:14" x14ac:dyDescent="0.2">
      <c r="K1099" s="95"/>
      <c r="L1099" s="95"/>
      <c r="M1099" s="95"/>
      <c r="N1099" s="95"/>
    </row>
    <row r="1100" spans="11:14" x14ac:dyDescent="0.2">
      <c r="K1100" s="95"/>
      <c r="L1100" s="95"/>
      <c r="M1100" s="95"/>
      <c r="N1100" s="95"/>
    </row>
    <row r="1101" spans="11:14" x14ac:dyDescent="0.2">
      <c r="K1101" s="95"/>
      <c r="L1101" s="95"/>
      <c r="M1101" s="95"/>
      <c r="N1101" s="95"/>
    </row>
    <row r="1102" spans="11:14" x14ac:dyDescent="0.2">
      <c r="K1102" s="95"/>
      <c r="L1102" s="95"/>
      <c r="M1102" s="95"/>
      <c r="N1102" s="95"/>
    </row>
    <row r="1103" spans="11:14" x14ac:dyDescent="0.2">
      <c r="K1103" s="95"/>
      <c r="L1103" s="95"/>
      <c r="M1103" s="95"/>
      <c r="N1103" s="95"/>
    </row>
    <row r="1104" spans="11:14" x14ac:dyDescent="0.2">
      <c r="K1104" s="95"/>
      <c r="L1104" s="95"/>
      <c r="M1104" s="95"/>
      <c r="N1104" s="95"/>
    </row>
    <row r="1105" spans="11:14" x14ac:dyDescent="0.2">
      <c r="K1105" s="95"/>
      <c r="L1105" s="95"/>
      <c r="M1105" s="95"/>
      <c r="N1105" s="95"/>
    </row>
    <row r="1106" spans="11:14" x14ac:dyDescent="0.2">
      <c r="K1106" s="95"/>
      <c r="L1106" s="95"/>
      <c r="M1106" s="95"/>
      <c r="N1106" s="95"/>
    </row>
    <row r="1107" spans="11:14" x14ac:dyDescent="0.2">
      <c r="K1107" s="95"/>
      <c r="L1107" s="95"/>
      <c r="M1107" s="95"/>
      <c r="N1107" s="95"/>
    </row>
    <row r="1108" spans="11:14" x14ac:dyDescent="0.2">
      <c r="K1108" s="95"/>
      <c r="L1108" s="95"/>
      <c r="M1108" s="95"/>
      <c r="N1108" s="95"/>
    </row>
    <row r="1109" spans="11:14" x14ac:dyDescent="0.2">
      <c r="K1109" s="95"/>
      <c r="L1109" s="95"/>
      <c r="M1109" s="95"/>
      <c r="N1109" s="95"/>
    </row>
    <row r="1110" spans="11:14" x14ac:dyDescent="0.2">
      <c r="K1110" s="95"/>
      <c r="L1110" s="95"/>
      <c r="M1110" s="95"/>
      <c r="N1110" s="95"/>
    </row>
    <row r="1111" spans="11:14" x14ac:dyDescent="0.2">
      <c r="K1111" s="95"/>
      <c r="L1111" s="95"/>
      <c r="M1111" s="95"/>
      <c r="N1111" s="95"/>
    </row>
    <row r="1112" spans="11:14" x14ac:dyDescent="0.2">
      <c r="K1112" s="95"/>
      <c r="L1112" s="95"/>
      <c r="M1112" s="95"/>
      <c r="N1112" s="95"/>
    </row>
    <row r="1113" spans="11:14" x14ac:dyDescent="0.2">
      <c r="K1113" s="95"/>
      <c r="L1113" s="95"/>
      <c r="M1113" s="95"/>
      <c r="N1113" s="95"/>
    </row>
    <row r="1114" spans="11:14" x14ac:dyDescent="0.2">
      <c r="K1114" s="95"/>
      <c r="L1114" s="95"/>
      <c r="M1114" s="95"/>
      <c r="N1114" s="95"/>
    </row>
    <row r="1115" spans="11:14" x14ac:dyDescent="0.2">
      <c r="K1115" s="95"/>
      <c r="L1115" s="95"/>
      <c r="M1115" s="95"/>
      <c r="N1115" s="95"/>
    </row>
    <row r="1116" spans="11:14" x14ac:dyDescent="0.2">
      <c r="K1116" s="95"/>
      <c r="L1116" s="95"/>
      <c r="M1116" s="95"/>
      <c r="N1116" s="95"/>
    </row>
    <row r="1117" spans="11:14" x14ac:dyDescent="0.2">
      <c r="K1117" s="95"/>
      <c r="L1117" s="95"/>
      <c r="M1117" s="95"/>
      <c r="N1117" s="95"/>
    </row>
    <row r="1118" spans="11:14" x14ac:dyDescent="0.2">
      <c r="K1118" s="95"/>
      <c r="L1118" s="95"/>
      <c r="M1118" s="95"/>
      <c r="N1118" s="95"/>
    </row>
    <row r="1119" spans="11:14" x14ac:dyDescent="0.2">
      <c r="K1119" s="95"/>
      <c r="L1119" s="95"/>
      <c r="M1119" s="95"/>
      <c r="N1119" s="95"/>
    </row>
    <row r="1120" spans="11:14" x14ac:dyDescent="0.2">
      <c r="K1120" s="95"/>
      <c r="L1120" s="95"/>
      <c r="M1120" s="95"/>
      <c r="N1120" s="95"/>
    </row>
    <row r="1121" spans="11:14" x14ac:dyDescent="0.2">
      <c r="K1121" s="95"/>
      <c r="L1121" s="95"/>
      <c r="M1121" s="95"/>
      <c r="N1121" s="95"/>
    </row>
    <row r="1122" spans="11:14" x14ac:dyDescent="0.2">
      <c r="K1122" s="95"/>
      <c r="L1122" s="95"/>
      <c r="M1122" s="95"/>
      <c r="N1122" s="95"/>
    </row>
    <row r="1123" spans="11:14" x14ac:dyDescent="0.2">
      <c r="K1123" s="95"/>
      <c r="L1123" s="95"/>
      <c r="M1123" s="95"/>
      <c r="N1123" s="95"/>
    </row>
    <row r="1124" spans="11:14" x14ac:dyDescent="0.2">
      <c r="K1124" s="95"/>
      <c r="L1124" s="95"/>
      <c r="M1124" s="95"/>
      <c r="N1124" s="95"/>
    </row>
    <row r="1125" spans="11:14" x14ac:dyDescent="0.2">
      <c r="K1125" s="95"/>
      <c r="L1125" s="95"/>
      <c r="M1125" s="95"/>
      <c r="N1125" s="95"/>
    </row>
    <row r="1126" spans="11:14" x14ac:dyDescent="0.2">
      <c r="K1126" s="95"/>
      <c r="L1126" s="95"/>
      <c r="M1126" s="95"/>
      <c r="N1126" s="95"/>
    </row>
    <row r="1127" spans="11:14" x14ac:dyDescent="0.2">
      <c r="K1127" s="95"/>
      <c r="L1127" s="95"/>
      <c r="M1127" s="95"/>
      <c r="N1127" s="95"/>
    </row>
    <row r="1128" spans="11:14" x14ac:dyDescent="0.2">
      <c r="K1128" s="95"/>
      <c r="L1128" s="95"/>
      <c r="M1128" s="95"/>
      <c r="N1128" s="95"/>
    </row>
    <row r="1129" spans="11:14" x14ac:dyDescent="0.2">
      <c r="K1129" s="95"/>
      <c r="L1129" s="95"/>
      <c r="M1129" s="95"/>
      <c r="N1129" s="95"/>
    </row>
    <row r="1130" spans="11:14" x14ac:dyDescent="0.2">
      <c r="K1130" s="95"/>
      <c r="L1130" s="95"/>
      <c r="M1130" s="95"/>
      <c r="N1130" s="95"/>
    </row>
    <row r="1131" spans="11:14" x14ac:dyDescent="0.2">
      <c r="K1131" s="95"/>
      <c r="L1131" s="95"/>
      <c r="M1131" s="95"/>
      <c r="N1131" s="95"/>
    </row>
    <row r="1132" spans="11:14" x14ac:dyDescent="0.2">
      <c r="K1132" s="95"/>
      <c r="L1132" s="95"/>
      <c r="M1132" s="95"/>
      <c r="N1132" s="95"/>
    </row>
    <row r="1133" spans="11:14" x14ac:dyDescent="0.2">
      <c r="K1133" s="95"/>
      <c r="L1133" s="95"/>
      <c r="M1133" s="95"/>
      <c r="N1133" s="95"/>
    </row>
    <row r="1134" spans="11:14" x14ac:dyDescent="0.2">
      <c r="K1134" s="95"/>
      <c r="L1134" s="95"/>
      <c r="M1134" s="95"/>
      <c r="N1134" s="95"/>
    </row>
    <row r="1135" spans="11:14" x14ac:dyDescent="0.2">
      <c r="K1135" s="95"/>
      <c r="L1135" s="95"/>
      <c r="M1135" s="95"/>
      <c r="N1135" s="95"/>
    </row>
    <row r="1136" spans="11:14" x14ac:dyDescent="0.2">
      <c r="K1136" s="95"/>
      <c r="L1136" s="95"/>
      <c r="M1136" s="95"/>
      <c r="N1136" s="95"/>
    </row>
    <row r="1137" spans="11:14" x14ac:dyDescent="0.2">
      <c r="K1137" s="95"/>
      <c r="L1137" s="95"/>
      <c r="M1137" s="95"/>
      <c r="N1137" s="95"/>
    </row>
    <row r="1138" spans="11:14" x14ac:dyDescent="0.2">
      <c r="K1138" s="95"/>
      <c r="L1138" s="95"/>
      <c r="M1138" s="95"/>
      <c r="N1138" s="95"/>
    </row>
    <row r="1139" spans="11:14" x14ac:dyDescent="0.2">
      <c r="K1139" s="95"/>
      <c r="L1139" s="95"/>
      <c r="M1139" s="95"/>
      <c r="N1139" s="95"/>
    </row>
    <row r="1140" spans="11:14" x14ac:dyDescent="0.2">
      <c r="K1140" s="95"/>
      <c r="L1140" s="95"/>
      <c r="M1140" s="95"/>
      <c r="N1140" s="95"/>
    </row>
    <row r="1141" spans="11:14" x14ac:dyDescent="0.2">
      <c r="K1141" s="95"/>
      <c r="L1141" s="95"/>
      <c r="M1141" s="95"/>
      <c r="N1141" s="95"/>
    </row>
    <row r="1142" spans="11:14" x14ac:dyDescent="0.2">
      <c r="K1142" s="95"/>
      <c r="L1142" s="95"/>
      <c r="M1142" s="95"/>
      <c r="N1142" s="95"/>
    </row>
    <row r="1143" spans="11:14" x14ac:dyDescent="0.2">
      <c r="K1143" s="95"/>
      <c r="L1143" s="95"/>
      <c r="M1143" s="95"/>
      <c r="N1143" s="95"/>
    </row>
    <row r="1144" spans="11:14" x14ac:dyDescent="0.2">
      <c r="K1144" s="95"/>
      <c r="L1144" s="95"/>
      <c r="M1144" s="95"/>
      <c r="N1144" s="95"/>
    </row>
    <row r="1145" spans="11:14" x14ac:dyDescent="0.2">
      <c r="K1145" s="95"/>
      <c r="L1145" s="95"/>
      <c r="M1145" s="95"/>
      <c r="N1145" s="95"/>
    </row>
    <row r="1146" spans="11:14" x14ac:dyDescent="0.2">
      <c r="K1146" s="95"/>
      <c r="L1146" s="95"/>
      <c r="M1146" s="95"/>
      <c r="N1146" s="95"/>
    </row>
    <row r="1147" spans="11:14" x14ac:dyDescent="0.2">
      <c r="K1147" s="95"/>
      <c r="L1147" s="95"/>
      <c r="M1147" s="95"/>
      <c r="N1147" s="95"/>
    </row>
    <row r="1148" spans="11:14" x14ac:dyDescent="0.2">
      <c r="K1148" s="95"/>
      <c r="L1148" s="95"/>
      <c r="M1148" s="95"/>
      <c r="N1148" s="95"/>
    </row>
    <row r="1149" spans="11:14" x14ac:dyDescent="0.2">
      <c r="K1149" s="95"/>
      <c r="L1149" s="95"/>
      <c r="M1149" s="95"/>
      <c r="N1149" s="95"/>
    </row>
    <row r="1150" spans="11:14" x14ac:dyDescent="0.2">
      <c r="K1150" s="95"/>
      <c r="L1150" s="95"/>
      <c r="M1150" s="95"/>
      <c r="N1150" s="95"/>
    </row>
    <row r="1151" spans="11:14" x14ac:dyDescent="0.2">
      <c r="K1151" s="95"/>
      <c r="L1151" s="95"/>
      <c r="M1151" s="95"/>
      <c r="N1151" s="95"/>
    </row>
    <row r="1152" spans="11:14" x14ac:dyDescent="0.2">
      <c r="K1152" s="95"/>
      <c r="L1152" s="95"/>
      <c r="M1152" s="95"/>
      <c r="N1152" s="95"/>
    </row>
    <row r="1153" spans="11:14" x14ac:dyDescent="0.2">
      <c r="K1153" s="95"/>
      <c r="L1153" s="95"/>
      <c r="M1153" s="95"/>
      <c r="N1153" s="95"/>
    </row>
    <row r="1154" spans="11:14" x14ac:dyDescent="0.2">
      <c r="K1154" s="95"/>
      <c r="L1154" s="95"/>
      <c r="M1154" s="95"/>
      <c r="N1154" s="95"/>
    </row>
    <row r="1155" spans="11:14" x14ac:dyDescent="0.2">
      <c r="K1155" s="95"/>
      <c r="L1155" s="95"/>
      <c r="M1155" s="95"/>
      <c r="N1155" s="95"/>
    </row>
    <row r="1156" spans="11:14" x14ac:dyDescent="0.2">
      <c r="K1156" s="95"/>
      <c r="L1156" s="95"/>
      <c r="M1156" s="95"/>
      <c r="N1156" s="95"/>
    </row>
    <row r="1157" spans="11:14" x14ac:dyDescent="0.2">
      <c r="K1157" s="95"/>
      <c r="L1157" s="95"/>
      <c r="M1157" s="95"/>
      <c r="N1157" s="95"/>
    </row>
    <row r="1158" spans="11:14" x14ac:dyDescent="0.2">
      <c r="K1158" s="95"/>
      <c r="L1158" s="95"/>
      <c r="M1158" s="95"/>
      <c r="N1158" s="95"/>
    </row>
    <row r="1159" spans="11:14" x14ac:dyDescent="0.2">
      <c r="K1159" s="95"/>
      <c r="L1159" s="95"/>
      <c r="M1159" s="95"/>
      <c r="N1159" s="95"/>
    </row>
    <row r="1160" spans="11:14" x14ac:dyDescent="0.2">
      <c r="K1160" s="95"/>
      <c r="L1160" s="95"/>
      <c r="M1160" s="95"/>
      <c r="N1160" s="95"/>
    </row>
    <row r="1161" spans="11:14" x14ac:dyDescent="0.2">
      <c r="K1161" s="95"/>
      <c r="L1161" s="95"/>
      <c r="M1161" s="95"/>
      <c r="N1161" s="95"/>
    </row>
    <row r="1162" spans="11:14" x14ac:dyDescent="0.2">
      <c r="K1162" s="95"/>
      <c r="L1162" s="95"/>
      <c r="M1162" s="95"/>
      <c r="N1162" s="95"/>
    </row>
    <row r="1163" spans="11:14" x14ac:dyDescent="0.2">
      <c r="K1163" s="95"/>
      <c r="L1163" s="95"/>
      <c r="M1163" s="95"/>
      <c r="N1163" s="95"/>
    </row>
    <row r="1164" spans="11:14" x14ac:dyDescent="0.2">
      <c r="K1164" s="95"/>
      <c r="L1164" s="95"/>
      <c r="M1164" s="95"/>
      <c r="N1164" s="95"/>
    </row>
    <row r="1165" spans="11:14" x14ac:dyDescent="0.2">
      <c r="K1165" s="95"/>
      <c r="L1165" s="95"/>
      <c r="M1165" s="95"/>
      <c r="N1165" s="95"/>
    </row>
    <row r="1166" spans="11:14" x14ac:dyDescent="0.2">
      <c r="K1166" s="95"/>
      <c r="L1166" s="95"/>
      <c r="M1166" s="95"/>
      <c r="N1166" s="95"/>
    </row>
    <row r="1167" spans="11:14" x14ac:dyDescent="0.2">
      <c r="K1167" s="95"/>
      <c r="L1167" s="95"/>
      <c r="M1167" s="95"/>
      <c r="N1167" s="95"/>
    </row>
    <row r="1168" spans="11:14" x14ac:dyDescent="0.2">
      <c r="K1168" s="95"/>
      <c r="L1168" s="95"/>
      <c r="M1168" s="95"/>
      <c r="N1168" s="95"/>
    </row>
    <row r="1169" spans="11:14" x14ac:dyDescent="0.2">
      <c r="K1169" s="95"/>
      <c r="L1169" s="95"/>
      <c r="M1169" s="95"/>
      <c r="N1169" s="95"/>
    </row>
    <row r="1170" spans="11:14" x14ac:dyDescent="0.2">
      <c r="K1170" s="95"/>
      <c r="L1170" s="95"/>
      <c r="M1170" s="95"/>
      <c r="N1170" s="95"/>
    </row>
    <row r="1171" spans="11:14" x14ac:dyDescent="0.2">
      <c r="K1171" s="95"/>
      <c r="L1171" s="95"/>
      <c r="M1171" s="95"/>
      <c r="N1171" s="95"/>
    </row>
    <row r="1172" spans="11:14" x14ac:dyDescent="0.2">
      <c r="K1172" s="95"/>
      <c r="L1172" s="95"/>
      <c r="M1172" s="95"/>
      <c r="N1172" s="95"/>
    </row>
    <row r="1173" spans="11:14" x14ac:dyDescent="0.2">
      <c r="K1173" s="95"/>
      <c r="L1173" s="95"/>
      <c r="M1173" s="95"/>
      <c r="N1173" s="95"/>
    </row>
    <row r="1174" spans="11:14" x14ac:dyDescent="0.2">
      <c r="K1174" s="95"/>
      <c r="L1174" s="95"/>
      <c r="M1174" s="95"/>
      <c r="N1174" s="95"/>
    </row>
    <row r="1175" spans="11:14" x14ac:dyDescent="0.2">
      <c r="K1175" s="95"/>
      <c r="L1175" s="95"/>
      <c r="M1175" s="95"/>
      <c r="N1175" s="95"/>
    </row>
    <row r="1176" spans="11:14" x14ac:dyDescent="0.2">
      <c r="K1176" s="95"/>
      <c r="L1176" s="95"/>
      <c r="M1176" s="95"/>
      <c r="N1176" s="95"/>
    </row>
    <row r="1177" spans="11:14" x14ac:dyDescent="0.2">
      <c r="K1177" s="95"/>
      <c r="L1177" s="95"/>
      <c r="M1177" s="95"/>
      <c r="N1177" s="95"/>
    </row>
    <row r="1178" spans="11:14" x14ac:dyDescent="0.2">
      <c r="K1178" s="95"/>
      <c r="L1178" s="95"/>
      <c r="M1178" s="95"/>
      <c r="N1178" s="95"/>
    </row>
    <row r="1179" spans="11:14" x14ac:dyDescent="0.2">
      <c r="K1179" s="95"/>
      <c r="L1179" s="95"/>
      <c r="M1179" s="95"/>
      <c r="N1179" s="95"/>
    </row>
    <row r="1180" spans="11:14" x14ac:dyDescent="0.2">
      <c r="K1180" s="95"/>
      <c r="L1180" s="95"/>
      <c r="M1180" s="95"/>
      <c r="N1180" s="95"/>
    </row>
    <row r="1181" spans="11:14" x14ac:dyDescent="0.2">
      <c r="K1181" s="95"/>
      <c r="L1181" s="95"/>
      <c r="M1181" s="95"/>
      <c r="N1181" s="95"/>
    </row>
    <row r="1182" spans="11:14" x14ac:dyDescent="0.2">
      <c r="K1182" s="95"/>
      <c r="L1182" s="95"/>
      <c r="M1182" s="95"/>
      <c r="N1182" s="95"/>
    </row>
    <row r="1183" spans="11:14" x14ac:dyDescent="0.2">
      <c r="K1183" s="95"/>
      <c r="L1183" s="95"/>
      <c r="M1183" s="95"/>
      <c r="N1183" s="95"/>
    </row>
    <row r="1184" spans="11:14" x14ac:dyDescent="0.2">
      <c r="K1184" s="95"/>
      <c r="L1184" s="95"/>
      <c r="M1184" s="95"/>
      <c r="N1184" s="95"/>
    </row>
    <row r="1185" spans="11:14" x14ac:dyDescent="0.2">
      <c r="K1185" s="95"/>
      <c r="L1185" s="95"/>
      <c r="M1185" s="95"/>
      <c r="N1185" s="95"/>
    </row>
    <row r="1186" spans="11:14" x14ac:dyDescent="0.2">
      <c r="K1186" s="95"/>
      <c r="L1186" s="95"/>
      <c r="M1186" s="95"/>
      <c r="N1186" s="95"/>
    </row>
    <row r="1187" spans="11:14" x14ac:dyDescent="0.2">
      <c r="K1187" s="95"/>
      <c r="L1187" s="95"/>
      <c r="M1187" s="95"/>
      <c r="N1187" s="95"/>
    </row>
    <row r="1188" spans="11:14" x14ac:dyDescent="0.2">
      <c r="K1188" s="95"/>
      <c r="L1188" s="95"/>
      <c r="M1188" s="95"/>
      <c r="N1188" s="95"/>
    </row>
    <row r="1189" spans="11:14" x14ac:dyDescent="0.2">
      <c r="K1189" s="95"/>
      <c r="L1189" s="95"/>
      <c r="M1189" s="95"/>
      <c r="N1189" s="95"/>
    </row>
    <row r="1190" spans="11:14" x14ac:dyDescent="0.2">
      <c r="K1190" s="95"/>
      <c r="L1190" s="95"/>
      <c r="M1190" s="95"/>
      <c r="N1190" s="95"/>
    </row>
    <row r="1191" spans="11:14" x14ac:dyDescent="0.2">
      <c r="K1191" s="95"/>
      <c r="L1191" s="95"/>
      <c r="M1191" s="95"/>
      <c r="N1191" s="95"/>
    </row>
    <row r="1192" spans="11:14" x14ac:dyDescent="0.2">
      <c r="K1192" s="95"/>
      <c r="L1192" s="95"/>
      <c r="M1192" s="95"/>
      <c r="N1192" s="95"/>
    </row>
    <row r="1193" spans="11:14" x14ac:dyDescent="0.2">
      <c r="K1193" s="95"/>
      <c r="L1193" s="95"/>
      <c r="M1193" s="95"/>
      <c r="N1193" s="95"/>
    </row>
    <row r="1194" spans="11:14" x14ac:dyDescent="0.2">
      <c r="K1194" s="95"/>
      <c r="L1194" s="95"/>
      <c r="M1194" s="95"/>
      <c r="N1194" s="95"/>
    </row>
    <row r="1195" spans="11:14" x14ac:dyDescent="0.2">
      <c r="K1195" s="95"/>
      <c r="L1195" s="95"/>
      <c r="M1195" s="95"/>
      <c r="N1195" s="95"/>
    </row>
    <row r="1196" spans="11:14" x14ac:dyDescent="0.2">
      <c r="K1196" s="95"/>
      <c r="L1196" s="95"/>
      <c r="M1196" s="95"/>
      <c r="N1196" s="95"/>
    </row>
    <row r="1197" spans="11:14" x14ac:dyDescent="0.2">
      <c r="K1197" s="95"/>
      <c r="L1197" s="95"/>
      <c r="M1197" s="95"/>
      <c r="N1197" s="95"/>
    </row>
    <row r="1198" spans="11:14" x14ac:dyDescent="0.2">
      <c r="K1198" s="95"/>
      <c r="L1198" s="95"/>
      <c r="M1198" s="95"/>
      <c r="N1198" s="95"/>
    </row>
    <row r="1199" spans="11:14" x14ac:dyDescent="0.2">
      <c r="K1199" s="95"/>
      <c r="L1199" s="95"/>
      <c r="M1199" s="95"/>
      <c r="N1199" s="95"/>
    </row>
    <row r="1200" spans="11:14" x14ac:dyDescent="0.2">
      <c r="K1200" s="95"/>
      <c r="L1200" s="95"/>
      <c r="M1200" s="95"/>
      <c r="N1200" s="95"/>
    </row>
    <row r="1201" spans="11:14" x14ac:dyDescent="0.2">
      <c r="K1201" s="95"/>
      <c r="L1201" s="95"/>
      <c r="M1201" s="95"/>
      <c r="N1201" s="95"/>
    </row>
    <row r="1202" spans="11:14" x14ac:dyDescent="0.2">
      <c r="K1202" s="95"/>
      <c r="L1202" s="95"/>
      <c r="M1202" s="95"/>
      <c r="N1202" s="95"/>
    </row>
    <row r="1203" spans="11:14" x14ac:dyDescent="0.2">
      <c r="K1203" s="95"/>
      <c r="L1203" s="95"/>
      <c r="M1203" s="95"/>
      <c r="N1203" s="95"/>
    </row>
    <row r="1204" spans="11:14" x14ac:dyDescent="0.2">
      <c r="K1204" s="95"/>
      <c r="L1204" s="95"/>
      <c r="M1204" s="95"/>
      <c r="N1204" s="95"/>
    </row>
    <row r="1205" spans="11:14" x14ac:dyDescent="0.2">
      <c r="K1205" s="95"/>
      <c r="L1205" s="95"/>
      <c r="M1205" s="95"/>
      <c r="N1205" s="95"/>
    </row>
    <row r="1206" spans="11:14" x14ac:dyDescent="0.2">
      <c r="K1206" s="95"/>
      <c r="L1206" s="95"/>
      <c r="M1206" s="95"/>
      <c r="N1206" s="95"/>
    </row>
    <row r="1207" spans="11:14" x14ac:dyDescent="0.2">
      <c r="K1207" s="95"/>
      <c r="L1207" s="95"/>
      <c r="M1207" s="95"/>
      <c r="N1207" s="95"/>
    </row>
    <row r="1208" spans="11:14" x14ac:dyDescent="0.2">
      <c r="K1208" s="95"/>
      <c r="L1208" s="95"/>
      <c r="M1208" s="95"/>
      <c r="N1208" s="95"/>
    </row>
    <row r="1209" spans="11:14" x14ac:dyDescent="0.2">
      <c r="K1209" s="95"/>
      <c r="L1209" s="95"/>
      <c r="M1209" s="95"/>
      <c r="N1209" s="95"/>
    </row>
    <row r="1210" spans="11:14" x14ac:dyDescent="0.2">
      <c r="K1210" s="95"/>
      <c r="L1210" s="95"/>
      <c r="M1210" s="95"/>
      <c r="N1210" s="95"/>
    </row>
    <row r="1211" spans="11:14" x14ac:dyDescent="0.2">
      <c r="K1211" s="95"/>
      <c r="L1211" s="95"/>
      <c r="M1211" s="95"/>
      <c r="N1211" s="95"/>
    </row>
    <row r="1212" spans="11:14" x14ac:dyDescent="0.2">
      <c r="K1212" s="95"/>
      <c r="L1212" s="95"/>
      <c r="M1212" s="95"/>
      <c r="N1212" s="95"/>
    </row>
    <row r="1213" spans="11:14" x14ac:dyDescent="0.2">
      <c r="K1213" s="95"/>
      <c r="L1213" s="95"/>
      <c r="M1213" s="95"/>
      <c r="N1213" s="95"/>
    </row>
    <row r="1214" spans="11:14" x14ac:dyDescent="0.2">
      <c r="K1214" s="95"/>
      <c r="L1214" s="95"/>
      <c r="M1214" s="95"/>
      <c r="N1214" s="95"/>
    </row>
    <row r="1215" spans="11:14" x14ac:dyDescent="0.2">
      <c r="K1215" s="95"/>
      <c r="L1215" s="95"/>
      <c r="M1215" s="95"/>
      <c r="N1215" s="95"/>
    </row>
    <row r="1216" spans="11:14" x14ac:dyDescent="0.2">
      <c r="K1216" s="95"/>
      <c r="L1216" s="95"/>
      <c r="M1216" s="95"/>
      <c r="N1216" s="95"/>
    </row>
    <row r="1217" spans="11:14" x14ac:dyDescent="0.2">
      <c r="K1217" s="95"/>
      <c r="L1217" s="95"/>
      <c r="M1217" s="95"/>
      <c r="N1217" s="95"/>
    </row>
    <row r="1218" spans="11:14" x14ac:dyDescent="0.2">
      <c r="K1218" s="95"/>
      <c r="L1218" s="95"/>
      <c r="M1218" s="95"/>
      <c r="N1218" s="95"/>
    </row>
    <row r="1219" spans="11:14" x14ac:dyDescent="0.2">
      <c r="K1219" s="95"/>
      <c r="L1219" s="95"/>
      <c r="M1219" s="95"/>
      <c r="N1219" s="95"/>
    </row>
    <row r="1220" spans="11:14" x14ac:dyDescent="0.2">
      <c r="K1220" s="95"/>
      <c r="L1220" s="95"/>
      <c r="M1220" s="95"/>
      <c r="N1220" s="95"/>
    </row>
    <row r="1221" spans="11:14" x14ac:dyDescent="0.2">
      <c r="K1221" s="95"/>
      <c r="L1221" s="95"/>
      <c r="M1221" s="95"/>
      <c r="N1221" s="95"/>
    </row>
    <row r="1222" spans="11:14" x14ac:dyDescent="0.2">
      <c r="K1222" s="95"/>
      <c r="L1222" s="95"/>
      <c r="M1222" s="95"/>
      <c r="N1222" s="95"/>
    </row>
    <row r="1223" spans="11:14" x14ac:dyDescent="0.2">
      <c r="K1223" s="95"/>
      <c r="L1223" s="95"/>
      <c r="M1223" s="95"/>
      <c r="N1223" s="95"/>
    </row>
    <row r="1224" spans="11:14" x14ac:dyDescent="0.2">
      <c r="K1224" s="95"/>
      <c r="L1224" s="95"/>
      <c r="M1224" s="95"/>
      <c r="N1224" s="95"/>
    </row>
    <row r="1225" spans="11:14" x14ac:dyDescent="0.2">
      <c r="K1225" s="95"/>
      <c r="L1225" s="95"/>
      <c r="M1225" s="95"/>
      <c r="N1225" s="95"/>
    </row>
    <row r="1226" spans="11:14" x14ac:dyDescent="0.2">
      <c r="K1226" s="95"/>
      <c r="L1226" s="95"/>
      <c r="M1226" s="95"/>
      <c r="N1226" s="95"/>
    </row>
    <row r="1227" spans="11:14" x14ac:dyDescent="0.2">
      <c r="K1227" s="95"/>
      <c r="L1227" s="95"/>
      <c r="M1227" s="95"/>
      <c r="N1227" s="95"/>
    </row>
    <row r="1228" spans="11:14" x14ac:dyDescent="0.2">
      <c r="K1228" s="95"/>
      <c r="L1228" s="95"/>
      <c r="M1228" s="95"/>
      <c r="N1228" s="95"/>
    </row>
    <row r="1229" spans="11:14" x14ac:dyDescent="0.2">
      <c r="K1229" s="95"/>
      <c r="L1229" s="95"/>
      <c r="M1229" s="95"/>
      <c r="N1229" s="95"/>
    </row>
    <row r="1230" spans="11:14" x14ac:dyDescent="0.2">
      <c r="K1230" s="95"/>
      <c r="L1230" s="95"/>
      <c r="M1230" s="95"/>
      <c r="N1230" s="95"/>
    </row>
    <row r="1231" spans="11:14" x14ac:dyDescent="0.2">
      <c r="K1231" s="95"/>
      <c r="L1231" s="95"/>
      <c r="M1231" s="95"/>
      <c r="N1231" s="95"/>
    </row>
    <row r="1232" spans="11:14" x14ac:dyDescent="0.2">
      <c r="K1232" s="95"/>
      <c r="L1232" s="95"/>
      <c r="M1232" s="95"/>
      <c r="N1232" s="95"/>
    </row>
    <row r="1233" spans="11:14" x14ac:dyDescent="0.2">
      <c r="K1233" s="95"/>
      <c r="L1233" s="95"/>
      <c r="M1233" s="95"/>
      <c r="N1233" s="95"/>
    </row>
    <row r="1234" spans="11:14" x14ac:dyDescent="0.2">
      <c r="K1234" s="95"/>
      <c r="L1234" s="95"/>
      <c r="M1234" s="95"/>
      <c r="N1234" s="95"/>
    </row>
    <row r="1235" spans="11:14" x14ac:dyDescent="0.2">
      <c r="K1235" s="95"/>
      <c r="L1235" s="95"/>
      <c r="M1235" s="95"/>
      <c r="N1235" s="95"/>
    </row>
    <row r="1236" spans="11:14" x14ac:dyDescent="0.2">
      <c r="K1236" s="95"/>
      <c r="L1236" s="95"/>
      <c r="M1236" s="95"/>
      <c r="N1236" s="95"/>
    </row>
    <row r="1237" spans="11:14" x14ac:dyDescent="0.2">
      <c r="K1237" s="95"/>
      <c r="L1237" s="95"/>
      <c r="M1237" s="95"/>
      <c r="N1237" s="95"/>
    </row>
    <row r="1238" spans="11:14" x14ac:dyDescent="0.2">
      <c r="K1238" s="95"/>
      <c r="L1238" s="95"/>
      <c r="M1238" s="95"/>
      <c r="N1238" s="95"/>
    </row>
    <row r="1239" spans="11:14" x14ac:dyDescent="0.2">
      <c r="K1239" s="95"/>
      <c r="L1239" s="95"/>
      <c r="M1239" s="95"/>
      <c r="N1239" s="95"/>
    </row>
    <row r="1240" spans="11:14" x14ac:dyDescent="0.2">
      <c r="K1240" s="95"/>
      <c r="L1240" s="95"/>
      <c r="M1240" s="95"/>
      <c r="N1240" s="95"/>
    </row>
    <row r="1241" spans="11:14" x14ac:dyDescent="0.2">
      <c r="K1241" s="95"/>
      <c r="L1241" s="95"/>
      <c r="M1241" s="95"/>
      <c r="N1241" s="95"/>
    </row>
    <row r="1242" spans="11:14" x14ac:dyDescent="0.2">
      <c r="K1242" s="95"/>
      <c r="L1242" s="95"/>
      <c r="M1242" s="95"/>
      <c r="N1242" s="95"/>
    </row>
    <row r="1243" spans="11:14" x14ac:dyDescent="0.2">
      <c r="K1243" s="95"/>
      <c r="L1243" s="95"/>
      <c r="M1243" s="95"/>
      <c r="N1243" s="95"/>
    </row>
    <row r="1244" spans="11:14" x14ac:dyDescent="0.2">
      <c r="K1244" s="95"/>
      <c r="L1244" s="95"/>
      <c r="M1244" s="95"/>
      <c r="N1244" s="95"/>
    </row>
    <row r="1245" spans="11:14" x14ac:dyDescent="0.2">
      <c r="K1245" s="95"/>
      <c r="L1245" s="95"/>
      <c r="M1245" s="95"/>
      <c r="N1245" s="95"/>
    </row>
    <row r="1246" spans="11:14" x14ac:dyDescent="0.2">
      <c r="K1246" s="95"/>
      <c r="L1246" s="95"/>
      <c r="M1246" s="95"/>
      <c r="N1246" s="95"/>
    </row>
    <row r="1247" spans="11:14" x14ac:dyDescent="0.2">
      <c r="K1247" s="95"/>
      <c r="L1247" s="95"/>
      <c r="M1247" s="95"/>
      <c r="N1247" s="95"/>
    </row>
    <row r="1248" spans="11:14" x14ac:dyDescent="0.2">
      <c r="K1248" s="95"/>
      <c r="L1248" s="95"/>
      <c r="M1248" s="95"/>
      <c r="N1248" s="95"/>
    </row>
    <row r="1249" spans="11:14" x14ac:dyDescent="0.2">
      <c r="K1249" s="95"/>
      <c r="L1249" s="95"/>
      <c r="M1249" s="95"/>
      <c r="N1249" s="95"/>
    </row>
    <row r="1250" spans="11:14" x14ac:dyDescent="0.2">
      <c r="K1250" s="95"/>
      <c r="L1250" s="95"/>
      <c r="M1250" s="95"/>
      <c r="N1250" s="95"/>
    </row>
    <row r="1251" spans="11:14" x14ac:dyDescent="0.2">
      <c r="K1251" s="95"/>
      <c r="L1251" s="95"/>
      <c r="M1251" s="95"/>
      <c r="N1251" s="95"/>
    </row>
    <row r="1252" spans="11:14" x14ac:dyDescent="0.2">
      <c r="K1252" s="95"/>
      <c r="L1252" s="95"/>
      <c r="M1252" s="95"/>
      <c r="N1252" s="95"/>
    </row>
    <row r="1253" spans="11:14" x14ac:dyDescent="0.2">
      <c r="K1253" s="95"/>
      <c r="L1253" s="95"/>
      <c r="M1253" s="95"/>
      <c r="N1253" s="95"/>
    </row>
    <row r="1254" spans="11:14" x14ac:dyDescent="0.2">
      <c r="K1254" s="95"/>
      <c r="L1254" s="95"/>
      <c r="M1254" s="95"/>
      <c r="N1254" s="95"/>
    </row>
    <row r="1255" spans="11:14" x14ac:dyDescent="0.2">
      <c r="K1255" s="95"/>
      <c r="L1255" s="95"/>
      <c r="M1255" s="95"/>
      <c r="N1255" s="95"/>
    </row>
    <row r="1256" spans="11:14" x14ac:dyDescent="0.2">
      <c r="K1256" s="95"/>
      <c r="L1256" s="95"/>
      <c r="M1256" s="95"/>
      <c r="N1256" s="95"/>
    </row>
    <row r="1257" spans="11:14" x14ac:dyDescent="0.2">
      <c r="K1257" s="95"/>
      <c r="L1257" s="95"/>
      <c r="M1257" s="95"/>
      <c r="N1257" s="95"/>
    </row>
    <row r="1258" spans="11:14" x14ac:dyDescent="0.2">
      <c r="K1258" s="95"/>
      <c r="L1258" s="95"/>
      <c r="M1258" s="95"/>
      <c r="N1258" s="95"/>
    </row>
    <row r="1259" spans="11:14" x14ac:dyDescent="0.2">
      <c r="K1259" s="95"/>
      <c r="L1259" s="95"/>
      <c r="M1259" s="95"/>
      <c r="N1259" s="95"/>
    </row>
    <row r="1260" spans="11:14" x14ac:dyDescent="0.2">
      <c r="K1260" s="95"/>
      <c r="L1260" s="95"/>
      <c r="M1260" s="95"/>
      <c r="N1260" s="95"/>
    </row>
    <row r="1261" spans="11:14" x14ac:dyDescent="0.2">
      <c r="K1261" s="95"/>
      <c r="L1261" s="95"/>
      <c r="M1261" s="95"/>
      <c r="N1261" s="95"/>
    </row>
    <row r="1262" spans="11:14" x14ac:dyDescent="0.2">
      <c r="K1262" s="95"/>
      <c r="L1262" s="95"/>
      <c r="M1262" s="95"/>
      <c r="N1262" s="95"/>
    </row>
    <row r="1263" spans="11:14" x14ac:dyDescent="0.2">
      <c r="K1263" s="95"/>
      <c r="L1263" s="95"/>
      <c r="M1263" s="95"/>
      <c r="N1263" s="95"/>
    </row>
    <row r="1264" spans="11:14" x14ac:dyDescent="0.2">
      <c r="K1264" s="95"/>
      <c r="L1264" s="95"/>
      <c r="M1264" s="95"/>
      <c r="N1264" s="95"/>
    </row>
    <row r="1265" spans="11:14" x14ac:dyDescent="0.2">
      <c r="K1265" s="95"/>
      <c r="L1265" s="95"/>
      <c r="M1265" s="95"/>
      <c r="N1265" s="95"/>
    </row>
    <row r="1266" spans="11:14" x14ac:dyDescent="0.2">
      <c r="K1266" s="95"/>
      <c r="L1266" s="95"/>
      <c r="M1266" s="95"/>
      <c r="N1266" s="95"/>
    </row>
    <row r="1267" spans="11:14" x14ac:dyDescent="0.2">
      <c r="K1267" s="95"/>
      <c r="L1267" s="95"/>
      <c r="M1267" s="95"/>
      <c r="N1267" s="95"/>
    </row>
    <row r="1268" spans="11:14" x14ac:dyDescent="0.2">
      <c r="K1268" s="95"/>
      <c r="L1268" s="95"/>
      <c r="M1268" s="95"/>
      <c r="N1268" s="95"/>
    </row>
    <row r="1269" spans="11:14" x14ac:dyDescent="0.2">
      <c r="K1269" s="95"/>
      <c r="L1269" s="95"/>
      <c r="M1269" s="95"/>
      <c r="N1269" s="95"/>
    </row>
    <row r="1270" spans="11:14" x14ac:dyDescent="0.2">
      <c r="K1270" s="95"/>
      <c r="L1270" s="95"/>
      <c r="M1270" s="95"/>
      <c r="N1270" s="95"/>
    </row>
    <row r="1271" spans="11:14" x14ac:dyDescent="0.2">
      <c r="K1271" s="95"/>
      <c r="L1271" s="95"/>
      <c r="M1271" s="95"/>
      <c r="N1271" s="95"/>
    </row>
    <row r="1272" spans="11:14" x14ac:dyDescent="0.2">
      <c r="K1272" s="95"/>
      <c r="L1272" s="95"/>
      <c r="M1272" s="95"/>
      <c r="N1272" s="95"/>
    </row>
    <row r="1273" spans="11:14" x14ac:dyDescent="0.2">
      <c r="K1273" s="95"/>
      <c r="L1273" s="95"/>
      <c r="M1273" s="95"/>
      <c r="N1273" s="95"/>
    </row>
    <row r="1274" spans="11:14" x14ac:dyDescent="0.2">
      <c r="K1274" s="95"/>
      <c r="L1274" s="95"/>
      <c r="M1274" s="95"/>
      <c r="N1274" s="95"/>
    </row>
    <row r="1275" spans="11:14" x14ac:dyDescent="0.2">
      <c r="K1275" s="95"/>
      <c r="L1275" s="95"/>
      <c r="M1275" s="95"/>
      <c r="N1275" s="95"/>
    </row>
    <row r="1276" spans="11:14" x14ac:dyDescent="0.2">
      <c r="K1276" s="95"/>
      <c r="L1276" s="95"/>
      <c r="M1276" s="95"/>
      <c r="N1276" s="95"/>
    </row>
    <row r="1277" spans="11:14" x14ac:dyDescent="0.2">
      <c r="K1277" s="95"/>
      <c r="L1277" s="95"/>
      <c r="M1277" s="95"/>
      <c r="N1277" s="95"/>
    </row>
    <row r="1278" spans="11:14" x14ac:dyDescent="0.2">
      <c r="K1278" s="95"/>
      <c r="L1278" s="95"/>
      <c r="M1278" s="95"/>
      <c r="N1278" s="95"/>
    </row>
    <row r="1279" spans="11:14" x14ac:dyDescent="0.2">
      <c r="K1279" s="95"/>
      <c r="L1279" s="95"/>
      <c r="M1279" s="95"/>
      <c r="N1279" s="95"/>
    </row>
    <row r="1280" spans="11:14" x14ac:dyDescent="0.2">
      <c r="K1280" s="95"/>
      <c r="L1280" s="95"/>
      <c r="M1280" s="95"/>
      <c r="N1280" s="95"/>
    </row>
    <row r="1281" spans="11:14" x14ac:dyDescent="0.2">
      <c r="K1281" s="95"/>
      <c r="L1281" s="95"/>
      <c r="M1281" s="95"/>
      <c r="N1281" s="95"/>
    </row>
    <row r="1282" spans="11:14" x14ac:dyDescent="0.2">
      <c r="K1282" s="95"/>
      <c r="L1282" s="95"/>
      <c r="M1282" s="95"/>
      <c r="N1282" s="95"/>
    </row>
    <row r="1283" spans="11:14" x14ac:dyDescent="0.2">
      <c r="K1283" s="95"/>
      <c r="L1283" s="95"/>
      <c r="M1283" s="95"/>
      <c r="N1283" s="95"/>
    </row>
    <row r="1284" spans="11:14" x14ac:dyDescent="0.2">
      <c r="K1284" s="95"/>
      <c r="L1284" s="95"/>
      <c r="M1284" s="95"/>
      <c r="N1284" s="95"/>
    </row>
    <row r="1285" spans="11:14" x14ac:dyDescent="0.2">
      <c r="K1285" s="95"/>
      <c r="L1285" s="95"/>
      <c r="M1285" s="95"/>
      <c r="N1285" s="95"/>
    </row>
    <row r="1286" spans="11:14" x14ac:dyDescent="0.2">
      <c r="K1286" s="95"/>
      <c r="L1286" s="95"/>
      <c r="M1286" s="95"/>
      <c r="N1286" s="95"/>
    </row>
    <row r="1287" spans="11:14" x14ac:dyDescent="0.2">
      <c r="K1287" s="95"/>
      <c r="L1287" s="95"/>
      <c r="M1287" s="95"/>
      <c r="N1287" s="95"/>
    </row>
    <row r="1288" spans="11:14" x14ac:dyDescent="0.2">
      <c r="K1288" s="95"/>
      <c r="L1288" s="95"/>
      <c r="M1288" s="95"/>
      <c r="N1288" s="95"/>
    </row>
    <row r="1289" spans="11:14" x14ac:dyDescent="0.2">
      <c r="K1289" s="95"/>
      <c r="L1289" s="95"/>
      <c r="M1289" s="95"/>
      <c r="N1289" s="95"/>
    </row>
    <row r="1290" spans="11:14" x14ac:dyDescent="0.2">
      <c r="K1290" s="95"/>
      <c r="L1290" s="95"/>
      <c r="M1290" s="95"/>
      <c r="N1290" s="95"/>
    </row>
    <row r="1291" spans="11:14" x14ac:dyDescent="0.2">
      <c r="K1291" s="95"/>
      <c r="L1291" s="95"/>
      <c r="M1291" s="95"/>
      <c r="N1291" s="95"/>
    </row>
    <row r="1292" spans="11:14" x14ac:dyDescent="0.2">
      <c r="K1292" s="95"/>
      <c r="L1292" s="95"/>
      <c r="M1292" s="95"/>
      <c r="N1292" s="95"/>
    </row>
    <row r="1293" spans="11:14" x14ac:dyDescent="0.2">
      <c r="K1293" s="95"/>
      <c r="L1293" s="95"/>
      <c r="M1293" s="95"/>
      <c r="N1293" s="95"/>
    </row>
    <row r="1294" spans="11:14" x14ac:dyDescent="0.2">
      <c r="K1294" s="95"/>
      <c r="L1294" s="95"/>
      <c r="M1294" s="95"/>
      <c r="N1294" s="95"/>
    </row>
    <row r="1295" spans="11:14" x14ac:dyDescent="0.2">
      <c r="K1295" s="95"/>
      <c r="L1295" s="95"/>
      <c r="M1295" s="95"/>
      <c r="N1295" s="95"/>
    </row>
    <row r="1296" spans="11:14" x14ac:dyDescent="0.2">
      <c r="K1296" s="95"/>
      <c r="L1296" s="95"/>
      <c r="M1296" s="95"/>
      <c r="N1296" s="95"/>
    </row>
    <row r="1297" spans="11:14" x14ac:dyDescent="0.2">
      <c r="K1297" s="95"/>
      <c r="L1297" s="95"/>
      <c r="M1297" s="95"/>
      <c r="N1297" s="95"/>
    </row>
    <row r="1298" spans="11:14" x14ac:dyDescent="0.2">
      <c r="K1298" s="95"/>
      <c r="L1298" s="95"/>
      <c r="M1298" s="95"/>
      <c r="N1298" s="95"/>
    </row>
    <row r="1299" spans="11:14" x14ac:dyDescent="0.2">
      <c r="K1299" s="95"/>
      <c r="L1299" s="95"/>
      <c r="M1299" s="95"/>
      <c r="N1299" s="95"/>
    </row>
    <row r="1300" spans="11:14" x14ac:dyDescent="0.2">
      <c r="K1300" s="95"/>
      <c r="L1300" s="95"/>
      <c r="M1300" s="95"/>
      <c r="N1300" s="95"/>
    </row>
    <row r="1301" spans="11:14" x14ac:dyDescent="0.2">
      <c r="K1301" s="95"/>
      <c r="L1301" s="95"/>
      <c r="M1301" s="95"/>
      <c r="N1301" s="95"/>
    </row>
    <row r="1302" spans="11:14" x14ac:dyDescent="0.2">
      <c r="K1302" s="95"/>
      <c r="L1302" s="95"/>
      <c r="M1302" s="95"/>
      <c r="N1302" s="95"/>
    </row>
    <row r="1303" spans="11:14" x14ac:dyDescent="0.2">
      <c r="K1303" s="95"/>
      <c r="L1303" s="95"/>
      <c r="M1303" s="95"/>
      <c r="N1303" s="95"/>
    </row>
    <row r="1304" spans="11:14" x14ac:dyDescent="0.2">
      <c r="K1304" s="95"/>
      <c r="L1304" s="95"/>
      <c r="M1304" s="95"/>
      <c r="N1304" s="95"/>
    </row>
    <row r="1305" spans="11:14" x14ac:dyDescent="0.2">
      <c r="K1305" s="95"/>
      <c r="L1305" s="95"/>
      <c r="M1305" s="95"/>
      <c r="N1305" s="95"/>
    </row>
    <row r="1306" spans="11:14" x14ac:dyDescent="0.2">
      <c r="K1306" s="95"/>
      <c r="L1306" s="95"/>
      <c r="M1306" s="95"/>
      <c r="N1306" s="95"/>
    </row>
    <row r="1307" spans="11:14" x14ac:dyDescent="0.2">
      <c r="K1307" s="95"/>
      <c r="L1307" s="95"/>
      <c r="M1307" s="95"/>
      <c r="N1307" s="95"/>
    </row>
    <row r="1308" spans="11:14" x14ac:dyDescent="0.2">
      <c r="K1308" s="95"/>
      <c r="L1308" s="95"/>
      <c r="M1308" s="95"/>
      <c r="N1308" s="95"/>
    </row>
    <row r="1309" spans="11:14" x14ac:dyDescent="0.2">
      <c r="K1309" s="95"/>
      <c r="L1309" s="95"/>
      <c r="M1309" s="95"/>
      <c r="N1309" s="95"/>
    </row>
    <row r="1310" spans="11:14" x14ac:dyDescent="0.2">
      <c r="K1310" s="95"/>
      <c r="L1310" s="95"/>
      <c r="M1310" s="95"/>
      <c r="N1310" s="95"/>
    </row>
    <row r="1311" spans="11:14" x14ac:dyDescent="0.2">
      <c r="K1311" s="95"/>
      <c r="L1311" s="95"/>
      <c r="M1311" s="95"/>
      <c r="N1311" s="95"/>
    </row>
    <row r="1312" spans="11:14" x14ac:dyDescent="0.2">
      <c r="K1312" s="95"/>
      <c r="L1312" s="95"/>
      <c r="M1312" s="95"/>
      <c r="N1312" s="95"/>
    </row>
    <row r="1313" spans="11:14" x14ac:dyDescent="0.2">
      <c r="K1313" s="95"/>
      <c r="L1313" s="95"/>
      <c r="M1313" s="95"/>
      <c r="N1313" s="95"/>
    </row>
    <row r="1314" spans="11:14" x14ac:dyDescent="0.2">
      <c r="K1314" s="95"/>
      <c r="L1314" s="95"/>
      <c r="M1314" s="95"/>
      <c r="N1314" s="95"/>
    </row>
    <row r="1315" spans="11:14" x14ac:dyDescent="0.2">
      <c r="K1315" s="95"/>
      <c r="L1315" s="95"/>
      <c r="M1315" s="95"/>
      <c r="N1315" s="95"/>
    </row>
    <row r="1316" spans="11:14" x14ac:dyDescent="0.2">
      <c r="K1316" s="95"/>
      <c r="L1316" s="95"/>
      <c r="M1316" s="95"/>
      <c r="N1316" s="95"/>
    </row>
    <row r="1317" spans="11:14" x14ac:dyDescent="0.2">
      <c r="K1317" s="95"/>
      <c r="L1317" s="95"/>
      <c r="M1317" s="95"/>
      <c r="N1317" s="95"/>
    </row>
    <row r="1318" spans="11:14" x14ac:dyDescent="0.2">
      <c r="K1318" s="95"/>
      <c r="L1318" s="95"/>
      <c r="M1318" s="95"/>
      <c r="N1318" s="95"/>
    </row>
    <row r="1319" spans="11:14" x14ac:dyDescent="0.2">
      <c r="K1319" s="95"/>
      <c r="L1319" s="95"/>
      <c r="M1319" s="95"/>
      <c r="N1319" s="95"/>
    </row>
    <row r="1320" spans="11:14" x14ac:dyDescent="0.2">
      <c r="K1320" s="95"/>
      <c r="L1320" s="95"/>
      <c r="M1320" s="95"/>
      <c r="N1320" s="95"/>
    </row>
    <row r="1321" spans="11:14" x14ac:dyDescent="0.2">
      <c r="K1321" s="95"/>
      <c r="L1321" s="95"/>
      <c r="M1321" s="95"/>
      <c r="N1321" s="95"/>
    </row>
    <row r="1322" spans="11:14" x14ac:dyDescent="0.2">
      <c r="K1322" s="95"/>
      <c r="L1322" s="95"/>
      <c r="M1322" s="95"/>
      <c r="N1322" s="95"/>
    </row>
    <row r="1323" spans="11:14" x14ac:dyDescent="0.2">
      <c r="K1323" s="95"/>
      <c r="L1323" s="95"/>
      <c r="M1323" s="95"/>
      <c r="N1323" s="95"/>
    </row>
    <row r="1324" spans="11:14" x14ac:dyDescent="0.2">
      <c r="K1324" s="95"/>
      <c r="L1324" s="95"/>
      <c r="M1324" s="95"/>
      <c r="N1324" s="95"/>
    </row>
    <row r="1325" spans="11:14" x14ac:dyDescent="0.2">
      <c r="K1325" s="95"/>
      <c r="L1325" s="95"/>
      <c r="M1325" s="95"/>
      <c r="N1325" s="95"/>
    </row>
    <row r="1326" spans="11:14" x14ac:dyDescent="0.2">
      <c r="K1326" s="95"/>
      <c r="L1326" s="95"/>
      <c r="M1326" s="95"/>
      <c r="N1326" s="95"/>
    </row>
    <row r="1327" spans="11:14" x14ac:dyDescent="0.2">
      <c r="K1327" s="95"/>
      <c r="L1327" s="95"/>
      <c r="M1327" s="95"/>
      <c r="N1327" s="95"/>
    </row>
    <row r="1328" spans="11:14" x14ac:dyDescent="0.2">
      <c r="K1328" s="95"/>
      <c r="L1328" s="95"/>
      <c r="M1328" s="95"/>
      <c r="N1328" s="95"/>
    </row>
    <row r="1329" spans="11:14" x14ac:dyDescent="0.2">
      <c r="K1329" s="95"/>
      <c r="L1329" s="95"/>
      <c r="M1329" s="95"/>
      <c r="N1329" s="95"/>
    </row>
    <row r="1330" spans="11:14" x14ac:dyDescent="0.2">
      <c r="K1330" s="95"/>
      <c r="L1330" s="95"/>
      <c r="M1330" s="95"/>
      <c r="N1330" s="95"/>
    </row>
    <row r="1331" spans="11:14" x14ac:dyDescent="0.2">
      <c r="K1331" s="95"/>
      <c r="L1331" s="95"/>
      <c r="M1331" s="95"/>
      <c r="N1331" s="95"/>
    </row>
    <row r="1332" spans="11:14" x14ac:dyDescent="0.2">
      <c r="K1332" s="95"/>
      <c r="L1332" s="95"/>
      <c r="M1332" s="95"/>
      <c r="N1332" s="95"/>
    </row>
    <row r="1333" spans="11:14" x14ac:dyDescent="0.2">
      <c r="K1333" s="95"/>
      <c r="L1333" s="95"/>
      <c r="M1333" s="95"/>
      <c r="N1333" s="95"/>
    </row>
    <row r="1334" spans="11:14" x14ac:dyDescent="0.2">
      <c r="K1334" s="95"/>
      <c r="L1334" s="95"/>
      <c r="M1334" s="95"/>
      <c r="N1334" s="95"/>
    </row>
    <row r="1335" spans="11:14" x14ac:dyDescent="0.2">
      <c r="K1335" s="95"/>
      <c r="L1335" s="95"/>
      <c r="M1335" s="95"/>
      <c r="N1335" s="95"/>
    </row>
    <row r="1336" spans="11:14" x14ac:dyDescent="0.2">
      <c r="K1336" s="95"/>
      <c r="L1336" s="95"/>
      <c r="M1336" s="95"/>
      <c r="N1336" s="95"/>
    </row>
    <row r="1337" spans="11:14" x14ac:dyDescent="0.2">
      <c r="K1337" s="95"/>
      <c r="L1337" s="95"/>
      <c r="M1337" s="95"/>
      <c r="N1337" s="95"/>
    </row>
    <row r="1338" spans="11:14" x14ac:dyDescent="0.2">
      <c r="K1338" s="95"/>
      <c r="L1338" s="95"/>
      <c r="M1338" s="95"/>
      <c r="N1338" s="95"/>
    </row>
    <row r="1339" spans="11:14" x14ac:dyDescent="0.2">
      <c r="K1339" s="95"/>
      <c r="L1339" s="95"/>
      <c r="M1339" s="95"/>
      <c r="N1339" s="95"/>
    </row>
    <row r="1340" spans="11:14" x14ac:dyDescent="0.2">
      <c r="K1340" s="95"/>
      <c r="L1340" s="95"/>
      <c r="M1340" s="95"/>
      <c r="N1340" s="95"/>
    </row>
    <row r="1341" spans="11:14" x14ac:dyDescent="0.2">
      <c r="K1341" s="95"/>
      <c r="L1341" s="95"/>
      <c r="M1341" s="95"/>
      <c r="N1341" s="95"/>
    </row>
    <row r="1342" spans="11:14" x14ac:dyDescent="0.2">
      <c r="K1342" s="95"/>
      <c r="L1342" s="95"/>
      <c r="M1342" s="95"/>
      <c r="N1342" s="95"/>
    </row>
    <row r="1343" spans="11:14" x14ac:dyDescent="0.2">
      <c r="K1343" s="95"/>
      <c r="L1343" s="95"/>
      <c r="M1343" s="95"/>
      <c r="N1343" s="95"/>
    </row>
    <row r="1344" spans="11:14" x14ac:dyDescent="0.2">
      <c r="K1344" s="95"/>
      <c r="L1344" s="95"/>
      <c r="M1344" s="95"/>
      <c r="N1344" s="95"/>
    </row>
    <row r="1345" spans="11:14" x14ac:dyDescent="0.2">
      <c r="K1345" s="95"/>
      <c r="L1345" s="95"/>
      <c r="M1345" s="95"/>
      <c r="N1345" s="95"/>
    </row>
    <row r="1346" spans="11:14" x14ac:dyDescent="0.2">
      <c r="K1346" s="95"/>
      <c r="L1346" s="95"/>
      <c r="M1346" s="95"/>
      <c r="N1346" s="95"/>
    </row>
    <row r="1347" spans="11:14" x14ac:dyDescent="0.2">
      <c r="K1347" s="95"/>
      <c r="L1347" s="95"/>
      <c r="M1347" s="95"/>
      <c r="N1347" s="95"/>
    </row>
    <row r="1348" spans="11:14" x14ac:dyDescent="0.2">
      <c r="K1348" s="95"/>
      <c r="L1348" s="95"/>
      <c r="M1348" s="95"/>
      <c r="N1348" s="95"/>
    </row>
    <row r="1349" spans="11:14" x14ac:dyDescent="0.2">
      <c r="K1349" s="95"/>
      <c r="L1349" s="95"/>
      <c r="M1349" s="95"/>
      <c r="N1349" s="95"/>
    </row>
    <row r="1350" spans="11:14" x14ac:dyDescent="0.2">
      <c r="K1350" s="95"/>
      <c r="L1350" s="95"/>
      <c r="M1350" s="95"/>
      <c r="N1350" s="95"/>
    </row>
    <row r="1351" spans="11:14" x14ac:dyDescent="0.2">
      <c r="K1351" s="95"/>
      <c r="L1351" s="95"/>
      <c r="M1351" s="95"/>
      <c r="N1351" s="95"/>
    </row>
    <row r="1352" spans="11:14" x14ac:dyDescent="0.2">
      <c r="K1352" s="95"/>
      <c r="L1352" s="95"/>
      <c r="M1352" s="95"/>
      <c r="N1352" s="95"/>
    </row>
    <row r="1353" spans="11:14" x14ac:dyDescent="0.2">
      <c r="K1353" s="95"/>
      <c r="L1353" s="95"/>
      <c r="M1353" s="95"/>
      <c r="N1353" s="95"/>
    </row>
    <row r="1354" spans="11:14" x14ac:dyDescent="0.2">
      <c r="K1354" s="95"/>
      <c r="L1354" s="95"/>
      <c r="M1354" s="95"/>
      <c r="N1354" s="95"/>
    </row>
    <row r="1355" spans="11:14" x14ac:dyDescent="0.2">
      <c r="K1355" s="95"/>
      <c r="L1355" s="95"/>
      <c r="M1355" s="95"/>
      <c r="N1355" s="95"/>
    </row>
    <row r="1356" spans="11:14" x14ac:dyDescent="0.2">
      <c r="K1356" s="95"/>
      <c r="L1356" s="95"/>
      <c r="M1356" s="95"/>
      <c r="N1356" s="95"/>
    </row>
    <row r="1357" spans="11:14" x14ac:dyDescent="0.2">
      <c r="K1357" s="95"/>
      <c r="L1357" s="95"/>
      <c r="M1357" s="95"/>
      <c r="N1357" s="95"/>
    </row>
    <row r="1358" spans="11:14" x14ac:dyDescent="0.2">
      <c r="K1358" s="95"/>
      <c r="L1358" s="95"/>
      <c r="M1358" s="95"/>
      <c r="N1358" s="95"/>
    </row>
    <row r="1359" spans="11:14" x14ac:dyDescent="0.2">
      <c r="K1359" s="95"/>
      <c r="L1359" s="95"/>
      <c r="M1359" s="95"/>
      <c r="N1359" s="95"/>
    </row>
    <row r="1360" spans="11:14" x14ac:dyDescent="0.2">
      <c r="K1360" s="95"/>
      <c r="L1360" s="95"/>
      <c r="M1360" s="95"/>
      <c r="N1360" s="95"/>
    </row>
    <row r="1361" spans="11:14" x14ac:dyDescent="0.2">
      <c r="K1361" s="95"/>
      <c r="L1361" s="95"/>
      <c r="M1361" s="95"/>
      <c r="N1361" s="95"/>
    </row>
    <row r="1362" spans="11:14" x14ac:dyDescent="0.2">
      <c r="K1362" s="95"/>
      <c r="L1362" s="95"/>
      <c r="M1362" s="95"/>
      <c r="N1362" s="95"/>
    </row>
    <row r="1363" spans="11:14" x14ac:dyDescent="0.2">
      <c r="K1363" s="95"/>
      <c r="L1363" s="95"/>
      <c r="M1363" s="95"/>
      <c r="N1363" s="95"/>
    </row>
    <row r="1364" spans="11:14" x14ac:dyDescent="0.2">
      <c r="K1364" s="95"/>
      <c r="L1364" s="95"/>
      <c r="M1364" s="95"/>
      <c r="N1364" s="95"/>
    </row>
    <row r="1365" spans="11:14" x14ac:dyDescent="0.2">
      <c r="K1365" s="95"/>
      <c r="L1365" s="95"/>
      <c r="M1365" s="95"/>
      <c r="N1365" s="95"/>
    </row>
    <row r="1366" spans="11:14" x14ac:dyDescent="0.2">
      <c r="K1366" s="95"/>
      <c r="L1366" s="95"/>
      <c r="M1366" s="95"/>
      <c r="N1366" s="95"/>
    </row>
    <row r="1367" spans="11:14" x14ac:dyDescent="0.2">
      <c r="K1367" s="95"/>
      <c r="L1367" s="95"/>
      <c r="M1367" s="95"/>
      <c r="N1367" s="95"/>
    </row>
    <row r="1368" spans="11:14" x14ac:dyDescent="0.2">
      <c r="K1368" s="95"/>
      <c r="L1368" s="95"/>
      <c r="M1368" s="95"/>
      <c r="N1368" s="95"/>
    </row>
    <row r="1369" spans="11:14" x14ac:dyDescent="0.2">
      <c r="K1369" s="95"/>
      <c r="L1369" s="95"/>
      <c r="M1369" s="95"/>
      <c r="N1369" s="95"/>
    </row>
    <row r="1370" spans="11:14" x14ac:dyDescent="0.2">
      <c r="K1370" s="95"/>
      <c r="L1370" s="95"/>
      <c r="M1370" s="95"/>
      <c r="N1370" s="95"/>
    </row>
    <row r="1371" spans="11:14" x14ac:dyDescent="0.2">
      <c r="K1371" s="95"/>
      <c r="L1371" s="95"/>
      <c r="M1371" s="95"/>
      <c r="N1371" s="95"/>
    </row>
    <row r="1372" spans="11:14" x14ac:dyDescent="0.2">
      <c r="K1372" s="95"/>
      <c r="L1372" s="95"/>
      <c r="M1372" s="95"/>
      <c r="N1372" s="95"/>
    </row>
    <row r="1373" spans="11:14" x14ac:dyDescent="0.2">
      <c r="K1373" s="95"/>
      <c r="L1373" s="95"/>
      <c r="M1373" s="95"/>
      <c r="N1373" s="95"/>
    </row>
    <row r="1374" spans="11:14" x14ac:dyDescent="0.2">
      <c r="K1374" s="95"/>
      <c r="L1374" s="95"/>
      <c r="M1374" s="95"/>
      <c r="N1374" s="95"/>
    </row>
    <row r="1375" spans="11:14" x14ac:dyDescent="0.2">
      <c r="K1375" s="95"/>
      <c r="L1375" s="95"/>
      <c r="M1375" s="95"/>
      <c r="N1375" s="95"/>
    </row>
    <row r="1376" spans="11:14" x14ac:dyDescent="0.2">
      <c r="K1376" s="95"/>
      <c r="L1376" s="95"/>
      <c r="M1376" s="95"/>
      <c r="N1376" s="95"/>
    </row>
    <row r="1377" spans="11:14" x14ac:dyDescent="0.2">
      <c r="K1377" s="95"/>
      <c r="L1377" s="95"/>
      <c r="M1377" s="95"/>
      <c r="N1377" s="95"/>
    </row>
    <row r="1378" spans="11:14" x14ac:dyDescent="0.2">
      <c r="K1378" s="95"/>
      <c r="L1378" s="95"/>
      <c r="M1378" s="95"/>
      <c r="N1378" s="95"/>
    </row>
    <row r="1379" spans="11:14" x14ac:dyDescent="0.2">
      <c r="K1379" s="95"/>
      <c r="L1379" s="95"/>
      <c r="M1379" s="95"/>
      <c r="N1379" s="95"/>
    </row>
    <row r="1380" spans="11:14" x14ac:dyDescent="0.2">
      <c r="K1380" s="95"/>
      <c r="L1380" s="95"/>
      <c r="M1380" s="95"/>
      <c r="N1380" s="95"/>
    </row>
    <row r="1381" spans="11:14" x14ac:dyDescent="0.2">
      <c r="K1381" s="95"/>
      <c r="L1381" s="95"/>
      <c r="M1381" s="95"/>
      <c r="N1381" s="95"/>
    </row>
    <row r="1382" spans="11:14" x14ac:dyDescent="0.2">
      <c r="K1382" s="95"/>
      <c r="L1382" s="95"/>
      <c r="M1382" s="95"/>
      <c r="N1382" s="95"/>
    </row>
    <row r="1383" spans="11:14" x14ac:dyDescent="0.2">
      <c r="K1383" s="95"/>
      <c r="L1383" s="95"/>
      <c r="M1383" s="95"/>
      <c r="N1383" s="95"/>
    </row>
    <row r="1384" spans="11:14" x14ac:dyDescent="0.2">
      <c r="K1384" s="95"/>
      <c r="L1384" s="95"/>
      <c r="M1384" s="95"/>
      <c r="N1384" s="95"/>
    </row>
    <row r="1385" spans="11:14" x14ac:dyDescent="0.2">
      <c r="K1385" s="95"/>
      <c r="L1385" s="95"/>
      <c r="M1385" s="95"/>
      <c r="N1385" s="95"/>
    </row>
    <row r="1386" spans="11:14" x14ac:dyDescent="0.2">
      <c r="K1386" s="95"/>
      <c r="L1386" s="95"/>
      <c r="M1386" s="95"/>
      <c r="N1386" s="95"/>
    </row>
    <row r="1387" spans="11:14" x14ac:dyDescent="0.2">
      <c r="K1387" s="95"/>
      <c r="L1387" s="95"/>
      <c r="M1387" s="95"/>
      <c r="N1387" s="95"/>
    </row>
    <row r="1388" spans="11:14" x14ac:dyDescent="0.2">
      <c r="K1388" s="95"/>
      <c r="L1388" s="95"/>
      <c r="M1388" s="95"/>
      <c r="N1388" s="95"/>
    </row>
    <row r="1389" spans="11:14" x14ac:dyDescent="0.2">
      <c r="K1389" s="95"/>
      <c r="L1389" s="95"/>
      <c r="M1389" s="95"/>
      <c r="N1389" s="95"/>
    </row>
    <row r="1390" spans="11:14" x14ac:dyDescent="0.2">
      <c r="K1390" s="95"/>
      <c r="L1390" s="95"/>
      <c r="M1390" s="95"/>
      <c r="N1390" s="95"/>
    </row>
    <row r="1391" spans="11:14" x14ac:dyDescent="0.2">
      <c r="K1391" s="95"/>
      <c r="L1391" s="95"/>
      <c r="M1391" s="95"/>
      <c r="N1391" s="95"/>
    </row>
    <row r="1392" spans="11:14" x14ac:dyDescent="0.2">
      <c r="K1392" s="95"/>
      <c r="L1392" s="95"/>
      <c r="M1392" s="95"/>
      <c r="N1392" s="95"/>
    </row>
    <row r="1393" spans="11:14" x14ac:dyDescent="0.2">
      <c r="K1393" s="95"/>
      <c r="L1393" s="95"/>
      <c r="M1393" s="95"/>
      <c r="N1393" s="95"/>
    </row>
    <row r="1394" spans="11:14" x14ac:dyDescent="0.2">
      <c r="K1394" s="95"/>
      <c r="L1394" s="95"/>
      <c r="M1394" s="95"/>
      <c r="N1394" s="95"/>
    </row>
    <row r="1395" spans="11:14" x14ac:dyDescent="0.2">
      <c r="K1395" s="95"/>
      <c r="L1395" s="95"/>
      <c r="M1395" s="95"/>
      <c r="N1395" s="95"/>
    </row>
    <row r="1396" spans="11:14" x14ac:dyDescent="0.2">
      <c r="K1396" s="95"/>
      <c r="L1396" s="95"/>
      <c r="M1396" s="95"/>
      <c r="N1396" s="95"/>
    </row>
    <row r="1397" spans="11:14" x14ac:dyDescent="0.2">
      <c r="K1397" s="95"/>
      <c r="L1397" s="95"/>
      <c r="M1397" s="95"/>
      <c r="N1397" s="95"/>
    </row>
    <row r="1398" spans="11:14" x14ac:dyDescent="0.2">
      <c r="K1398" s="95"/>
      <c r="L1398" s="95"/>
      <c r="M1398" s="95"/>
      <c r="N1398" s="95"/>
    </row>
    <row r="1399" spans="11:14" x14ac:dyDescent="0.2">
      <c r="K1399" s="95"/>
      <c r="L1399" s="95"/>
      <c r="M1399" s="95"/>
      <c r="N1399" s="95"/>
    </row>
    <row r="1400" spans="11:14" x14ac:dyDescent="0.2">
      <c r="K1400" s="95"/>
      <c r="L1400" s="95"/>
      <c r="M1400" s="95"/>
      <c r="N1400" s="95"/>
    </row>
    <row r="1401" spans="11:14" x14ac:dyDescent="0.2">
      <c r="K1401" s="95"/>
      <c r="L1401" s="95"/>
      <c r="M1401" s="95"/>
      <c r="N1401" s="95"/>
    </row>
    <row r="1402" spans="11:14" x14ac:dyDescent="0.2">
      <c r="K1402" s="95"/>
      <c r="L1402" s="95"/>
      <c r="M1402" s="95"/>
      <c r="N1402" s="95"/>
    </row>
    <row r="1403" spans="11:14" x14ac:dyDescent="0.2">
      <c r="K1403" s="95"/>
      <c r="L1403" s="95"/>
      <c r="M1403" s="95"/>
      <c r="N1403" s="95"/>
    </row>
    <row r="1404" spans="11:14" x14ac:dyDescent="0.2">
      <c r="K1404" s="95"/>
      <c r="L1404" s="95"/>
      <c r="M1404" s="95"/>
      <c r="N1404" s="95"/>
    </row>
    <row r="1405" spans="11:14" x14ac:dyDescent="0.2">
      <c r="K1405" s="95"/>
      <c r="L1405" s="95"/>
      <c r="M1405" s="95"/>
      <c r="N1405" s="95"/>
    </row>
    <row r="1406" spans="11:14" x14ac:dyDescent="0.2">
      <c r="K1406" s="95"/>
      <c r="L1406" s="95"/>
      <c r="M1406" s="95"/>
      <c r="N1406" s="95"/>
    </row>
    <row r="1407" spans="11:14" x14ac:dyDescent="0.2">
      <c r="K1407" s="95"/>
      <c r="L1407" s="95"/>
      <c r="M1407" s="95"/>
      <c r="N1407" s="95"/>
    </row>
    <row r="1408" spans="11:14" x14ac:dyDescent="0.2">
      <c r="K1408" s="95"/>
      <c r="L1408" s="95"/>
      <c r="M1408" s="95"/>
      <c r="N1408" s="95"/>
    </row>
    <row r="1409" spans="11:14" x14ac:dyDescent="0.2">
      <c r="K1409" s="95"/>
      <c r="L1409" s="95"/>
      <c r="M1409" s="95"/>
      <c r="N1409" s="95"/>
    </row>
    <row r="1410" spans="11:14" x14ac:dyDescent="0.2">
      <c r="K1410" s="95"/>
      <c r="L1410" s="95"/>
      <c r="M1410" s="95"/>
      <c r="N1410" s="95"/>
    </row>
    <row r="1411" spans="11:14" x14ac:dyDescent="0.2">
      <c r="K1411" s="95"/>
      <c r="L1411" s="95"/>
      <c r="M1411" s="95"/>
      <c r="N1411" s="95"/>
    </row>
    <row r="1412" spans="11:14" x14ac:dyDescent="0.2">
      <c r="K1412" s="95"/>
      <c r="L1412" s="95"/>
      <c r="M1412" s="95"/>
      <c r="N1412" s="95"/>
    </row>
    <row r="1413" spans="11:14" x14ac:dyDescent="0.2">
      <c r="K1413" s="95"/>
      <c r="L1413" s="95"/>
      <c r="M1413" s="95"/>
      <c r="N1413" s="95"/>
    </row>
    <row r="1414" spans="11:14" x14ac:dyDescent="0.2">
      <c r="K1414" s="95"/>
      <c r="L1414" s="95"/>
      <c r="M1414" s="95"/>
      <c r="N1414" s="95"/>
    </row>
    <row r="1415" spans="11:14" x14ac:dyDescent="0.2">
      <c r="K1415" s="95"/>
      <c r="L1415" s="95"/>
      <c r="M1415" s="95"/>
      <c r="N1415" s="95"/>
    </row>
    <row r="1416" spans="11:14" x14ac:dyDescent="0.2">
      <c r="K1416" s="95"/>
      <c r="L1416" s="95"/>
      <c r="M1416" s="95"/>
      <c r="N1416" s="95"/>
    </row>
    <row r="1417" spans="11:14" x14ac:dyDescent="0.2">
      <c r="K1417" s="95"/>
      <c r="L1417" s="95"/>
      <c r="M1417" s="95"/>
      <c r="N1417" s="95"/>
    </row>
    <row r="1418" spans="11:14" x14ac:dyDescent="0.2">
      <c r="K1418" s="95"/>
      <c r="L1418" s="95"/>
      <c r="M1418" s="95"/>
      <c r="N1418" s="95"/>
    </row>
    <row r="1419" spans="11:14" x14ac:dyDescent="0.2">
      <c r="K1419" s="95"/>
      <c r="L1419" s="95"/>
      <c r="M1419" s="95"/>
      <c r="N1419" s="95"/>
    </row>
    <row r="1420" spans="11:14" x14ac:dyDescent="0.2">
      <c r="K1420" s="95"/>
      <c r="L1420" s="95"/>
      <c r="M1420" s="95"/>
      <c r="N1420" s="95"/>
    </row>
    <row r="1421" spans="11:14" x14ac:dyDescent="0.2">
      <c r="K1421" s="95"/>
      <c r="L1421" s="95"/>
      <c r="M1421" s="95"/>
      <c r="N1421" s="95"/>
    </row>
    <row r="1422" spans="11:14" x14ac:dyDescent="0.2">
      <c r="K1422" s="95"/>
      <c r="L1422" s="95"/>
      <c r="M1422" s="95"/>
      <c r="N1422" s="95"/>
    </row>
    <row r="1423" spans="11:14" x14ac:dyDescent="0.2">
      <c r="K1423" s="95"/>
      <c r="L1423" s="95"/>
      <c r="M1423" s="95"/>
      <c r="N1423" s="95"/>
    </row>
    <row r="1424" spans="11:14" x14ac:dyDescent="0.2">
      <c r="K1424" s="95"/>
      <c r="L1424" s="95"/>
      <c r="M1424" s="95"/>
      <c r="N1424" s="95"/>
    </row>
    <row r="1425" spans="11:14" x14ac:dyDescent="0.2">
      <c r="K1425" s="95"/>
      <c r="L1425" s="95"/>
      <c r="M1425" s="95"/>
      <c r="N1425" s="95"/>
    </row>
    <row r="1426" spans="11:14" x14ac:dyDescent="0.2">
      <c r="K1426" s="95"/>
      <c r="L1426" s="95"/>
      <c r="M1426" s="95"/>
      <c r="N1426" s="95"/>
    </row>
    <row r="1427" spans="11:14" x14ac:dyDescent="0.2">
      <c r="K1427" s="95"/>
      <c r="L1427" s="95"/>
      <c r="M1427" s="95"/>
      <c r="N1427" s="95"/>
    </row>
    <row r="1428" spans="11:14" x14ac:dyDescent="0.2">
      <c r="K1428" s="95"/>
      <c r="L1428" s="95"/>
      <c r="M1428" s="95"/>
      <c r="N1428" s="95"/>
    </row>
    <row r="1429" spans="11:14" x14ac:dyDescent="0.2">
      <c r="K1429" s="95"/>
      <c r="L1429" s="95"/>
      <c r="M1429" s="95"/>
      <c r="N1429" s="95"/>
    </row>
    <row r="1430" spans="11:14" x14ac:dyDescent="0.2">
      <c r="K1430" s="95"/>
      <c r="L1430" s="95"/>
      <c r="M1430" s="95"/>
      <c r="N1430" s="95"/>
    </row>
    <row r="1431" spans="11:14" x14ac:dyDescent="0.2">
      <c r="K1431" s="95"/>
      <c r="L1431" s="95"/>
      <c r="M1431" s="95"/>
      <c r="N1431" s="95"/>
    </row>
    <row r="1432" spans="11:14" x14ac:dyDescent="0.2">
      <c r="K1432" s="95"/>
      <c r="L1432" s="95"/>
      <c r="M1432" s="95"/>
      <c r="N1432" s="95"/>
    </row>
    <row r="1433" spans="11:14" x14ac:dyDescent="0.2">
      <c r="K1433" s="95"/>
      <c r="L1433" s="95"/>
      <c r="M1433" s="95"/>
      <c r="N1433" s="95"/>
    </row>
    <row r="1434" spans="11:14" x14ac:dyDescent="0.2">
      <c r="K1434" s="95"/>
      <c r="L1434" s="95"/>
      <c r="M1434" s="95"/>
      <c r="N1434" s="95"/>
    </row>
    <row r="1435" spans="11:14" x14ac:dyDescent="0.2">
      <c r="K1435" s="95"/>
      <c r="L1435" s="95"/>
      <c r="M1435" s="95"/>
      <c r="N1435" s="95"/>
    </row>
    <row r="1436" spans="11:14" x14ac:dyDescent="0.2">
      <c r="K1436" s="95"/>
      <c r="L1436" s="95"/>
      <c r="M1436" s="95"/>
      <c r="N1436" s="95"/>
    </row>
    <row r="1437" spans="11:14" x14ac:dyDescent="0.2">
      <c r="K1437" s="95"/>
      <c r="L1437" s="95"/>
      <c r="M1437" s="95"/>
      <c r="N1437" s="95"/>
    </row>
    <row r="1438" spans="11:14" x14ac:dyDescent="0.2">
      <c r="K1438" s="95"/>
      <c r="L1438" s="95"/>
      <c r="M1438" s="95"/>
      <c r="N1438" s="95"/>
    </row>
    <row r="1439" spans="11:14" x14ac:dyDescent="0.2">
      <c r="K1439" s="95"/>
      <c r="L1439" s="95"/>
      <c r="M1439" s="95"/>
      <c r="N1439" s="95"/>
    </row>
    <row r="1440" spans="11:14" x14ac:dyDescent="0.2">
      <c r="K1440" s="95"/>
      <c r="L1440" s="95"/>
      <c r="M1440" s="95"/>
      <c r="N1440" s="95"/>
    </row>
    <row r="1441" spans="11:14" x14ac:dyDescent="0.2">
      <c r="K1441" s="95"/>
      <c r="L1441" s="95"/>
      <c r="M1441" s="95"/>
      <c r="N1441" s="95"/>
    </row>
    <row r="1442" spans="11:14" x14ac:dyDescent="0.2">
      <c r="K1442" s="95"/>
      <c r="L1442" s="95"/>
      <c r="M1442" s="95"/>
      <c r="N1442" s="95"/>
    </row>
    <row r="1443" spans="11:14" x14ac:dyDescent="0.2">
      <c r="K1443" s="95"/>
      <c r="L1443" s="95"/>
      <c r="M1443" s="95"/>
      <c r="N1443" s="95"/>
    </row>
    <row r="1444" spans="11:14" x14ac:dyDescent="0.2">
      <c r="K1444" s="95"/>
      <c r="L1444" s="95"/>
      <c r="M1444" s="95"/>
      <c r="N1444" s="95"/>
    </row>
    <row r="1445" spans="11:14" x14ac:dyDescent="0.2">
      <c r="K1445" s="95"/>
      <c r="L1445" s="95"/>
      <c r="M1445" s="95"/>
      <c r="N1445" s="95"/>
    </row>
    <row r="1446" spans="11:14" x14ac:dyDescent="0.2">
      <c r="K1446" s="95"/>
      <c r="L1446" s="95"/>
      <c r="M1446" s="95"/>
      <c r="N1446" s="95"/>
    </row>
    <row r="1447" spans="11:14" x14ac:dyDescent="0.2">
      <c r="K1447" s="95"/>
      <c r="L1447" s="95"/>
      <c r="M1447" s="95"/>
      <c r="N1447" s="95"/>
    </row>
    <row r="1448" spans="11:14" x14ac:dyDescent="0.2">
      <c r="K1448" s="95"/>
      <c r="L1448" s="95"/>
      <c r="M1448" s="95"/>
      <c r="N1448" s="95"/>
    </row>
    <row r="1449" spans="11:14" x14ac:dyDescent="0.2">
      <c r="K1449" s="95"/>
      <c r="L1449" s="95"/>
      <c r="M1449" s="95"/>
      <c r="N1449" s="95"/>
    </row>
    <row r="1450" spans="11:14" x14ac:dyDescent="0.2">
      <c r="K1450" s="95"/>
      <c r="L1450" s="95"/>
      <c r="M1450" s="95"/>
      <c r="N1450" s="95"/>
    </row>
    <row r="1451" spans="11:14" x14ac:dyDescent="0.2">
      <c r="K1451" s="95"/>
      <c r="L1451" s="95"/>
      <c r="M1451" s="95"/>
      <c r="N1451" s="95"/>
    </row>
    <row r="1452" spans="11:14" x14ac:dyDescent="0.2">
      <c r="K1452" s="95"/>
      <c r="L1452" s="95"/>
      <c r="M1452" s="95"/>
      <c r="N1452" s="95"/>
    </row>
    <row r="1453" spans="11:14" x14ac:dyDescent="0.2">
      <c r="K1453" s="95"/>
      <c r="L1453" s="95"/>
      <c r="M1453" s="95"/>
      <c r="N1453" s="95"/>
    </row>
    <row r="1454" spans="11:14" x14ac:dyDescent="0.2">
      <c r="K1454" s="95"/>
      <c r="L1454" s="95"/>
      <c r="M1454" s="95"/>
      <c r="N1454" s="95"/>
    </row>
    <row r="1455" spans="11:14" x14ac:dyDescent="0.2">
      <c r="K1455" s="95"/>
      <c r="L1455" s="95"/>
      <c r="M1455" s="95"/>
      <c r="N1455" s="95"/>
    </row>
    <row r="1456" spans="11:14" x14ac:dyDescent="0.2">
      <c r="K1456" s="95"/>
      <c r="L1456" s="95"/>
      <c r="M1456" s="95"/>
      <c r="N1456" s="95"/>
    </row>
    <row r="1457" spans="11:14" x14ac:dyDescent="0.2">
      <c r="K1457" s="95"/>
      <c r="L1457" s="95"/>
      <c r="M1457" s="95"/>
      <c r="N1457" s="95"/>
    </row>
    <row r="1458" spans="11:14" x14ac:dyDescent="0.2">
      <c r="K1458" s="95"/>
      <c r="L1458" s="95"/>
      <c r="M1458" s="95"/>
      <c r="N1458" s="95"/>
    </row>
    <row r="1459" spans="11:14" x14ac:dyDescent="0.2">
      <c r="K1459" s="95"/>
      <c r="L1459" s="95"/>
      <c r="M1459" s="95"/>
      <c r="N1459" s="95"/>
    </row>
    <row r="1460" spans="11:14" x14ac:dyDescent="0.2">
      <c r="K1460" s="95"/>
      <c r="L1460" s="95"/>
      <c r="M1460" s="95"/>
      <c r="N1460" s="95"/>
    </row>
    <row r="1461" spans="11:14" x14ac:dyDescent="0.2">
      <c r="K1461" s="95"/>
      <c r="L1461" s="95"/>
      <c r="M1461" s="95"/>
      <c r="N1461" s="95"/>
    </row>
    <row r="1462" spans="11:14" x14ac:dyDescent="0.2">
      <c r="K1462" s="95"/>
      <c r="L1462" s="95"/>
      <c r="M1462" s="95"/>
      <c r="N1462" s="95"/>
    </row>
    <row r="1463" spans="11:14" x14ac:dyDescent="0.2">
      <c r="K1463" s="95"/>
      <c r="L1463" s="95"/>
      <c r="M1463" s="95"/>
      <c r="N1463" s="95"/>
    </row>
    <row r="1464" spans="11:14" x14ac:dyDescent="0.2">
      <c r="K1464" s="95"/>
      <c r="L1464" s="95"/>
      <c r="M1464" s="95"/>
      <c r="N1464" s="95"/>
    </row>
    <row r="1465" spans="11:14" x14ac:dyDescent="0.2">
      <c r="K1465" s="95"/>
      <c r="L1465" s="95"/>
      <c r="M1465" s="95"/>
      <c r="N1465" s="95"/>
    </row>
    <row r="1466" spans="11:14" x14ac:dyDescent="0.2">
      <c r="K1466" s="95"/>
      <c r="L1466" s="95"/>
      <c r="M1466" s="95"/>
      <c r="N1466" s="95"/>
    </row>
    <row r="1467" spans="11:14" x14ac:dyDescent="0.2">
      <c r="K1467" s="95"/>
      <c r="L1467" s="95"/>
      <c r="M1467" s="95"/>
      <c r="N1467" s="95"/>
    </row>
    <row r="1468" spans="11:14" x14ac:dyDescent="0.2">
      <c r="K1468" s="95"/>
      <c r="L1468" s="95"/>
      <c r="M1468" s="95"/>
      <c r="N1468" s="95"/>
    </row>
    <row r="1469" spans="11:14" x14ac:dyDescent="0.2">
      <c r="K1469" s="95"/>
      <c r="L1469" s="95"/>
      <c r="M1469" s="95"/>
      <c r="N1469" s="95"/>
    </row>
    <row r="1470" spans="11:14" x14ac:dyDescent="0.2">
      <c r="K1470" s="95"/>
      <c r="L1470" s="95"/>
      <c r="M1470" s="95"/>
      <c r="N1470" s="95"/>
    </row>
    <row r="1471" spans="11:14" x14ac:dyDescent="0.2">
      <c r="K1471" s="95"/>
      <c r="L1471" s="95"/>
      <c r="M1471" s="95"/>
      <c r="N1471" s="95"/>
    </row>
    <row r="1472" spans="11:14" x14ac:dyDescent="0.2">
      <c r="K1472" s="95"/>
      <c r="L1472" s="95"/>
      <c r="M1472" s="95"/>
      <c r="N1472" s="95"/>
    </row>
    <row r="1473" spans="11:14" x14ac:dyDescent="0.2">
      <c r="K1473" s="95"/>
      <c r="L1473" s="95"/>
      <c r="M1473" s="95"/>
      <c r="N1473" s="95"/>
    </row>
    <row r="1474" spans="11:14" x14ac:dyDescent="0.2">
      <c r="K1474" s="95"/>
      <c r="L1474" s="95"/>
      <c r="M1474" s="95"/>
      <c r="N1474" s="95"/>
    </row>
    <row r="1475" spans="11:14" x14ac:dyDescent="0.2">
      <c r="K1475" s="95"/>
      <c r="L1475" s="95"/>
      <c r="M1475" s="95"/>
      <c r="N1475" s="95"/>
    </row>
    <row r="1476" spans="11:14" x14ac:dyDescent="0.2">
      <c r="K1476" s="95"/>
      <c r="L1476" s="95"/>
      <c r="M1476" s="95"/>
      <c r="N1476" s="95"/>
    </row>
    <row r="1477" spans="11:14" x14ac:dyDescent="0.2">
      <c r="K1477" s="95"/>
      <c r="L1477" s="95"/>
      <c r="M1477" s="95"/>
      <c r="N1477" s="95"/>
    </row>
    <row r="1478" spans="11:14" x14ac:dyDescent="0.2">
      <c r="K1478" s="95"/>
      <c r="L1478" s="95"/>
      <c r="M1478" s="95"/>
      <c r="N1478" s="95"/>
    </row>
  </sheetData>
  <sortState xmlns:xlrd2="http://schemas.microsoft.com/office/spreadsheetml/2017/richdata2" ref="A4:O141">
    <sortCondition ref="A4:A141"/>
  </sortState>
  <customSheetViews>
    <customSheetView guid="{21B7AC2F-40B5-4A74-80C7-C3A38CDE4D3F}" scale="96" showGridLines="0" fitToPage="1" showAutoFilter="1" topLeftCell="D1">
      <pane ySplit="4" topLeftCell="A5" activePane="bottomLeft" state="frozen"/>
      <selection pane="bottomLeft" sqref="A1:O1"/>
      <rowBreaks count="1" manualBreakCount="1">
        <brk id="83" max="14" man="1"/>
      </rowBreaks>
      <pageMargins left="0" right="0" top="0" bottom="0" header="0" footer="0"/>
      <pageSetup paperSize="9" scale="38" fitToHeight="2" orientation="landscape" r:id="rId1"/>
      <headerFooter alignWithMargins="0"/>
      <autoFilter ref="A3:O3" xr:uid="{00000000-0000-0000-0000-000000000000}"/>
    </customSheetView>
  </customSheetViews>
  <mergeCells count="8">
    <mergeCell ref="A1:O1"/>
    <mergeCell ref="B2:C2"/>
    <mergeCell ref="L2:M2"/>
    <mergeCell ref="D2:E2"/>
    <mergeCell ref="F2:G2"/>
    <mergeCell ref="N2:O2"/>
    <mergeCell ref="H2:I2"/>
    <mergeCell ref="J2:K2"/>
  </mergeCells>
  <phoneticPr fontId="6" type="noConversion"/>
  <pageMargins left="0.7" right="0.7" top="0.75" bottom="0.75" header="0.3" footer="0.3"/>
  <pageSetup paperSize="9" scale="43" fitToHeight="3"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tabColor indexed="10"/>
    <pageSetUpPr fitToPage="1"/>
  </sheetPr>
  <dimension ref="A1:V147"/>
  <sheetViews>
    <sheetView showGridLines="0" view="pageBreakPreview" zoomScale="85" zoomScaleNormal="70" zoomScaleSheetLayoutView="85" workbookViewId="0">
      <pane ySplit="2" topLeftCell="A3" activePane="bottomLeft" state="frozen"/>
      <selection activeCell="W4" sqref="W4"/>
      <selection pane="bottomLeft" activeCell="K26" sqref="K26"/>
    </sheetView>
  </sheetViews>
  <sheetFormatPr defaultRowHeight="12.75" x14ac:dyDescent="0.2"/>
  <cols>
    <col min="1" max="1" width="27.5703125" customWidth="1"/>
    <col min="2" max="2" width="25.140625" style="1" customWidth="1"/>
    <col min="3" max="3" width="19.7109375" customWidth="1"/>
    <col min="4" max="4" width="19.42578125" style="2" customWidth="1"/>
    <col min="5" max="5" width="16.7109375" style="2" customWidth="1"/>
    <col min="6" max="6" width="25.5703125" style="2" customWidth="1"/>
    <col min="7" max="7" width="15.42578125" style="2" customWidth="1"/>
    <col min="8" max="8" width="19.7109375" style="2" customWidth="1"/>
    <col min="9" max="9" width="15" style="2" customWidth="1"/>
    <col min="10" max="11" width="16.7109375" style="2" customWidth="1"/>
    <col min="12" max="12" width="19.42578125" style="2" customWidth="1"/>
    <col min="13" max="13" width="21.140625" style="2" customWidth="1"/>
  </cols>
  <sheetData>
    <row r="1" spans="1:13" ht="21" thickBot="1" x14ac:dyDescent="0.25">
      <c r="A1" s="355" t="s">
        <v>242</v>
      </c>
      <c r="B1" s="362"/>
      <c r="C1" s="362"/>
      <c r="D1" s="362"/>
      <c r="E1" s="362"/>
      <c r="F1" s="362"/>
      <c r="G1" s="362"/>
      <c r="H1" s="362"/>
      <c r="I1" s="362"/>
      <c r="J1" s="362"/>
      <c r="K1" s="362"/>
      <c r="L1" s="362"/>
      <c r="M1" s="363"/>
    </row>
    <row r="2" spans="1:13" s="19" customFormat="1" ht="45.75" thickBot="1" x14ac:dyDescent="0.25">
      <c r="A2" s="185" t="s">
        <v>35</v>
      </c>
      <c r="B2" s="166" t="s">
        <v>243</v>
      </c>
      <c r="C2" s="166" t="s">
        <v>177</v>
      </c>
      <c r="D2" s="166" t="s">
        <v>244</v>
      </c>
      <c r="E2" s="166" t="s">
        <v>9</v>
      </c>
      <c r="F2" s="166" t="s">
        <v>245</v>
      </c>
      <c r="G2" s="166" t="s">
        <v>17</v>
      </c>
      <c r="H2" s="166" t="s">
        <v>20</v>
      </c>
      <c r="I2" s="166" t="s">
        <v>23</v>
      </c>
      <c r="J2" s="166" t="s">
        <v>28</v>
      </c>
      <c r="K2" s="166" t="s">
        <v>246</v>
      </c>
      <c r="L2" s="166" t="s">
        <v>36</v>
      </c>
      <c r="M2" s="166" t="s">
        <v>247</v>
      </c>
    </row>
    <row r="3" spans="1:13" ht="18" customHeight="1" x14ac:dyDescent="0.25">
      <c r="A3" s="82" t="s">
        <v>37</v>
      </c>
      <c r="B3" s="75">
        <v>11351801.333333334</v>
      </c>
      <c r="C3" s="75">
        <v>38053</v>
      </c>
      <c r="D3" s="75">
        <v>11100839.506861877</v>
      </c>
      <c r="E3" s="75">
        <v>1251647.5014883333</v>
      </c>
      <c r="F3" s="75">
        <v>407424.94155217399</v>
      </c>
      <c r="G3" s="75">
        <v>150215.99591697645</v>
      </c>
      <c r="H3" s="75">
        <v>419330.45345161168</v>
      </c>
      <c r="I3" s="75">
        <v>0</v>
      </c>
      <c r="J3" s="75">
        <v>409939.5902553263</v>
      </c>
      <c r="K3" s="75">
        <v>128052.1468966203</v>
      </c>
      <c r="L3" s="75">
        <v>2766610.6295610419</v>
      </c>
      <c r="M3" s="75">
        <v>13867450.136422919</v>
      </c>
    </row>
    <row r="4" spans="1:13" ht="18" customHeight="1" x14ac:dyDescent="0.25">
      <c r="A4" s="82" t="s">
        <v>38</v>
      </c>
      <c r="B4" s="72">
        <v>22513736.666666668</v>
      </c>
      <c r="C4" s="75">
        <v>90797</v>
      </c>
      <c r="D4" s="72">
        <v>26487344.616838034</v>
      </c>
      <c r="E4" s="75">
        <v>0</v>
      </c>
      <c r="F4" s="75">
        <v>948601.83829237917</v>
      </c>
      <c r="G4" s="75">
        <v>1260083.4611115919</v>
      </c>
      <c r="H4" s="75">
        <v>0</v>
      </c>
      <c r="I4" s="75">
        <v>0</v>
      </c>
      <c r="J4" s="75">
        <v>323259.82569477439</v>
      </c>
      <c r="K4" s="75">
        <v>201047.09182283789</v>
      </c>
      <c r="L4" s="75">
        <v>2732992.2169215833</v>
      </c>
      <c r="M4" s="75">
        <v>29220336.833759617</v>
      </c>
    </row>
    <row r="5" spans="1:13" ht="18" customHeight="1" x14ac:dyDescent="0.25">
      <c r="A5" s="82" t="s">
        <v>39</v>
      </c>
      <c r="B5" s="72">
        <v>6898853.333333333</v>
      </c>
      <c r="C5" s="75">
        <v>13305</v>
      </c>
      <c r="D5" s="72">
        <v>3881341.0148686636</v>
      </c>
      <c r="E5" s="75">
        <v>849367.86899230001</v>
      </c>
      <c r="F5" s="75">
        <v>0</v>
      </c>
      <c r="G5" s="75">
        <v>178072.24096839476</v>
      </c>
      <c r="H5" s="75">
        <v>936556.48963846604</v>
      </c>
      <c r="I5" s="75">
        <v>654249.57660336664</v>
      </c>
      <c r="J5" s="75">
        <v>0</v>
      </c>
      <c r="K5" s="75">
        <v>129770.62712643697</v>
      </c>
      <c r="L5" s="75">
        <v>2748016.8033289644</v>
      </c>
      <c r="M5" s="75">
        <v>6629357.8181976285</v>
      </c>
    </row>
    <row r="6" spans="1:13" ht="18" customHeight="1" x14ac:dyDescent="0.25">
      <c r="A6" s="82" t="s">
        <v>40</v>
      </c>
      <c r="B6" s="72">
        <v>7269409.666666667</v>
      </c>
      <c r="C6" s="75">
        <v>16172</v>
      </c>
      <c r="D6" s="72">
        <v>4717703.6371631734</v>
      </c>
      <c r="E6" s="75">
        <v>534942.66717789159</v>
      </c>
      <c r="F6" s="75">
        <v>0</v>
      </c>
      <c r="G6" s="75">
        <v>256811.92792979098</v>
      </c>
      <c r="H6" s="75">
        <v>406606.14953154663</v>
      </c>
      <c r="I6" s="75">
        <v>0</v>
      </c>
      <c r="J6" s="75">
        <v>0</v>
      </c>
      <c r="K6" s="75">
        <v>0</v>
      </c>
      <c r="L6" s="75">
        <v>1198360.744639229</v>
      </c>
      <c r="M6" s="75">
        <v>5916064.3818024024</v>
      </c>
    </row>
    <row r="7" spans="1:13" ht="18" customHeight="1" x14ac:dyDescent="0.25">
      <c r="A7" s="82" t="s">
        <v>41</v>
      </c>
      <c r="B7" s="72">
        <v>5858073.333333333</v>
      </c>
      <c r="C7" s="75">
        <v>15823</v>
      </c>
      <c r="D7" s="72">
        <v>4615893.1888964195</v>
      </c>
      <c r="E7" s="75">
        <v>0</v>
      </c>
      <c r="F7" s="75">
        <v>0</v>
      </c>
      <c r="G7" s="75">
        <v>0</v>
      </c>
      <c r="H7" s="75">
        <v>0</v>
      </c>
      <c r="I7" s="75">
        <v>0</v>
      </c>
      <c r="J7" s="75">
        <v>0</v>
      </c>
      <c r="K7" s="75">
        <v>0</v>
      </c>
      <c r="L7" s="75">
        <v>0</v>
      </c>
      <c r="M7" s="75">
        <v>4615893.1888964195</v>
      </c>
    </row>
    <row r="8" spans="1:13" ht="18" customHeight="1" x14ac:dyDescent="0.25">
      <c r="A8" s="82" t="s">
        <v>42</v>
      </c>
      <c r="B8" s="72">
        <v>20274113.666666668</v>
      </c>
      <c r="C8" s="75">
        <v>68362</v>
      </c>
      <c r="D8" s="72">
        <v>19942595.600033943</v>
      </c>
      <c r="E8" s="75">
        <v>0</v>
      </c>
      <c r="F8" s="75">
        <v>0</v>
      </c>
      <c r="G8" s="75">
        <v>75633.600853263371</v>
      </c>
      <c r="H8" s="75">
        <v>0</v>
      </c>
      <c r="I8" s="75">
        <v>0</v>
      </c>
      <c r="J8" s="75">
        <v>0</v>
      </c>
      <c r="K8" s="75">
        <v>84850.247202555911</v>
      </c>
      <c r="L8" s="75">
        <v>160483.84805581928</v>
      </c>
      <c r="M8" s="75">
        <v>20103079.448089764</v>
      </c>
    </row>
    <row r="9" spans="1:13" ht="18" customHeight="1" x14ac:dyDescent="0.25">
      <c r="A9" s="82" t="s">
        <v>43</v>
      </c>
      <c r="B9" s="72">
        <v>13233428.666666666</v>
      </c>
      <c r="C9" s="75">
        <v>42078</v>
      </c>
      <c r="D9" s="72">
        <v>12275014.447474156</v>
      </c>
      <c r="E9" s="75">
        <v>0</v>
      </c>
      <c r="F9" s="75">
        <v>464018.76301053993</v>
      </c>
      <c r="G9" s="75">
        <v>171405.18621420147</v>
      </c>
      <c r="H9" s="75">
        <v>0</v>
      </c>
      <c r="I9" s="75">
        <v>0</v>
      </c>
      <c r="J9" s="75">
        <v>0</v>
      </c>
      <c r="K9" s="75">
        <v>103656.03171337617</v>
      </c>
      <c r="L9" s="75">
        <v>739079.9809381176</v>
      </c>
      <c r="M9" s="75">
        <v>13014094.428412274</v>
      </c>
    </row>
    <row r="10" spans="1:13" ht="18" customHeight="1" x14ac:dyDescent="0.25">
      <c r="A10" s="82" t="s">
        <v>44</v>
      </c>
      <c r="B10" s="72">
        <v>990212.33333333337</v>
      </c>
      <c r="C10" s="75">
        <v>1758</v>
      </c>
      <c r="D10" s="72">
        <v>512844.60760158667</v>
      </c>
      <c r="E10" s="75">
        <v>149674.62927809291</v>
      </c>
      <c r="F10" s="75">
        <v>133487.75626553362</v>
      </c>
      <c r="G10" s="75">
        <v>13285.593221889561</v>
      </c>
      <c r="H10" s="75">
        <v>0</v>
      </c>
      <c r="I10" s="75">
        <v>173630.13169789987</v>
      </c>
      <c r="J10" s="75">
        <v>0</v>
      </c>
      <c r="K10" s="75">
        <v>26283.108915484685</v>
      </c>
      <c r="L10" s="75">
        <v>496361.21937890066</v>
      </c>
      <c r="M10" s="75">
        <v>1009205.8269804873</v>
      </c>
    </row>
    <row r="11" spans="1:13" ht="18" customHeight="1" x14ac:dyDescent="0.25">
      <c r="A11" s="82" t="s">
        <v>45</v>
      </c>
      <c r="B11" s="72">
        <v>1365620.3333333333</v>
      </c>
      <c r="C11" s="75">
        <v>1801</v>
      </c>
      <c r="D11" s="72">
        <v>525388.58833359368</v>
      </c>
      <c r="E11" s="75">
        <v>138068.04551474151</v>
      </c>
      <c r="F11" s="75">
        <v>27757.026725532334</v>
      </c>
      <c r="G11" s="75">
        <v>0</v>
      </c>
      <c r="H11" s="75">
        <v>0</v>
      </c>
      <c r="I11" s="75">
        <v>160132.66808264682</v>
      </c>
      <c r="J11" s="75">
        <v>0</v>
      </c>
      <c r="K11" s="75">
        <v>28847.411979606277</v>
      </c>
      <c r="L11" s="75">
        <v>354805.15230252693</v>
      </c>
      <c r="M11" s="75">
        <v>880193.74063612055</v>
      </c>
    </row>
    <row r="12" spans="1:13" ht="18" customHeight="1" x14ac:dyDescent="0.25">
      <c r="A12" s="82" t="s">
        <v>46</v>
      </c>
      <c r="B12" s="72">
        <v>852157.66666666663</v>
      </c>
      <c r="C12" s="75">
        <v>1763</v>
      </c>
      <c r="D12" s="72">
        <v>514303.21001228516</v>
      </c>
      <c r="E12" s="75">
        <v>164593.07012293537</v>
      </c>
      <c r="F12" s="75">
        <v>54459.407078932854</v>
      </c>
      <c r="G12" s="75">
        <v>10492.59919228778</v>
      </c>
      <c r="H12" s="75">
        <v>0</v>
      </c>
      <c r="I12" s="75">
        <v>0</v>
      </c>
      <c r="J12" s="75">
        <v>0</v>
      </c>
      <c r="K12" s="75">
        <v>0</v>
      </c>
      <c r="L12" s="75">
        <v>229545.076394156</v>
      </c>
      <c r="M12" s="75">
        <v>743848.28640644113</v>
      </c>
    </row>
    <row r="13" spans="1:13" ht="18" customHeight="1" x14ac:dyDescent="0.25">
      <c r="A13" s="82" t="s">
        <v>47</v>
      </c>
      <c r="B13" s="72">
        <v>2243481.3333333335</v>
      </c>
      <c r="C13" s="75">
        <v>4740</v>
      </c>
      <c r="D13" s="72">
        <v>1382755.0853421621</v>
      </c>
      <c r="E13" s="75">
        <v>233375.86525738545</v>
      </c>
      <c r="F13" s="75">
        <v>96470.708990090483</v>
      </c>
      <c r="G13" s="75">
        <v>6038.9060099498001</v>
      </c>
      <c r="H13" s="75">
        <v>0</v>
      </c>
      <c r="I13" s="75">
        <v>0</v>
      </c>
      <c r="J13" s="75">
        <v>0</v>
      </c>
      <c r="K13" s="75">
        <v>0</v>
      </c>
      <c r="L13" s="75">
        <v>335885.48025742575</v>
      </c>
      <c r="M13" s="75">
        <v>1718640.5655995877</v>
      </c>
    </row>
    <row r="14" spans="1:13" ht="18" customHeight="1" x14ac:dyDescent="0.25">
      <c r="A14" s="82" t="s">
        <v>48</v>
      </c>
      <c r="B14" s="72">
        <v>684919.66666666663</v>
      </c>
      <c r="C14" s="75">
        <v>952</v>
      </c>
      <c r="D14" s="72">
        <v>277717.89899699116</v>
      </c>
      <c r="E14" s="75">
        <v>180796.2395389553</v>
      </c>
      <c r="F14" s="75">
        <v>304836.00763899111</v>
      </c>
      <c r="G14" s="75">
        <v>0</v>
      </c>
      <c r="H14" s="75">
        <v>0</v>
      </c>
      <c r="I14" s="75">
        <v>134132.51247936455</v>
      </c>
      <c r="J14" s="75">
        <v>0</v>
      </c>
      <c r="K14" s="75">
        <v>58374.099473249829</v>
      </c>
      <c r="L14" s="75">
        <v>678138.85913056077</v>
      </c>
      <c r="M14" s="75">
        <v>955856.75812755199</v>
      </c>
    </row>
    <row r="15" spans="1:13" ht="18" customHeight="1" x14ac:dyDescent="0.25">
      <c r="A15" s="82" t="s">
        <v>49</v>
      </c>
      <c r="B15" s="72">
        <v>9046414</v>
      </c>
      <c r="C15" s="75">
        <v>16907</v>
      </c>
      <c r="D15" s="72">
        <v>4932118.191535851</v>
      </c>
      <c r="E15" s="75">
        <v>848646.75350002118</v>
      </c>
      <c r="F15" s="75">
        <v>320297.56890709355</v>
      </c>
      <c r="G15" s="75">
        <v>0</v>
      </c>
      <c r="H15" s="75">
        <v>0</v>
      </c>
      <c r="I15" s="75">
        <v>755592.56461687956</v>
      </c>
      <c r="J15" s="75">
        <v>0</v>
      </c>
      <c r="K15" s="75">
        <v>547100.43715681601</v>
      </c>
      <c r="L15" s="75">
        <v>2471637.3241808102</v>
      </c>
      <c r="M15" s="75">
        <v>7403755.5157166608</v>
      </c>
    </row>
    <row r="16" spans="1:13" ht="18" customHeight="1" x14ac:dyDescent="0.25">
      <c r="A16" s="82" t="s">
        <v>50</v>
      </c>
      <c r="B16" s="72">
        <v>998157.15</v>
      </c>
      <c r="C16" s="75">
        <v>1108</v>
      </c>
      <c r="D16" s="72">
        <v>323226.29421078385</v>
      </c>
      <c r="E16" s="75">
        <v>220260.63879655735</v>
      </c>
      <c r="F16" s="75">
        <v>212261.9791218508</v>
      </c>
      <c r="G16" s="75">
        <v>0</v>
      </c>
      <c r="H16" s="75">
        <v>236691.97618044791</v>
      </c>
      <c r="I16" s="75">
        <v>0</v>
      </c>
      <c r="J16" s="75">
        <v>0</v>
      </c>
      <c r="K16" s="75">
        <v>64692.03177755505</v>
      </c>
      <c r="L16" s="75">
        <v>733906.62587641098</v>
      </c>
      <c r="M16" s="75">
        <v>1057132.9200871948</v>
      </c>
    </row>
    <row r="17" spans="1:13" ht="18" customHeight="1" x14ac:dyDescent="0.25">
      <c r="A17" s="82" t="s">
        <v>51</v>
      </c>
      <c r="B17" s="72">
        <v>1433077.3333333333</v>
      </c>
      <c r="C17" s="75">
        <v>940</v>
      </c>
      <c r="D17" s="72">
        <v>274217.25321131485</v>
      </c>
      <c r="E17" s="75">
        <v>252781.72058380581</v>
      </c>
      <c r="F17" s="75">
        <v>107286.91903427121</v>
      </c>
      <c r="G17" s="75">
        <v>0</v>
      </c>
      <c r="H17" s="75">
        <v>136042.45049307184</v>
      </c>
      <c r="I17" s="75">
        <v>147456.96187966457</v>
      </c>
      <c r="J17" s="75">
        <v>0</v>
      </c>
      <c r="K17" s="75">
        <v>0</v>
      </c>
      <c r="L17" s="75">
        <v>643568.05199081346</v>
      </c>
      <c r="M17" s="75">
        <v>917785.30520212837</v>
      </c>
    </row>
    <row r="18" spans="1:13" ht="18" customHeight="1" x14ac:dyDescent="0.25">
      <c r="A18" s="82" t="s">
        <v>52</v>
      </c>
      <c r="B18" s="72">
        <v>11742922.333333334</v>
      </c>
      <c r="C18" s="75">
        <v>31644</v>
      </c>
      <c r="D18" s="72">
        <v>9231202.9368285593</v>
      </c>
      <c r="E18" s="75">
        <v>973937.21715045872</v>
      </c>
      <c r="F18" s="75">
        <v>484021.60491208371</v>
      </c>
      <c r="G18" s="75">
        <v>0</v>
      </c>
      <c r="H18" s="75">
        <v>0</v>
      </c>
      <c r="I18" s="75">
        <v>0</v>
      </c>
      <c r="J18" s="75">
        <v>396431.9450924666</v>
      </c>
      <c r="K18" s="75">
        <v>121806.45219858355</v>
      </c>
      <c r="L18" s="75">
        <v>1976197.2193535927</v>
      </c>
      <c r="M18" s="75">
        <v>11207400.156182151</v>
      </c>
    </row>
    <row r="19" spans="1:13" ht="18" customHeight="1" x14ac:dyDescent="0.25">
      <c r="A19" s="82" t="s">
        <v>53</v>
      </c>
      <c r="B19" s="72">
        <v>15968108.333333334</v>
      </c>
      <c r="C19" s="75">
        <v>39623</v>
      </c>
      <c r="D19" s="72">
        <v>11558840.6638212</v>
      </c>
      <c r="E19" s="75">
        <v>1229096.2729569017</v>
      </c>
      <c r="F19" s="75">
        <v>0</v>
      </c>
      <c r="G19" s="75">
        <v>484509.98674516135</v>
      </c>
      <c r="H19" s="75">
        <v>897732.44853934343</v>
      </c>
      <c r="I19" s="75">
        <v>0</v>
      </c>
      <c r="J19" s="75">
        <v>215405.20975403729</v>
      </c>
      <c r="K19" s="75">
        <v>63751.305214189983</v>
      </c>
      <c r="L19" s="75">
        <v>2890495.223209634</v>
      </c>
      <c r="M19" s="75">
        <v>14449335.887030834</v>
      </c>
    </row>
    <row r="20" spans="1:13" ht="18" customHeight="1" x14ac:dyDescent="0.25">
      <c r="A20" s="82" t="s">
        <v>54</v>
      </c>
      <c r="B20" s="72">
        <v>9650306.333333334</v>
      </c>
      <c r="C20" s="75">
        <v>28867</v>
      </c>
      <c r="D20" s="72">
        <v>8421095.1579266228</v>
      </c>
      <c r="E20" s="75">
        <v>0</v>
      </c>
      <c r="F20" s="75">
        <v>0</v>
      </c>
      <c r="G20" s="75">
        <v>145489.17729964148</v>
      </c>
      <c r="H20" s="75">
        <v>0</v>
      </c>
      <c r="I20" s="75">
        <v>0</v>
      </c>
      <c r="J20" s="75">
        <v>0</v>
      </c>
      <c r="K20" s="75">
        <v>0</v>
      </c>
      <c r="L20" s="75">
        <v>145489.17729964148</v>
      </c>
      <c r="M20" s="75">
        <v>8566584.3352262639</v>
      </c>
    </row>
    <row r="21" spans="1:13" ht="18" customHeight="1" x14ac:dyDescent="0.25">
      <c r="A21" s="82" t="s">
        <v>55</v>
      </c>
      <c r="B21" s="72">
        <v>25324325.333333332</v>
      </c>
      <c r="C21" s="75">
        <v>92888</v>
      </c>
      <c r="D21" s="72">
        <v>27097332.144992139</v>
      </c>
      <c r="E21" s="75">
        <v>0</v>
      </c>
      <c r="F21" s="75">
        <v>0</v>
      </c>
      <c r="G21" s="75">
        <v>150717.13915486666</v>
      </c>
      <c r="H21" s="75">
        <v>0</v>
      </c>
      <c r="I21" s="75">
        <v>0</v>
      </c>
      <c r="J21" s="75">
        <v>0</v>
      </c>
      <c r="K21" s="75">
        <v>88072.0049187642</v>
      </c>
      <c r="L21" s="75">
        <v>238789.14407363086</v>
      </c>
      <c r="M21" s="75">
        <v>27336121.289065771</v>
      </c>
    </row>
    <row r="22" spans="1:13" ht="18" customHeight="1" x14ac:dyDescent="0.25">
      <c r="A22" s="82" t="s">
        <v>56</v>
      </c>
      <c r="B22" s="72">
        <v>3495398.6666666665</v>
      </c>
      <c r="C22" s="75">
        <v>18161</v>
      </c>
      <c r="D22" s="72">
        <v>5297935.6761390306</v>
      </c>
      <c r="E22" s="75">
        <v>576131.36576300545</v>
      </c>
      <c r="F22" s="75">
        <v>0</v>
      </c>
      <c r="G22" s="75">
        <v>134247.77939192211</v>
      </c>
      <c r="H22" s="75">
        <v>0</v>
      </c>
      <c r="I22" s="75">
        <v>0</v>
      </c>
      <c r="J22" s="75">
        <v>0</v>
      </c>
      <c r="K22" s="75">
        <v>0</v>
      </c>
      <c r="L22" s="75">
        <v>710379.14515492762</v>
      </c>
      <c r="M22" s="75">
        <v>6008314.8212939585</v>
      </c>
    </row>
    <row r="23" spans="1:13" ht="18" customHeight="1" x14ac:dyDescent="0.25">
      <c r="A23" s="82" t="s">
        <v>57</v>
      </c>
      <c r="B23" s="72">
        <v>815217.66666666663</v>
      </c>
      <c r="C23" s="75">
        <v>534</v>
      </c>
      <c r="D23" s="72">
        <v>155778.73746259799</v>
      </c>
      <c r="E23" s="75">
        <v>300920.04218559578</v>
      </c>
      <c r="F23" s="75">
        <v>36704.721262182786</v>
      </c>
      <c r="G23" s="75">
        <v>0</v>
      </c>
      <c r="H23" s="75">
        <v>240321.69332579582</v>
      </c>
      <c r="I23" s="75">
        <v>136908.92178106311</v>
      </c>
      <c r="J23" s="75">
        <v>0</v>
      </c>
      <c r="K23" s="75">
        <v>17254.788345436744</v>
      </c>
      <c r="L23" s="75">
        <v>732110.16690007434</v>
      </c>
      <c r="M23" s="75">
        <v>887888.90436267236</v>
      </c>
    </row>
    <row r="24" spans="1:13" ht="18" customHeight="1" x14ac:dyDescent="0.25">
      <c r="A24" s="82" t="s">
        <v>58</v>
      </c>
      <c r="B24" s="72">
        <v>4474535.666666667</v>
      </c>
      <c r="C24" s="75">
        <v>5182</v>
      </c>
      <c r="D24" s="72">
        <v>1511695.5384479079</v>
      </c>
      <c r="E24" s="75">
        <v>457657.21282543149</v>
      </c>
      <c r="F24" s="75">
        <v>320057.76228101365</v>
      </c>
      <c r="G24" s="75">
        <v>0</v>
      </c>
      <c r="H24" s="75">
        <v>126703.36767468529</v>
      </c>
      <c r="I24" s="75">
        <v>322616.76948964334</v>
      </c>
      <c r="J24" s="75">
        <v>142817.1605959702</v>
      </c>
      <c r="K24" s="75">
        <v>177056.92123082059</v>
      </c>
      <c r="L24" s="75">
        <v>1546909.1940975646</v>
      </c>
      <c r="M24" s="75">
        <v>3058604.7325454727</v>
      </c>
    </row>
    <row r="25" spans="1:13" ht="18" customHeight="1" x14ac:dyDescent="0.25">
      <c r="A25" s="82" t="s">
        <v>59</v>
      </c>
      <c r="B25" s="72">
        <v>412659</v>
      </c>
      <c r="C25" s="75">
        <v>1513</v>
      </c>
      <c r="D25" s="72">
        <v>441373.08947736101</v>
      </c>
      <c r="E25" s="75">
        <v>237060.9303591378</v>
      </c>
      <c r="F25" s="75">
        <v>0</v>
      </c>
      <c r="G25" s="75">
        <v>21740.061635819282</v>
      </c>
      <c r="H25" s="75">
        <v>0</v>
      </c>
      <c r="I25" s="75">
        <v>160948.53483681841</v>
      </c>
      <c r="J25" s="75">
        <v>0</v>
      </c>
      <c r="K25" s="75">
        <v>20975.994514770922</v>
      </c>
      <c r="L25" s="75">
        <v>440725.52134654642</v>
      </c>
      <c r="M25" s="75">
        <v>882098.61082390742</v>
      </c>
    </row>
    <row r="26" spans="1:13" ht="18" customHeight="1" x14ac:dyDescent="0.25">
      <c r="A26" s="82" t="s">
        <v>60</v>
      </c>
      <c r="B26" s="72">
        <v>1161011.8533333333</v>
      </c>
      <c r="C26" s="75">
        <v>5898</v>
      </c>
      <c r="D26" s="72">
        <v>1720567.4036599307</v>
      </c>
      <c r="E26" s="75">
        <v>288680.26883567555</v>
      </c>
      <c r="F26" s="75">
        <v>0</v>
      </c>
      <c r="G26" s="75">
        <v>45216.308749499127</v>
      </c>
      <c r="H26" s="75">
        <v>358955.11396993068</v>
      </c>
      <c r="I26" s="75">
        <v>295476.40735581319</v>
      </c>
      <c r="J26" s="75">
        <v>0</v>
      </c>
      <c r="K26" s="75">
        <v>0</v>
      </c>
      <c r="L26" s="75">
        <v>988328.09891091858</v>
      </c>
      <c r="M26" s="75">
        <v>2708895.5025708494</v>
      </c>
    </row>
    <row r="27" spans="1:13" ht="18" customHeight="1" x14ac:dyDescent="0.25">
      <c r="A27" s="82" t="s">
        <v>61</v>
      </c>
      <c r="B27" s="72">
        <v>3661903.6666666665</v>
      </c>
      <c r="C27" s="75">
        <v>10712</v>
      </c>
      <c r="D27" s="72">
        <v>3124909.8046804303</v>
      </c>
      <c r="E27" s="75">
        <v>0</v>
      </c>
      <c r="F27" s="75">
        <v>0</v>
      </c>
      <c r="G27" s="75">
        <v>44005.004132807786</v>
      </c>
      <c r="H27" s="75">
        <v>0</v>
      </c>
      <c r="I27" s="75">
        <v>0</v>
      </c>
      <c r="J27" s="75">
        <v>0</v>
      </c>
      <c r="K27" s="75">
        <v>0</v>
      </c>
      <c r="L27" s="75">
        <v>44005.004132807786</v>
      </c>
      <c r="M27" s="75">
        <v>3168914.8088132381</v>
      </c>
    </row>
    <row r="28" spans="1:13" ht="18" customHeight="1" x14ac:dyDescent="0.25">
      <c r="A28" s="82" t="s">
        <v>62</v>
      </c>
      <c r="B28" s="72">
        <v>27804155.370000001</v>
      </c>
      <c r="C28" s="75">
        <v>114320</v>
      </c>
      <c r="D28" s="72">
        <v>33349485.518210117</v>
      </c>
      <c r="E28" s="75">
        <v>0</v>
      </c>
      <c r="F28" s="75">
        <v>0</v>
      </c>
      <c r="G28" s="75">
        <v>953848.66620753589</v>
      </c>
      <c r="H28" s="75">
        <v>0</v>
      </c>
      <c r="I28" s="75">
        <v>0</v>
      </c>
      <c r="J28" s="75">
        <v>0</v>
      </c>
      <c r="K28" s="75">
        <v>156474.99990875096</v>
      </c>
      <c r="L28" s="75">
        <v>1110323.6661162868</v>
      </c>
      <c r="M28" s="75">
        <v>34459809.184326403</v>
      </c>
    </row>
    <row r="29" spans="1:13" ht="18" customHeight="1" x14ac:dyDescent="0.25">
      <c r="A29" s="82" t="s">
        <v>63</v>
      </c>
      <c r="B29" s="72">
        <v>3322014.186666667</v>
      </c>
      <c r="C29" s="75">
        <v>8672</v>
      </c>
      <c r="D29" s="72">
        <v>2529800.0211154493</v>
      </c>
      <c r="E29" s="75">
        <v>294045.34751014388</v>
      </c>
      <c r="F29" s="75">
        <v>463441.88078182476</v>
      </c>
      <c r="G29" s="75">
        <v>0</v>
      </c>
      <c r="H29" s="75">
        <v>0</v>
      </c>
      <c r="I29" s="75">
        <v>0</v>
      </c>
      <c r="J29" s="75">
        <v>150172.70461506527</v>
      </c>
      <c r="K29" s="75">
        <v>50608.949664784421</v>
      </c>
      <c r="L29" s="75">
        <v>958268.88257181831</v>
      </c>
      <c r="M29" s="75">
        <v>3488068.9036872676</v>
      </c>
    </row>
    <row r="30" spans="1:13" ht="18" customHeight="1" x14ac:dyDescent="0.25">
      <c r="A30" s="82" t="s">
        <v>64</v>
      </c>
      <c r="B30" s="72">
        <v>2638875.3333333335</v>
      </c>
      <c r="C30" s="75">
        <v>3404</v>
      </c>
      <c r="D30" s="72">
        <v>993016.52120352734</v>
      </c>
      <c r="E30" s="75">
        <v>294820.83086362464</v>
      </c>
      <c r="F30" s="75">
        <v>376228.60466435982</v>
      </c>
      <c r="G30" s="75">
        <v>0</v>
      </c>
      <c r="H30" s="75">
        <v>389880.87507993536</v>
      </c>
      <c r="I30" s="75">
        <v>241770.95217064358</v>
      </c>
      <c r="J30" s="75">
        <v>0</v>
      </c>
      <c r="K30" s="75">
        <v>89814.958046277592</v>
      </c>
      <c r="L30" s="75">
        <v>1392516.2208248409</v>
      </c>
      <c r="M30" s="75">
        <v>2385532.7420283682</v>
      </c>
    </row>
    <row r="31" spans="1:13" ht="18" customHeight="1" x14ac:dyDescent="0.25">
      <c r="A31" s="82" t="s">
        <v>65</v>
      </c>
      <c r="B31" s="72">
        <v>1621806.9266666668</v>
      </c>
      <c r="C31" s="75">
        <v>980</v>
      </c>
      <c r="D31" s="72">
        <v>285886.07249690272</v>
      </c>
      <c r="E31" s="75">
        <v>349242.38493674691</v>
      </c>
      <c r="F31" s="75">
        <v>276370.6318533218</v>
      </c>
      <c r="G31" s="75">
        <v>0</v>
      </c>
      <c r="H31" s="75">
        <v>617918.71556365432</v>
      </c>
      <c r="I31" s="75">
        <v>152678.63073819861</v>
      </c>
      <c r="J31" s="75">
        <v>0</v>
      </c>
      <c r="K31" s="75">
        <v>17742.518913839682</v>
      </c>
      <c r="L31" s="75">
        <v>1413952.8820057614</v>
      </c>
      <c r="M31" s="75">
        <v>1699838.954502664</v>
      </c>
    </row>
    <row r="32" spans="1:13" ht="18" customHeight="1" x14ac:dyDescent="0.25">
      <c r="A32" s="82" t="s">
        <v>66</v>
      </c>
      <c r="B32" s="72">
        <v>1406685.6666666667</v>
      </c>
      <c r="C32" s="75">
        <v>1133</v>
      </c>
      <c r="D32" s="72">
        <v>330519.30626427627</v>
      </c>
      <c r="E32" s="75">
        <v>290053.98477439274</v>
      </c>
      <c r="F32" s="75">
        <v>71504.520906896782</v>
      </c>
      <c r="G32" s="75">
        <v>3774.3162562186253</v>
      </c>
      <c r="H32" s="75">
        <v>0</v>
      </c>
      <c r="I32" s="75">
        <v>148147.01747147902</v>
      </c>
      <c r="J32" s="75">
        <v>0</v>
      </c>
      <c r="K32" s="75">
        <v>21020.951952101084</v>
      </c>
      <c r="L32" s="75">
        <v>534500.79136108828</v>
      </c>
      <c r="M32" s="75">
        <v>865020.09762536455</v>
      </c>
    </row>
    <row r="33" spans="1:22" ht="18" customHeight="1" x14ac:dyDescent="0.25">
      <c r="A33" s="82" t="s">
        <v>67</v>
      </c>
      <c r="B33" s="72">
        <v>3149059.3333333335</v>
      </c>
      <c r="C33" s="75">
        <v>8251</v>
      </c>
      <c r="D33" s="72">
        <v>2406985.698134637</v>
      </c>
      <c r="E33" s="75">
        <v>0</v>
      </c>
      <c r="F33" s="75">
        <v>0</v>
      </c>
      <c r="G33" s="75">
        <v>0</v>
      </c>
      <c r="H33" s="75">
        <v>0</v>
      </c>
      <c r="I33" s="75">
        <v>0</v>
      </c>
      <c r="J33" s="75">
        <v>0</v>
      </c>
      <c r="K33" s="75">
        <v>0</v>
      </c>
      <c r="L33" s="75">
        <v>0</v>
      </c>
      <c r="M33" s="75">
        <v>2406985.698134637</v>
      </c>
    </row>
    <row r="34" spans="1:22" ht="18" customHeight="1" x14ac:dyDescent="0.25">
      <c r="A34" s="82" t="s">
        <v>68</v>
      </c>
      <c r="B34" s="72">
        <v>721660.66666666663</v>
      </c>
      <c r="C34" s="75">
        <v>1057</v>
      </c>
      <c r="D34" s="72">
        <v>308348.54962165933</v>
      </c>
      <c r="E34" s="75">
        <v>193970.28541105817</v>
      </c>
      <c r="F34" s="75">
        <v>37533.808875759016</v>
      </c>
      <c r="G34" s="75">
        <v>0</v>
      </c>
      <c r="H34" s="75">
        <v>326855.58158129593</v>
      </c>
      <c r="I34" s="75">
        <v>0</v>
      </c>
      <c r="J34" s="75">
        <v>0</v>
      </c>
      <c r="K34" s="75">
        <v>0</v>
      </c>
      <c r="L34" s="75">
        <v>558359.67586811306</v>
      </c>
      <c r="M34" s="75">
        <v>866708.22548977239</v>
      </c>
    </row>
    <row r="35" spans="1:22" ht="18" customHeight="1" x14ac:dyDescent="0.25">
      <c r="A35" s="82" t="s">
        <v>69</v>
      </c>
      <c r="B35" s="72">
        <v>278958.66666666669</v>
      </c>
      <c r="C35" s="75">
        <v>850</v>
      </c>
      <c r="D35" s="72">
        <v>247962.40981874213</v>
      </c>
      <c r="E35" s="75">
        <v>172143.54286940972</v>
      </c>
      <c r="F35" s="75">
        <v>0</v>
      </c>
      <c r="G35" s="75">
        <v>0</v>
      </c>
      <c r="H35" s="75">
        <v>0</v>
      </c>
      <c r="I35" s="75">
        <v>89068.228428670554</v>
      </c>
      <c r="J35" s="75">
        <v>0</v>
      </c>
      <c r="K35" s="75">
        <v>0</v>
      </c>
      <c r="L35" s="75">
        <v>261211.77129808028</v>
      </c>
      <c r="M35" s="75">
        <v>509174.18111682241</v>
      </c>
      <c r="V35" t="s">
        <v>248</v>
      </c>
    </row>
    <row r="36" spans="1:22" ht="18" customHeight="1" x14ac:dyDescent="0.25">
      <c r="A36" s="82" t="s">
        <v>70</v>
      </c>
      <c r="B36" s="72">
        <v>573133</v>
      </c>
      <c r="C36" s="75">
        <v>143</v>
      </c>
      <c r="D36" s="72">
        <v>41716.028945976621</v>
      </c>
      <c r="E36" s="75">
        <v>496804.56714800867</v>
      </c>
      <c r="F36" s="75">
        <v>480945.81622154207</v>
      </c>
      <c r="G36" s="75">
        <v>0</v>
      </c>
      <c r="H36" s="75">
        <v>0</v>
      </c>
      <c r="I36" s="75">
        <v>183789.91166171094</v>
      </c>
      <c r="J36" s="75">
        <v>0</v>
      </c>
      <c r="K36" s="75">
        <v>112827.2050699134</v>
      </c>
      <c r="L36" s="75">
        <v>1274367.5001011749</v>
      </c>
      <c r="M36" s="75">
        <v>1316083.5290471516</v>
      </c>
    </row>
    <row r="37" spans="1:22" ht="18" customHeight="1" x14ac:dyDescent="0.25">
      <c r="A37" s="82" t="s">
        <v>71</v>
      </c>
      <c r="B37" s="72">
        <v>1435934</v>
      </c>
      <c r="C37" s="75">
        <v>1422</v>
      </c>
      <c r="D37" s="72">
        <v>414826.52560264862</v>
      </c>
      <c r="E37" s="75">
        <v>171157.92569316592</v>
      </c>
      <c r="F37" s="75">
        <v>0</v>
      </c>
      <c r="G37" s="75">
        <v>7397.659862188505</v>
      </c>
      <c r="H37" s="75">
        <v>200831.37960078241</v>
      </c>
      <c r="I37" s="75">
        <v>169152.98403583851</v>
      </c>
      <c r="J37" s="75">
        <v>0</v>
      </c>
      <c r="K37" s="75">
        <v>0</v>
      </c>
      <c r="L37" s="75">
        <v>548539.94919197541</v>
      </c>
      <c r="M37" s="75">
        <v>963366.47479462402</v>
      </c>
    </row>
    <row r="38" spans="1:22" ht="18" customHeight="1" x14ac:dyDescent="0.25">
      <c r="A38" s="82" t="s">
        <v>72</v>
      </c>
      <c r="B38" s="72">
        <v>1503442</v>
      </c>
      <c r="C38" s="75">
        <v>1401</v>
      </c>
      <c r="D38" s="72">
        <v>408700.39547771495</v>
      </c>
      <c r="E38" s="75">
        <v>306361.09107237979</v>
      </c>
      <c r="F38" s="75">
        <v>0</v>
      </c>
      <c r="G38" s="75">
        <v>8831.9000395515832</v>
      </c>
      <c r="H38" s="75">
        <v>172695.17271598513</v>
      </c>
      <c r="I38" s="75">
        <v>172006.29011565365</v>
      </c>
      <c r="J38" s="75">
        <v>0</v>
      </c>
      <c r="K38" s="75">
        <v>31943.762354268551</v>
      </c>
      <c r="L38" s="75">
        <v>691838.21629783872</v>
      </c>
      <c r="M38" s="75">
        <v>1100538.6117755538</v>
      </c>
    </row>
    <row r="39" spans="1:22" ht="18" customHeight="1" x14ac:dyDescent="0.25">
      <c r="A39" s="82" t="s">
        <v>73</v>
      </c>
      <c r="B39" s="72">
        <v>2732504</v>
      </c>
      <c r="C39" s="75">
        <v>3266</v>
      </c>
      <c r="D39" s="72">
        <v>952759.09466824913</v>
      </c>
      <c r="E39" s="75">
        <v>284330.24153151148</v>
      </c>
      <c r="F39" s="75">
        <v>0</v>
      </c>
      <c r="G39" s="75">
        <v>0</v>
      </c>
      <c r="H39" s="75">
        <v>585717.13994194707</v>
      </c>
      <c r="I39" s="75">
        <v>214258.98356327601</v>
      </c>
      <c r="J39" s="75">
        <v>0</v>
      </c>
      <c r="K39" s="75">
        <v>0</v>
      </c>
      <c r="L39" s="75">
        <v>1084306.3650367346</v>
      </c>
      <c r="M39" s="75">
        <v>2037065.4597049837</v>
      </c>
    </row>
    <row r="40" spans="1:22" ht="18" customHeight="1" x14ac:dyDescent="0.25">
      <c r="A40" s="82" t="s">
        <v>74</v>
      </c>
      <c r="B40" s="72">
        <v>5267514</v>
      </c>
      <c r="C40" s="75">
        <v>14449</v>
      </c>
      <c r="D40" s="72">
        <v>4215069.2464364767</v>
      </c>
      <c r="E40" s="75">
        <v>448353.11430644646</v>
      </c>
      <c r="F40" s="75">
        <v>0</v>
      </c>
      <c r="G40" s="75">
        <v>67164.173979633968</v>
      </c>
      <c r="H40" s="75">
        <v>0</v>
      </c>
      <c r="I40" s="75">
        <v>0</v>
      </c>
      <c r="J40" s="75">
        <v>0</v>
      </c>
      <c r="K40" s="75">
        <v>0</v>
      </c>
      <c r="L40" s="75">
        <v>515517.28828608041</v>
      </c>
      <c r="M40" s="75">
        <v>4730586.5347225573</v>
      </c>
    </row>
    <row r="41" spans="1:22" ht="18" customHeight="1" x14ac:dyDescent="0.25">
      <c r="A41" s="82" t="s">
        <v>75</v>
      </c>
      <c r="B41" s="72">
        <v>2287421.3333333335</v>
      </c>
      <c r="C41" s="75">
        <v>6215</v>
      </c>
      <c r="D41" s="72">
        <v>1813042.7964982146</v>
      </c>
      <c r="E41" s="75">
        <v>305376.63331165799</v>
      </c>
      <c r="F41" s="75">
        <v>0</v>
      </c>
      <c r="G41" s="75">
        <v>25061.459941291672</v>
      </c>
      <c r="H41" s="75">
        <v>161452.76500310551</v>
      </c>
      <c r="I41" s="75">
        <v>0</v>
      </c>
      <c r="J41" s="75">
        <v>0</v>
      </c>
      <c r="K41" s="75">
        <v>0</v>
      </c>
      <c r="L41" s="75">
        <v>491890.85825605516</v>
      </c>
      <c r="M41" s="75">
        <v>2304933.6547542699</v>
      </c>
    </row>
    <row r="42" spans="1:22" ht="18" customHeight="1" x14ac:dyDescent="0.25">
      <c r="A42" s="82" t="s">
        <v>76</v>
      </c>
      <c r="B42" s="72">
        <v>3384852.3333333335</v>
      </c>
      <c r="C42" s="75">
        <v>8202</v>
      </c>
      <c r="D42" s="72">
        <v>2392691.3945097919</v>
      </c>
      <c r="E42" s="75">
        <v>676148.88986321003</v>
      </c>
      <c r="F42" s="75">
        <v>684183.21276346967</v>
      </c>
      <c r="G42" s="75">
        <v>0</v>
      </c>
      <c r="H42" s="75">
        <v>693752.2194910961</v>
      </c>
      <c r="I42" s="75">
        <v>485662.30789360567</v>
      </c>
      <c r="J42" s="75">
        <v>0</v>
      </c>
      <c r="K42" s="75">
        <v>730876.41726407607</v>
      </c>
      <c r="L42" s="75">
        <v>3270623.0472754575</v>
      </c>
      <c r="M42" s="75">
        <v>5663314.4417852499</v>
      </c>
    </row>
    <row r="43" spans="1:22" ht="18" customHeight="1" x14ac:dyDescent="0.25">
      <c r="A43" s="82" t="s">
        <v>77</v>
      </c>
      <c r="B43" s="72">
        <v>2729137.3333333335</v>
      </c>
      <c r="C43" s="75">
        <v>6095</v>
      </c>
      <c r="D43" s="72">
        <v>1778036.338641451</v>
      </c>
      <c r="E43" s="75">
        <v>218284.97248473539</v>
      </c>
      <c r="F43" s="75">
        <v>65027.200251998802</v>
      </c>
      <c r="G43" s="75">
        <v>18796.094955968754</v>
      </c>
      <c r="H43" s="75">
        <v>312685.41763616627</v>
      </c>
      <c r="I43" s="75">
        <v>0</v>
      </c>
      <c r="J43" s="75">
        <v>0</v>
      </c>
      <c r="K43" s="75">
        <v>0</v>
      </c>
      <c r="L43" s="75">
        <v>614793.68532886915</v>
      </c>
      <c r="M43" s="75">
        <v>2392830.0239703199</v>
      </c>
    </row>
    <row r="44" spans="1:22" ht="18" customHeight="1" x14ac:dyDescent="0.25">
      <c r="A44" s="82" t="s">
        <v>78</v>
      </c>
      <c r="B44" s="72">
        <v>754558</v>
      </c>
      <c r="C44" s="75">
        <v>671</v>
      </c>
      <c r="D44" s="72">
        <v>195744.44351573644</v>
      </c>
      <c r="E44" s="75">
        <v>172582.34068206267</v>
      </c>
      <c r="F44" s="75">
        <v>29280.926447960381</v>
      </c>
      <c r="G44" s="75">
        <v>0</v>
      </c>
      <c r="H44" s="75">
        <v>0</v>
      </c>
      <c r="I44" s="75">
        <v>141329.94200815016</v>
      </c>
      <c r="J44" s="75">
        <v>0</v>
      </c>
      <c r="K44" s="75">
        <v>19290.215573069188</v>
      </c>
      <c r="L44" s="75">
        <v>362483.42471124238</v>
      </c>
      <c r="M44" s="75">
        <v>558227.86822697881</v>
      </c>
    </row>
    <row r="45" spans="1:22" ht="18" customHeight="1" x14ac:dyDescent="0.25">
      <c r="A45" s="82" t="s">
        <v>79</v>
      </c>
      <c r="B45" s="72">
        <v>719721</v>
      </c>
      <c r="C45" s="75">
        <v>665</v>
      </c>
      <c r="D45" s="72">
        <v>193994.12062289825</v>
      </c>
      <c r="E45" s="75">
        <v>298645.95905956771</v>
      </c>
      <c r="F45" s="75">
        <v>0</v>
      </c>
      <c r="G45" s="75">
        <v>6416.3376355716637</v>
      </c>
      <c r="H45" s="75">
        <v>127971.57577942847</v>
      </c>
      <c r="I45" s="75">
        <v>129695.7579014122</v>
      </c>
      <c r="J45" s="75">
        <v>0</v>
      </c>
      <c r="K45" s="75">
        <v>0</v>
      </c>
      <c r="L45" s="75">
        <v>562729.63037598005</v>
      </c>
      <c r="M45" s="75">
        <v>756723.75099887827</v>
      </c>
    </row>
    <row r="46" spans="1:22" ht="18" customHeight="1" x14ac:dyDescent="0.25">
      <c r="A46" s="82" t="s">
        <v>80</v>
      </c>
      <c r="B46" s="72">
        <v>1093779.6666666667</v>
      </c>
      <c r="C46" s="75">
        <v>714</v>
      </c>
      <c r="D46" s="72">
        <v>208288.42424774339</v>
      </c>
      <c r="E46" s="75">
        <v>411254.67161438399</v>
      </c>
      <c r="F46" s="75">
        <v>505869.01205384242</v>
      </c>
      <c r="G46" s="75">
        <v>0</v>
      </c>
      <c r="H46" s="75">
        <v>111680.52145883531</v>
      </c>
      <c r="I46" s="75">
        <v>145388.57008043118</v>
      </c>
      <c r="J46" s="75">
        <v>0</v>
      </c>
      <c r="K46" s="75">
        <v>58341.830782936588</v>
      </c>
      <c r="L46" s="75">
        <v>1232534.6059904296</v>
      </c>
      <c r="M46" s="75">
        <v>1440823.030238173</v>
      </c>
    </row>
    <row r="47" spans="1:22" ht="18" customHeight="1" x14ac:dyDescent="0.25">
      <c r="A47" s="82" t="s">
        <v>81</v>
      </c>
      <c r="B47" s="72">
        <v>2559401.3333333335</v>
      </c>
      <c r="C47" s="75">
        <v>7837</v>
      </c>
      <c r="D47" s="72">
        <v>2286213.4185288027</v>
      </c>
      <c r="E47" s="75">
        <v>0</v>
      </c>
      <c r="F47" s="75">
        <v>0</v>
      </c>
      <c r="G47" s="75">
        <v>7397.659862188505</v>
      </c>
      <c r="H47" s="75">
        <v>0</v>
      </c>
      <c r="I47" s="75">
        <v>0</v>
      </c>
      <c r="J47" s="75">
        <v>0</v>
      </c>
      <c r="K47" s="75">
        <v>0</v>
      </c>
      <c r="L47" s="75">
        <v>7397.659862188505</v>
      </c>
      <c r="M47" s="75">
        <v>2293611.0783909913</v>
      </c>
    </row>
    <row r="48" spans="1:22" ht="18" customHeight="1" x14ac:dyDescent="0.25">
      <c r="A48" s="82" t="s">
        <v>82</v>
      </c>
      <c r="B48" s="72">
        <v>7341612.666666667</v>
      </c>
      <c r="C48" s="75">
        <v>10928</v>
      </c>
      <c r="D48" s="72">
        <v>3187921.4288226049</v>
      </c>
      <c r="E48" s="75">
        <v>769380.41813735419</v>
      </c>
      <c r="F48" s="75">
        <v>423485.20627433289</v>
      </c>
      <c r="G48" s="75">
        <v>0</v>
      </c>
      <c r="H48" s="75">
        <v>1036475.1617560978</v>
      </c>
      <c r="I48" s="75">
        <v>559838.95264741045</v>
      </c>
      <c r="J48" s="75">
        <v>0</v>
      </c>
      <c r="K48" s="75">
        <v>277040.8438679488</v>
      </c>
      <c r="L48" s="75">
        <v>3066220.5826831437</v>
      </c>
      <c r="M48" s="75">
        <v>6254142.0115057491</v>
      </c>
    </row>
    <row r="49" spans="1:13" ht="18" customHeight="1" x14ac:dyDescent="0.25">
      <c r="A49" s="82" t="s">
        <v>83</v>
      </c>
      <c r="B49" s="72">
        <v>8096734.666666667</v>
      </c>
      <c r="C49" s="75">
        <v>14225</v>
      </c>
      <c r="D49" s="72">
        <v>4149723.8584371847</v>
      </c>
      <c r="E49" s="75">
        <v>713938.60779091192</v>
      </c>
      <c r="F49" s="75">
        <v>148631.07025791222</v>
      </c>
      <c r="G49" s="75">
        <v>0</v>
      </c>
      <c r="H49" s="75">
        <v>414903.50585562288</v>
      </c>
      <c r="I49" s="75">
        <v>536177.36709466926</v>
      </c>
      <c r="J49" s="75">
        <v>161876.23926779741</v>
      </c>
      <c r="K49" s="75">
        <v>73398.797368645755</v>
      </c>
      <c r="L49" s="75">
        <v>2048925.5876355595</v>
      </c>
      <c r="M49" s="75">
        <v>6198649.4460727442</v>
      </c>
    </row>
    <row r="50" spans="1:13" ht="18" customHeight="1" x14ac:dyDescent="0.25">
      <c r="A50" s="82" t="s">
        <v>84</v>
      </c>
      <c r="B50" s="72">
        <v>3888196.6666666665</v>
      </c>
      <c r="C50" s="75">
        <v>2871</v>
      </c>
      <c r="D50" s="72">
        <v>837529.50422306906</v>
      </c>
      <c r="E50" s="75">
        <v>530296.02807892486</v>
      </c>
      <c r="F50" s="75">
        <v>0</v>
      </c>
      <c r="G50" s="75">
        <v>33113.48854576514</v>
      </c>
      <c r="H50" s="75">
        <v>0</v>
      </c>
      <c r="I50" s="75">
        <v>287861.47655029211</v>
      </c>
      <c r="J50" s="75">
        <v>0</v>
      </c>
      <c r="K50" s="75">
        <v>0</v>
      </c>
      <c r="L50" s="75">
        <v>851270.99317498214</v>
      </c>
      <c r="M50" s="75">
        <v>1688800.4973980512</v>
      </c>
    </row>
    <row r="51" spans="1:13" ht="18" customHeight="1" x14ac:dyDescent="0.25">
      <c r="A51" s="82" t="s">
        <v>85</v>
      </c>
      <c r="B51" s="72">
        <v>14421239.333333334</v>
      </c>
      <c r="C51" s="75">
        <v>31084</v>
      </c>
      <c r="D51" s="72">
        <v>9067839.46683033</v>
      </c>
      <c r="E51" s="75">
        <v>0</v>
      </c>
      <c r="F51" s="75">
        <v>0</v>
      </c>
      <c r="G51" s="75">
        <v>60506.88068261071</v>
      </c>
      <c r="H51" s="75">
        <v>0</v>
      </c>
      <c r="I51" s="75">
        <v>0</v>
      </c>
      <c r="J51" s="75">
        <v>0</v>
      </c>
      <c r="K51" s="75">
        <v>0</v>
      </c>
      <c r="L51" s="75">
        <v>60506.88068261071</v>
      </c>
      <c r="M51" s="75">
        <v>9128346.3475129399</v>
      </c>
    </row>
    <row r="52" spans="1:13" ht="18" customHeight="1" x14ac:dyDescent="0.25">
      <c r="A52" s="82" t="s">
        <v>86</v>
      </c>
      <c r="B52" s="72">
        <v>3332679.6666666665</v>
      </c>
      <c r="C52" s="75">
        <v>5273</v>
      </c>
      <c r="D52" s="72">
        <v>1538242.1023226203</v>
      </c>
      <c r="E52" s="75">
        <v>240058.43801311942</v>
      </c>
      <c r="F52" s="75">
        <v>128556.62249599925</v>
      </c>
      <c r="G52" s="75">
        <v>0</v>
      </c>
      <c r="H52" s="75">
        <v>629271.53188861208</v>
      </c>
      <c r="I52" s="75">
        <v>273377.59996072424</v>
      </c>
      <c r="J52" s="75">
        <v>0</v>
      </c>
      <c r="K52" s="75">
        <v>0</v>
      </c>
      <c r="L52" s="75">
        <v>1271264.1923584552</v>
      </c>
      <c r="M52" s="75">
        <v>2809506.2946810755</v>
      </c>
    </row>
    <row r="53" spans="1:13" ht="18" customHeight="1" x14ac:dyDescent="0.25">
      <c r="A53" s="82" t="s">
        <v>87</v>
      </c>
      <c r="B53" s="72">
        <v>1279448</v>
      </c>
      <c r="C53" s="75">
        <v>1200</v>
      </c>
      <c r="D53" s="72">
        <v>350064.57856763597</v>
      </c>
      <c r="E53" s="75">
        <v>250018.17977642216</v>
      </c>
      <c r="F53" s="75">
        <v>13213.442028334122</v>
      </c>
      <c r="G53" s="75">
        <v>0</v>
      </c>
      <c r="H53" s="75">
        <v>223628.51717261766</v>
      </c>
      <c r="I53" s="75">
        <v>99116.849623379734</v>
      </c>
      <c r="J53" s="75">
        <v>0</v>
      </c>
      <c r="K53" s="75">
        <v>46545.253717219268</v>
      </c>
      <c r="L53" s="75">
        <v>632522.24231797294</v>
      </c>
      <c r="M53" s="75">
        <v>982586.8208856089</v>
      </c>
    </row>
    <row r="54" spans="1:13" ht="18" customHeight="1" x14ac:dyDescent="0.25">
      <c r="A54" s="82" t="s">
        <v>88</v>
      </c>
      <c r="B54" s="72">
        <v>574491</v>
      </c>
      <c r="C54" s="75">
        <v>1002</v>
      </c>
      <c r="D54" s="72">
        <v>292303.92310397601</v>
      </c>
      <c r="E54" s="75">
        <v>139502.88990040825</v>
      </c>
      <c r="F54" s="75">
        <v>76962.995358323969</v>
      </c>
      <c r="G54" s="75">
        <v>1434.2401773630777</v>
      </c>
      <c r="H54" s="75">
        <v>0</v>
      </c>
      <c r="I54" s="75">
        <v>153033.47040458926</v>
      </c>
      <c r="J54" s="75">
        <v>0</v>
      </c>
      <c r="K54" s="75">
        <v>21116.497560848133</v>
      </c>
      <c r="L54" s="75">
        <v>392050.09340153268</v>
      </c>
      <c r="M54" s="75">
        <v>684354.01650550868</v>
      </c>
    </row>
    <row r="55" spans="1:13" ht="18" customHeight="1" x14ac:dyDescent="0.25">
      <c r="A55" s="82" t="s">
        <v>89</v>
      </c>
      <c r="B55" s="72">
        <v>31166201.333333332</v>
      </c>
      <c r="C55" s="75">
        <v>124081</v>
      </c>
      <c r="D55" s="72">
        <v>36196969.144375697</v>
      </c>
      <c r="E55" s="75">
        <v>0</v>
      </c>
      <c r="F55" s="75">
        <v>1308472.3947749122</v>
      </c>
      <c r="G55" s="75">
        <v>272555.99434757821</v>
      </c>
      <c r="H55" s="75">
        <v>0</v>
      </c>
      <c r="I55" s="75">
        <v>0</v>
      </c>
      <c r="J55" s="75">
        <v>0</v>
      </c>
      <c r="K55" s="75">
        <v>268579.62846760679</v>
      </c>
      <c r="L55" s="75">
        <v>1849608.0175900972</v>
      </c>
      <c r="M55" s="75">
        <v>38046577.161965795</v>
      </c>
    </row>
    <row r="56" spans="1:13" ht="18" customHeight="1" x14ac:dyDescent="0.25">
      <c r="A56" s="82" t="s">
        <v>90</v>
      </c>
      <c r="B56" s="72">
        <v>13461780</v>
      </c>
      <c r="C56" s="75">
        <v>38288</v>
      </c>
      <c r="D56" s="72">
        <v>11169393.820164705</v>
      </c>
      <c r="E56" s="75">
        <v>1269530.6355002231</v>
      </c>
      <c r="F56" s="75">
        <v>495584.62184565567</v>
      </c>
      <c r="G56" s="75">
        <v>0</v>
      </c>
      <c r="H56" s="75">
        <v>286349.44588270801</v>
      </c>
      <c r="I56" s="75">
        <v>1472029.8399887246</v>
      </c>
      <c r="J56" s="75">
        <v>410434.87760331697</v>
      </c>
      <c r="K56" s="75">
        <v>394863.64884324011</v>
      </c>
      <c r="L56" s="75">
        <v>4328793.0696638692</v>
      </c>
      <c r="M56" s="75">
        <v>15498186.889828574</v>
      </c>
    </row>
    <row r="57" spans="1:13" ht="18" customHeight="1" x14ac:dyDescent="0.25">
      <c r="A57" s="82" t="s">
        <v>91</v>
      </c>
      <c r="B57" s="72">
        <v>1570482.3333333333</v>
      </c>
      <c r="C57" s="75">
        <v>3454</v>
      </c>
      <c r="D57" s="72">
        <v>1007602.5453105122</v>
      </c>
      <c r="E57" s="75">
        <v>548472.69190626102</v>
      </c>
      <c r="F57" s="75">
        <v>721826.25839155703</v>
      </c>
      <c r="G57" s="75">
        <v>0</v>
      </c>
      <c r="H57" s="75">
        <v>0</v>
      </c>
      <c r="I57" s="75">
        <v>272940.02235944639</v>
      </c>
      <c r="J57" s="75">
        <v>0</v>
      </c>
      <c r="K57" s="75">
        <v>532638.01122275565</v>
      </c>
      <c r="L57" s="75">
        <v>2075876.9838800202</v>
      </c>
      <c r="M57" s="75">
        <v>3083479.5291905324</v>
      </c>
    </row>
    <row r="58" spans="1:13" ht="18" customHeight="1" x14ac:dyDescent="0.25">
      <c r="A58" s="82" t="s">
        <v>92</v>
      </c>
      <c r="B58" s="72">
        <v>7969570.666666667</v>
      </c>
      <c r="C58" s="75">
        <v>27975</v>
      </c>
      <c r="D58" s="72">
        <v>8160880.4878580132</v>
      </c>
      <c r="E58" s="75">
        <v>885124.96498852363</v>
      </c>
      <c r="F58" s="75">
        <v>0</v>
      </c>
      <c r="G58" s="75">
        <v>146777.06529535609</v>
      </c>
      <c r="H58" s="75">
        <v>891522.58075341547</v>
      </c>
      <c r="I58" s="75">
        <v>0</v>
      </c>
      <c r="J58" s="75">
        <v>0</v>
      </c>
      <c r="K58" s="75">
        <v>64661.106653109491</v>
      </c>
      <c r="L58" s="75">
        <v>1988085.7176904047</v>
      </c>
      <c r="M58" s="75">
        <v>10148966.205548419</v>
      </c>
    </row>
    <row r="59" spans="1:13" ht="18" customHeight="1" x14ac:dyDescent="0.25">
      <c r="A59" s="82" t="s">
        <v>93</v>
      </c>
      <c r="B59" s="72">
        <v>2703042.6666666665</v>
      </c>
      <c r="C59" s="75">
        <v>3567</v>
      </c>
      <c r="D59" s="72">
        <v>1040566.9597922979</v>
      </c>
      <c r="E59" s="75">
        <v>234830.44820254712</v>
      </c>
      <c r="F59" s="75">
        <v>96810.202834788754</v>
      </c>
      <c r="G59" s="75">
        <v>0</v>
      </c>
      <c r="H59" s="75">
        <v>0</v>
      </c>
      <c r="I59" s="75">
        <v>241823.30336141028</v>
      </c>
      <c r="J59" s="75">
        <v>0</v>
      </c>
      <c r="K59" s="75">
        <v>0</v>
      </c>
      <c r="L59" s="75">
        <v>573463.95439874614</v>
      </c>
      <c r="M59" s="75">
        <v>1614030.9141910439</v>
      </c>
    </row>
    <row r="60" spans="1:13" ht="18" customHeight="1" x14ac:dyDescent="0.25">
      <c r="A60" s="82" t="s">
        <v>94</v>
      </c>
      <c r="B60" s="72">
        <v>811026.66666666663</v>
      </c>
      <c r="C60" s="75">
        <v>1127</v>
      </c>
      <c r="D60" s="72">
        <v>328768.98337143811</v>
      </c>
      <c r="E60" s="75">
        <v>364806.73420986457</v>
      </c>
      <c r="F60" s="75">
        <v>0</v>
      </c>
      <c r="G60" s="75">
        <v>3774.3162562186253</v>
      </c>
      <c r="H60" s="75">
        <v>319418.17672996176</v>
      </c>
      <c r="I60" s="75">
        <v>91036.210318719051</v>
      </c>
      <c r="J60" s="75">
        <v>0</v>
      </c>
      <c r="K60" s="75">
        <v>18711.874045731176</v>
      </c>
      <c r="L60" s="75">
        <v>797747.31156049517</v>
      </c>
      <c r="M60" s="75">
        <v>1126516.2949319333</v>
      </c>
    </row>
    <row r="61" spans="1:13" ht="18" customHeight="1" x14ac:dyDescent="0.25">
      <c r="A61" s="82" t="s">
        <v>95</v>
      </c>
      <c r="B61" s="72">
        <v>42627005.666666664</v>
      </c>
      <c r="C61" s="75">
        <v>159806</v>
      </c>
      <c r="D61" s="72">
        <v>46618683.368816361</v>
      </c>
      <c r="E61" s="75">
        <v>0</v>
      </c>
      <c r="F61" s="75">
        <v>0</v>
      </c>
      <c r="G61" s="75">
        <v>0</v>
      </c>
      <c r="H61" s="75">
        <v>0</v>
      </c>
      <c r="I61" s="75">
        <v>0</v>
      </c>
      <c r="J61" s="75">
        <v>468703.58993939706</v>
      </c>
      <c r="K61" s="75">
        <v>97162.76603193453</v>
      </c>
      <c r="L61" s="75">
        <v>565866.35597133159</v>
      </c>
      <c r="M61" s="75">
        <v>47184549.72478769</v>
      </c>
    </row>
    <row r="62" spans="1:13" ht="18" customHeight="1" x14ac:dyDescent="0.25">
      <c r="A62" s="82" t="s">
        <v>96</v>
      </c>
      <c r="B62" s="72">
        <v>16475730.666666666</v>
      </c>
      <c r="C62" s="75">
        <v>58954</v>
      </c>
      <c r="D62" s="72">
        <v>17198089.304063674</v>
      </c>
      <c r="E62" s="75">
        <v>0</v>
      </c>
      <c r="F62" s="75">
        <v>0</v>
      </c>
      <c r="G62" s="75">
        <v>0</v>
      </c>
      <c r="H62" s="75">
        <v>0</v>
      </c>
      <c r="I62" s="75">
        <v>0</v>
      </c>
      <c r="J62" s="75">
        <v>0</v>
      </c>
      <c r="K62" s="75">
        <v>105080.75616743452</v>
      </c>
      <c r="L62" s="75">
        <v>105080.75616743452</v>
      </c>
      <c r="M62" s="75">
        <v>17303170.060231108</v>
      </c>
    </row>
    <row r="63" spans="1:13" ht="18" customHeight="1" x14ac:dyDescent="0.25">
      <c r="A63" s="82" t="s">
        <v>97</v>
      </c>
      <c r="B63" s="72">
        <v>13706038.666666666</v>
      </c>
      <c r="C63" s="75">
        <v>29469</v>
      </c>
      <c r="D63" s="72">
        <v>8596710.8881747201</v>
      </c>
      <c r="E63" s="75">
        <v>1047407.8159778384</v>
      </c>
      <c r="F63" s="75">
        <v>0</v>
      </c>
      <c r="G63" s="75">
        <v>0</v>
      </c>
      <c r="H63" s="75">
        <v>0</v>
      </c>
      <c r="I63" s="75">
        <v>1168244.5568454741</v>
      </c>
      <c r="J63" s="75">
        <v>391847.90261638293</v>
      </c>
      <c r="K63" s="75">
        <v>238070.30986951425</v>
      </c>
      <c r="L63" s="75">
        <v>2845570.5853092098</v>
      </c>
      <c r="M63" s="75">
        <v>11442281.473483929</v>
      </c>
    </row>
    <row r="64" spans="1:13" ht="18" customHeight="1" x14ac:dyDescent="0.25">
      <c r="A64" s="82" t="s">
        <v>98</v>
      </c>
      <c r="B64" s="72">
        <v>21730715.666666668</v>
      </c>
      <c r="C64" s="75">
        <v>22716</v>
      </c>
      <c r="D64" s="72">
        <v>6626722.4722853489</v>
      </c>
      <c r="E64" s="75">
        <v>1026080.5250656288</v>
      </c>
      <c r="F64" s="75">
        <v>0</v>
      </c>
      <c r="G64" s="75">
        <v>0</v>
      </c>
      <c r="H64" s="75">
        <v>954916.97832703625</v>
      </c>
      <c r="I64" s="75">
        <v>985946.98295086739</v>
      </c>
      <c r="J64" s="75">
        <v>0</v>
      </c>
      <c r="K64" s="75">
        <v>317052.80596349575</v>
      </c>
      <c r="L64" s="75">
        <v>3283997.2923070285</v>
      </c>
      <c r="M64" s="75">
        <v>9910719.7645923775</v>
      </c>
    </row>
    <row r="65" spans="1:13" ht="18" customHeight="1" x14ac:dyDescent="0.25">
      <c r="A65" s="82" t="s">
        <v>99</v>
      </c>
      <c r="B65" s="72">
        <v>2669123</v>
      </c>
      <c r="C65" s="75">
        <v>4042</v>
      </c>
      <c r="D65" s="72">
        <v>1179134.1888086537</v>
      </c>
      <c r="E65" s="75">
        <v>295851.15944798163</v>
      </c>
      <c r="F65" s="75">
        <v>502864.75186394335</v>
      </c>
      <c r="G65" s="75">
        <v>0</v>
      </c>
      <c r="H65" s="75">
        <v>0</v>
      </c>
      <c r="I65" s="75">
        <v>201508.21920295255</v>
      </c>
      <c r="J65" s="75">
        <v>140414.49005678156</v>
      </c>
      <c r="K65" s="75">
        <v>62498.245765919368</v>
      </c>
      <c r="L65" s="75">
        <v>1203136.8663375783</v>
      </c>
      <c r="M65" s="75">
        <v>2382271.0551462322</v>
      </c>
    </row>
    <row r="66" spans="1:13" ht="18" customHeight="1" x14ac:dyDescent="0.25">
      <c r="A66" s="82" t="s">
        <v>100</v>
      </c>
      <c r="B66" s="72">
        <v>894145.33333333337</v>
      </c>
      <c r="C66" s="75">
        <v>1195</v>
      </c>
      <c r="D66" s="72">
        <v>348605.97615693748</v>
      </c>
      <c r="E66" s="75">
        <v>214427.7341779547</v>
      </c>
      <c r="F66" s="75">
        <v>437135.27115730511</v>
      </c>
      <c r="G66" s="75">
        <v>0</v>
      </c>
      <c r="H66" s="75">
        <v>0</v>
      </c>
      <c r="I66" s="75">
        <v>160069.10130515098</v>
      </c>
      <c r="J66" s="75">
        <v>0</v>
      </c>
      <c r="K66" s="75">
        <v>39374.394262284317</v>
      </c>
      <c r="L66" s="75">
        <v>851006.50090269512</v>
      </c>
      <c r="M66" s="75">
        <v>1199612.4770596325</v>
      </c>
    </row>
    <row r="67" spans="1:13" ht="18" customHeight="1" x14ac:dyDescent="0.25">
      <c r="A67" s="82" t="s">
        <v>101</v>
      </c>
      <c r="B67" s="72">
        <v>621620</v>
      </c>
      <c r="C67" s="75">
        <v>559</v>
      </c>
      <c r="D67" s="72">
        <v>163071.74951609041</v>
      </c>
      <c r="E67" s="75">
        <v>357424.24225038657</v>
      </c>
      <c r="F67" s="75">
        <v>0</v>
      </c>
      <c r="G67" s="75">
        <v>2868.4803547261554</v>
      </c>
      <c r="H67" s="75">
        <v>371777.09988052677</v>
      </c>
      <c r="I67" s="75">
        <v>76452.312758976477</v>
      </c>
      <c r="J67" s="75">
        <v>0</v>
      </c>
      <c r="K67" s="75">
        <v>0</v>
      </c>
      <c r="L67" s="75">
        <v>808522.13524461596</v>
      </c>
      <c r="M67" s="75">
        <v>971593.88476070634</v>
      </c>
    </row>
    <row r="68" spans="1:13" ht="18" customHeight="1" x14ac:dyDescent="0.25">
      <c r="A68" s="82" t="s">
        <v>102</v>
      </c>
      <c r="B68" s="72">
        <v>1111233.6666666667</v>
      </c>
      <c r="C68" s="75">
        <v>1939</v>
      </c>
      <c r="D68" s="72">
        <v>565646.01486887177</v>
      </c>
      <c r="E68" s="75">
        <v>205775.79086135208</v>
      </c>
      <c r="F68" s="75">
        <v>20343.628658198959</v>
      </c>
      <c r="G68" s="75">
        <v>0</v>
      </c>
      <c r="H68" s="75">
        <v>0</v>
      </c>
      <c r="I68" s="75">
        <v>122073.6918329593</v>
      </c>
      <c r="J68" s="75">
        <v>0</v>
      </c>
      <c r="K68" s="75">
        <v>28324.771545877622</v>
      </c>
      <c r="L68" s="75">
        <v>376517.88289838796</v>
      </c>
      <c r="M68" s="75">
        <v>942163.89776725974</v>
      </c>
    </row>
    <row r="69" spans="1:13" ht="18" customHeight="1" x14ac:dyDescent="0.25">
      <c r="A69" s="82" t="s">
        <v>103</v>
      </c>
      <c r="B69" s="72">
        <v>1589897</v>
      </c>
      <c r="C69" s="75">
        <v>857</v>
      </c>
      <c r="D69" s="72">
        <v>250004.45319372002</v>
      </c>
      <c r="E69" s="75">
        <v>344747.10922611464</v>
      </c>
      <c r="F69" s="75">
        <v>20707.544267921727</v>
      </c>
      <c r="G69" s="75">
        <v>0</v>
      </c>
      <c r="H69" s="75">
        <v>378920.36284875689</v>
      </c>
      <c r="I69" s="75">
        <v>138388.18412580772</v>
      </c>
      <c r="J69" s="75">
        <v>0</v>
      </c>
      <c r="K69" s="75">
        <v>33673.854678239608</v>
      </c>
      <c r="L69" s="75">
        <v>916437.05514684052</v>
      </c>
      <c r="M69" s="75">
        <v>1166441.5083405606</v>
      </c>
    </row>
    <row r="70" spans="1:13" ht="18" customHeight="1" x14ac:dyDescent="0.25">
      <c r="A70" s="82" t="s">
        <v>104</v>
      </c>
      <c r="B70" s="72">
        <v>950148.33333333337</v>
      </c>
      <c r="C70" s="75">
        <v>406</v>
      </c>
      <c r="D70" s="72">
        <v>118438.51574871683</v>
      </c>
      <c r="E70" s="75">
        <v>278184.03915185988</v>
      </c>
      <c r="F70" s="75">
        <v>181368.39843770282</v>
      </c>
      <c r="G70" s="75">
        <v>0</v>
      </c>
      <c r="H70" s="75">
        <v>0</v>
      </c>
      <c r="I70" s="75">
        <v>135344.35450396428</v>
      </c>
      <c r="J70" s="75">
        <v>0</v>
      </c>
      <c r="K70" s="75">
        <v>15142.479547176543</v>
      </c>
      <c r="L70" s="75">
        <v>610039.27164070355</v>
      </c>
      <c r="M70" s="75">
        <v>728477.78738942044</v>
      </c>
    </row>
    <row r="71" spans="1:13" ht="18" customHeight="1" x14ac:dyDescent="0.25">
      <c r="A71" s="82" t="s">
        <v>105</v>
      </c>
      <c r="B71" s="72">
        <v>926927.33333333337</v>
      </c>
      <c r="C71" s="75">
        <v>761</v>
      </c>
      <c r="D71" s="72">
        <v>221999.28690830912</v>
      </c>
      <c r="E71" s="75">
        <v>331109.67916458106</v>
      </c>
      <c r="F71" s="75">
        <v>0</v>
      </c>
      <c r="G71" s="75">
        <v>0</v>
      </c>
      <c r="H71" s="75">
        <v>257259.96814457746</v>
      </c>
      <c r="I71" s="75">
        <v>134993.80730992206</v>
      </c>
      <c r="J71" s="75">
        <v>0</v>
      </c>
      <c r="K71" s="75">
        <v>17298.060621700759</v>
      </c>
      <c r="L71" s="75">
        <v>740661.51524078124</v>
      </c>
      <c r="M71" s="75">
        <v>962660.80214909033</v>
      </c>
    </row>
    <row r="72" spans="1:13" ht="18" customHeight="1" x14ac:dyDescent="0.25">
      <c r="A72" s="82" t="s">
        <v>106</v>
      </c>
      <c r="B72" s="72">
        <v>16321349</v>
      </c>
      <c r="C72" s="75">
        <v>45092</v>
      </c>
      <c r="D72" s="72">
        <v>13154259.9806432</v>
      </c>
      <c r="E72" s="75">
        <v>0</v>
      </c>
      <c r="F72" s="75">
        <v>550102.48092556105</v>
      </c>
      <c r="G72" s="75">
        <v>978440.51740420505</v>
      </c>
      <c r="H72" s="75">
        <v>0</v>
      </c>
      <c r="I72" s="75">
        <v>0</v>
      </c>
      <c r="J72" s="75">
        <v>0</v>
      </c>
      <c r="K72" s="75">
        <v>146315.30464639107</v>
      </c>
      <c r="L72" s="75">
        <v>1674858.3029761571</v>
      </c>
      <c r="M72" s="75">
        <v>14829118.283619357</v>
      </c>
    </row>
    <row r="73" spans="1:13" ht="18" customHeight="1" x14ac:dyDescent="0.25">
      <c r="A73" s="82" t="s">
        <v>107</v>
      </c>
      <c r="B73" s="72">
        <v>508482.33333333331</v>
      </c>
      <c r="C73" s="75">
        <v>1263</v>
      </c>
      <c r="D73" s="72">
        <v>368442.96894243686</v>
      </c>
      <c r="E73" s="75">
        <v>379296.80663882423</v>
      </c>
      <c r="F73" s="75">
        <v>0</v>
      </c>
      <c r="G73" s="75">
        <v>0</v>
      </c>
      <c r="H73" s="75">
        <v>289016.16147365834</v>
      </c>
      <c r="I73" s="75">
        <v>160358.25978015427</v>
      </c>
      <c r="J73" s="75">
        <v>0</v>
      </c>
      <c r="K73" s="75">
        <v>0</v>
      </c>
      <c r="L73" s="75">
        <v>828671.22789263679</v>
      </c>
      <c r="M73" s="75">
        <v>1197114.1968350736</v>
      </c>
    </row>
    <row r="74" spans="1:13" ht="18" customHeight="1" x14ac:dyDescent="0.25">
      <c r="A74" s="82" t="s">
        <v>108</v>
      </c>
      <c r="B74" s="72">
        <v>1260678</v>
      </c>
      <c r="C74" s="75">
        <v>1197</v>
      </c>
      <c r="D74" s="72">
        <v>349189.41712121689</v>
      </c>
      <c r="E74" s="75">
        <v>526783.75239997462</v>
      </c>
      <c r="F74" s="75">
        <v>632552.69144900539</v>
      </c>
      <c r="G74" s="75">
        <v>0</v>
      </c>
      <c r="H74" s="75">
        <v>0</v>
      </c>
      <c r="I74" s="75">
        <v>170927.29551368562</v>
      </c>
      <c r="J74" s="75">
        <v>0</v>
      </c>
      <c r="K74" s="75">
        <v>142199.76261952624</v>
      </c>
      <c r="L74" s="75">
        <v>1472463.501982192</v>
      </c>
      <c r="M74" s="75">
        <v>1821652.9191034089</v>
      </c>
    </row>
    <row r="75" spans="1:13" ht="18" customHeight="1" x14ac:dyDescent="0.25">
      <c r="A75" s="82" t="s">
        <v>109</v>
      </c>
      <c r="B75" s="72">
        <v>841729</v>
      </c>
      <c r="C75" s="75">
        <v>1526</v>
      </c>
      <c r="D75" s="72">
        <v>445165.45574517705</v>
      </c>
      <c r="E75" s="75">
        <v>504717.500613718</v>
      </c>
      <c r="F75" s="75">
        <v>254765.46247917163</v>
      </c>
      <c r="G75" s="75">
        <v>0</v>
      </c>
      <c r="H75" s="75">
        <v>391986.1314420703</v>
      </c>
      <c r="I75" s="75">
        <v>189328.72138912417</v>
      </c>
      <c r="J75" s="75">
        <v>0</v>
      </c>
      <c r="K75" s="75">
        <v>77681.466691073598</v>
      </c>
      <c r="L75" s="75">
        <v>1418479.2826151575</v>
      </c>
      <c r="M75" s="75">
        <v>1863644.7383603347</v>
      </c>
    </row>
    <row r="76" spans="1:13" ht="18" customHeight="1" x14ac:dyDescent="0.25">
      <c r="A76" s="82" t="s">
        <v>110</v>
      </c>
      <c r="B76" s="72">
        <v>37466000</v>
      </c>
      <c r="C76" s="75">
        <v>86474</v>
      </c>
      <c r="D76" s="72">
        <v>25226236.972548127</v>
      </c>
      <c r="E76" s="75">
        <v>0</v>
      </c>
      <c r="F76" s="75">
        <v>988267.12762342289</v>
      </c>
      <c r="G76" s="75">
        <v>607830.03684182465</v>
      </c>
      <c r="H76" s="75">
        <v>0</v>
      </c>
      <c r="I76" s="75">
        <v>0</v>
      </c>
      <c r="J76" s="75">
        <v>314148.64609748259</v>
      </c>
      <c r="K76" s="75">
        <v>170025.68391530268</v>
      </c>
      <c r="L76" s="75">
        <v>2080271.4944780329</v>
      </c>
      <c r="M76" s="75">
        <v>27306508.467026159</v>
      </c>
    </row>
    <row r="77" spans="1:13" ht="18" customHeight="1" x14ac:dyDescent="0.25">
      <c r="A77" s="82" t="s">
        <v>111</v>
      </c>
      <c r="B77" s="72">
        <v>4469717.666666667</v>
      </c>
      <c r="C77" s="75">
        <v>9111</v>
      </c>
      <c r="D77" s="72">
        <v>2657865.312774776</v>
      </c>
      <c r="E77" s="75">
        <v>396417.89031040575</v>
      </c>
      <c r="F77" s="75">
        <v>209935.03614054996</v>
      </c>
      <c r="G77" s="75">
        <v>0</v>
      </c>
      <c r="H77" s="75">
        <v>757227.55508217006</v>
      </c>
      <c r="I77" s="75">
        <v>0</v>
      </c>
      <c r="J77" s="75">
        <v>151097.94353322653</v>
      </c>
      <c r="K77" s="75">
        <v>43239.732978625238</v>
      </c>
      <c r="L77" s="75">
        <v>1557918.1580449776</v>
      </c>
      <c r="M77" s="75">
        <v>4215783.4708197536</v>
      </c>
    </row>
    <row r="78" spans="1:13" ht="18" customHeight="1" x14ac:dyDescent="0.25">
      <c r="A78" s="82" t="s">
        <v>112</v>
      </c>
      <c r="B78" s="72">
        <v>1216715.6666666667</v>
      </c>
      <c r="C78" s="75">
        <v>983</v>
      </c>
      <c r="D78" s="72">
        <v>286761.2339433218</v>
      </c>
      <c r="E78" s="75">
        <v>538335.20515381196</v>
      </c>
      <c r="F78" s="75">
        <v>567837.73432749358</v>
      </c>
      <c r="G78" s="75">
        <v>0</v>
      </c>
      <c r="H78" s="75">
        <v>0</v>
      </c>
      <c r="I78" s="75">
        <v>212856.1512698358</v>
      </c>
      <c r="J78" s="75">
        <v>0</v>
      </c>
      <c r="K78" s="75">
        <v>173760.64380663753</v>
      </c>
      <c r="L78" s="75">
        <v>1492789.7345577788</v>
      </c>
      <c r="M78" s="75">
        <v>1779550.9685011005</v>
      </c>
    </row>
    <row r="79" spans="1:13" ht="18" customHeight="1" x14ac:dyDescent="0.25">
      <c r="A79" s="82" t="s">
        <v>113</v>
      </c>
      <c r="B79" s="72">
        <v>23603645.666666668</v>
      </c>
      <c r="C79" s="75">
        <v>102307</v>
      </c>
      <c r="D79" s="72">
        <v>29845047.366265941</v>
      </c>
      <c r="E79" s="75">
        <v>0</v>
      </c>
      <c r="F79" s="75">
        <v>0</v>
      </c>
      <c r="G79" s="75">
        <v>107262.19757371898</v>
      </c>
      <c r="H79" s="75">
        <v>0</v>
      </c>
      <c r="I79" s="75">
        <v>0</v>
      </c>
      <c r="J79" s="75">
        <v>0</v>
      </c>
      <c r="K79" s="75">
        <v>67535.228304905046</v>
      </c>
      <c r="L79" s="75">
        <v>174797.42587862402</v>
      </c>
      <c r="M79" s="75">
        <v>30019844.792144567</v>
      </c>
    </row>
    <row r="80" spans="1:13" ht="18" customHeight="1" x14ac:dyDescent="0.25">
      <c r="A80" s="82" t="s">
        <v>114</v>
      </c>
      <c r="B80" s="72">
        <v>593395.66666666663</v>
      </c>
      <c r="C80" s="75">
        <v>520</v>
      </c>
      <c r="D80" s="72">
        <v>151694.65071264224</v>
      </c>
      <c r="E80" s="75">
        <v>484694.74539976532</v>
      </c>
      <c r="F80" s="75">
        <v>583485.38539954333</v>
      </c>
      <c r="G80" s="75">
        <v>10719.058167660894</v>
      </c>
      <c r="H80" s="75">
        <v>0</v>
      </c>
      <c r="I80" s="75">
        <v>150585.69335161534</v>
      </c>
      <c r="J80" s="75">
        <v>0</v>
      </c>
      <c r="K80" s="75">
        <v>206474.34141096845</v>
      </c>
      <c r="L80" s="75">
        <v>1435959.2237295532</v>
      </c>
      <c r="M80" s="75">
        <v>1587653.8744421955</v>
      </c>
    </row>
    <row r="81" spans="1:13" ht="18" customHeight="1" x14ac:dyDescent="0.25">
      <c r="A81" s="82" t="s">
        <v>115</v>
      </c>
      <c r="B81" s="72">
        <v>2265923.3333333335</v>
      </c>
      <c r="C81" s="75">
        <v>3365</v>
      </c>
      <c r="D81" s="72">
        <v>981639.4224000792</v>
      </c>
      <c r="E81" s="75">
        <v>294737.01901299297</v>
      </c>
      <c r="F81" s="75">
        <v>124203.89042326898</v>
      </c>
      <c r="G81" s="75">
        <v>5736.9607094523108</v>
      </c>
      <c r="H81" s="75">
        <v>0</v>
      </c>
      <c r="I81" s="75">
        <v>234892.48798827577</v>
      </c>
      <c r="J81" s="75">
        <v>138987.64097342128</v>
      </c>
      <c r="K81" s="75">
        <v>52462.686402291445</v>
      </c>
      <c r="L81" s="75">
        <v>851020.68550970277</v>
      </c>
      <c r="M81" s="75">
        <v>1832660.1079097819</v>
      </c>
    </row>
    <row r="82" spans="1:13" ht="18" customHeight="1" x14ac:dyDescent="0.25">
      <c r="A82" s="82" t="s">
        <v>116</v>
      </c>
      <c r="B82" s="72">
        <v>982015.66666666663</v>
      </c>
      <c r="C82" s="75">
        <v>427</v>
      </c>
      <c r="D82" s="72">
        <v>124564.64587365046</v>
      </c>
      <c r="E82" s="75">
        <v>204258.60214946262</v>
      </c>
      <c r="F82" s="75">
        <v>0</v>
      </c>
      <c r="G82" s="75">
        <v>0</v>
      </c>
      <c r="H82" s="75">
        <v>0</v>
      </c>
      <c r="I82" s="75">
        <v>130798.89500848322</v>
      </c>
      <c r="J82" s="75">
        <v>0</v>
      </c>
      <c r="K82" s="75">
        <v>23355.071132050096</v>
      </c>
      <c r="L82" s="75">
        <v>358412.56828999589</v>
      </c>
      <c r="M82" s="75">
        <v>482977.21416364633</v>
      </c>
    </row>
    <row r="83" spans="1:13" ht="18" customHeight="1" x14ac:dyDescent="0.25">
      <c r="A83" s="82" t="s">
        <v>117</v>
      </c>
      <c r="B83" s="72">
        <v>1509313.6666666667</v>
      </c>
      <c r="C83" s="75">
        <v>2374</v>
      </c>
      <c r="D83" s="72">
        <v>692544.42459963984</v>
      </c>
      <c r="E83" s="75">
        <v>212787.27608718228</v>
      </c>
      <c r="F83" s="75">
        <v>66157.576199014991</v>
      </c>
      <c r="G83" s="75">
        <v>0</v>
      </c>
      <c r="H83" s="75">
        <v>263411.04036646755</v>
      </c>
      <c r="I83" s="75">
        <v>182719.56564900506</v>
      </c>
      <c r="J83" s="75">
        <v>0</v>
      </c>
      <c r="K83" s="75">
        <v>72619.710207932047</v>
      </c>
      <c r="L83" s="75">
        <v>797695.16850960196</v>
      </c>
      <c r="M83" s="75">
        <v>1490239.5931092417</v>
      </c>
    </row>
    <row r="84" spans="1:13" ht="18" customHeight="1" x14ac:dyDescent="0.25">
      <c r="A84" s="82" t="s">
        <v>118</v>
      </c>
      <c r="B84" s="72">
        <v>1275219.6666666667</v>
      </c>
      <c r="C84" s="75">
        <v>674</v>
      </c>
      <c r="D84" s="72">
        <v>196619.60496215551</v>
      </c>
      <c r="E84" s="75">
        <v>305565.43371071742</v>
      </c>
      <c r="F84" s="75">
        <v>220100.33247716472</v>
      </c>
      <c r="G84" s="75">
        <v>0</v>
      </c>
      <c r="H84" s="75">
        <v>0</v>
      </c>
      <c r="I84" s="75">
        <v>148204.62994631031</v>
      </c>
      <c r="J84" s="75">
        <v>0</v>
      </c>
      <c r="K84" s="75">
        <v>90902.860578339241</v>
      </c>
      <c r="L84" s="75">
        <v>764773.25671253167</v>
      </c>
      <c r="M84" s="75">
        <v>961392.86167468713</v>
      </c>
    </row>
    <row r="85" spans="1:13" ht="18" customHeight="1" x14ac:dyDescent="0.25">
      <c r="A85" s="82" t="s">
        <v>119</v>
      </c>
      <c r="B85" s="72">
        <v>4158896.3333333335</v>
      </c>
      <c r="C85" s="75">
        <v>9111</v>
      </c>
      <c r="D85" s="72">
        <v>2657865.312774776</v>
      </c>
      <c r="E85" s="75">
        <v>0</v>
      </c>
      <c r="F85" s="75">
        <v>0</v>
      </c>
      <c r="G85" s="75">
        <v>35204.003306246224</v>
      </c>
      <c r="H85" s="75">
        <v>0</v>
      </c>
      <c r="I85" s="75">
        <v>0</v>
      </c>
      <c r="J85" s="75">
        <v>0</v>
      </c>
      <c r="K85" s="75">
        <v>0</v>
      </c>
      <c r="L85" s="75">
        <v>35204.003306246224</v>
      </c>
      <c r="M85" s="75">
        <v>2693069.3160810224</v>
      </c>
    </row>
    <row r="86" spans="1:13" ht="18" customHeight="1" x14ac:dyDescent="0.25">
      <c r="A86" s="82" t="s">
        <v>120</v>
      </c>
      <c r="B86" s="72">
        <v>765875</v>
      </c>
      <c r="C86" s="75">
        <v>454</v>
      </c>
      <c r="D86" s="72">
        <v>132441.09889142227</v>
      </c>
      <c r="E86" s="75">
        <v>471235.3684362651</v>
      </c>
      <c r="F86" s="75">
        <v>522521.18410211219</v>
      </c>
      <c r="G86" s="75">
        <v>0</v>
      </c>
      <c r="H86" s="75">
        <v>0</v>
      </c>
      <c r="I86" s="75">
        <v>189075.26044363467</v>
      </c>
      <c r="J86" s="75">
        <v>0</v>
      </c>
      <c r="K86" s="75">
        <v>107263.09674028856</v>
      </c>
      <c r="L86" s="75">
        <v>1290094.9097223005</v>
      </c>
      <c r="M86" s="75">
        <v>1422536.0086137229</v>
      </c>
    </row>
    <row r="87" spans="1:13" ht="18" customHeight="1" x14ac:dyDescent="0.25">
      <c r="A87" s="82" t="s">
        <v>121</v>
      </c>
      <c r="B87" s="72">
        <v>871715</v>
      </c>
      <c r="C87" s="75">
        <v>519</v>
      </c>
      <c r="D87" s="72">
        <v>151402.93023050256</v>
      </c>
      <c r="E87" s="75">
        <v>352880.17046267039</v>
      </c>
      <c r="F87" s="75">
        <v>0</v>
      </c>
      <c r="G87" s="75">
        <v>5284.0427587060749</v>
      </c>
      <c r="H87" s="75">
        <v>260910.83343481141</v>
      </c>
      <c r="I87" s="75">
        <v>139339.81888099638</v>
      </c>
      <c r="J87" s="75">
        <v>0</v>
      </c>
      <c r="K87" s="75">
        <v>0</v>
      </c>
      <c r="L87" s="75">
        <v>758414.86553718429</v>
      </c>
      <c r="M87" s="75">
        <v>909817.7957676868</v>
      </c>
    </row>
    <row r="88" spans="1:13" ht="18" customHeight="1" x14ac:dyDescent="0.25">
      <c r="A88" s="82" t="s">
        <v>122</v>
      </c>
      <c r="B88" s="72">
        <v>805648.66666666663</v>
      </c>
      <c r="C88" s="75">
        <v>533</v>
      </c>
      <c r="D88" s="72">
        <v>155487.01698045831</v>
      </c>
      <c r="E88" s="75">
        <v>296828.92519054026</v>
      </c>
      <c r="F88" s="75">
        <v>0</v>
      </c>
      <c r="G88" s="75">
        <v>4982.0974582085855</v>
      </c>
      <c r="H88" s="75">
        <v>0</v>
      </c>
      <c r="I88" s="75">
        <v>139834.83216664637</v>
      </c>
      <c r="J88" s="75">
        <v>0</v>
      </c>
      <c r="K88" s="75">
        <v>27290.223931373894</v>
      </c>
      <c r="L88" s="75">
        <v>468936.07874676911</v>
      </c>
      <c r="M88" s="75">
        <v>624423.0957272274</v>
      </c>
    </row>
    <row r="89" spans="1:13" ht="18" customHeight="1" x14ac:dyDescent="0.25">
      <c r="A89" s="82" t="s">
        <v>123</v>
      </c>
      <c r="B89" s="72">
        <v>8905282.666666666</v>
      </c>
      <c r="C89" s="75">
        <v>39100</v>
      </c>
      <c r="D89" s="72">
        <v>11406270.851662138</v>
      </c>
      <c r="E89" s="75">
        <v>0</v>
      </c>
      <c r="F89" s="75">
        <v>0</v>
      </c>
      <c r="G89" s="75">
        <v>0</v>
      </c>
      <c r="H89" s="75">
        <v>522476.4811670552</v>
      </c>
      <c r="I89" s="75">
        <v>0</v>
      </c>
      <c r="J89" s="75">
        <v>0</v>
      </c>
      <c r="K89" s="75">
        <v>127575.59701454581</v>
      </c>
      <c r="L89" s="75">
        <v>650052.07818160101</v>
      </c>
      <c r="M89" s="75">
        <v>12056322.929843739</v>
      </c>
    </row>
    <row r="90" spans="1:13" ht="18" customHeight="1" x14ac:dyDescent="0.25">
      <c r="A90" s="82" t="s">
        <v>124</v>
      </c>
      <c r="B90" s="72">
        <v>295113.66666666669</v>
      </c>
      <c r="C90" s="75">
        <v>162</v>
      </c>
      <c r="D90" s="72">
        <v>47258.718106630855</v>
      </c>
      <c r="E90" s="75">
        <v>575274.075938122</v>
      </c>
      <c r="F90" s="75">
        <v>539209.33313068387</v>
      </c>
      <c r="G90" s="75">
        <v>3623.3436059698806</v>
      </c>
      <c r="H90" s="75">
        <v>0</v>
      </c>
      <c r="I90" s="75">
        <v>182346.52363693921</v>
      </c>
      <c r="J90" s="75">
        <v>0</v>
      </c>
      <c r="K90" s="75">
        <v>166652.51207865731</v>
      </c>
      <c r="L90" s="75">
        <v>1467105.7883903722</v>
      </c>
      <c r="M90" s="75">
        <v>1514364.5064970031</v>
      </c>
    </row>
    <row r="91" spans="1:13" ht="18" customHeight="1" x14ac:dyDescent="0.25">
      <c r="A91" s="82" t="s">
        <v>125</v>
      </c>
      <c r="B91" s="72">
        <v>5172224</v>
      </c>
      <c r="C91" s="75">
        <v>17911</v>
      </c>
      <c r="D91" s="72">
        <v>5225005.5556041067</v>
      </c>
      <c r="E91" s="75">
        <v>554098.63283977984</v>
      </c>
      <c r="F91" s="75">
        <v>310827.56722313375</v>
      </c>
      <c r="G91" s="75">
        <v>49368.056631339619</v>
      </c>
      <c r="H91" s="75">
        <v>198020.5045109209</v>
      </c>
      <c r="I91" s="75">
        <v>0</v>
      </c>
      <c r="J91" s="75">
        <v>0</v>
      </c>
      <c r="K91" s="75">
        <v>0</v>
      </c>
      <c r="L91" s="75">
        <v>1112314.761205174</v>
      </c>
      <c r="M91" s="75">
        <v>6337320.3168092808</v>
      </c>
    </row>
    <row r="92" spans="1:13" ht="18" customHeight="1" x14ac:dyDescent="0.25">
      <c r="A92" s="82" t="s">
        <v>126</v>
      </c>
      <c r="B92" s="72">
        <v>386499.66666666669</v>
      </c>
      <c r="C92" s="75">
        <v>1386</v>
      </c>
      <c r="D92" s="72">
        <v>404324.58824561955</v>
      </c>
      <c r="E92" s="75">
        <v>142372.5982624802</v>
      </c>
      <c r="F92" s="75">
        <v>148791.15622185692</v>
      </c>
      <c r="G92" s="75">
        <v>5963.4196848254278</v>
      </c>
      <c r="H92" s="75">
        <v>0</v>
      </c>
      <c r="I92" s="75">
        <v>0</v>
      </c>
      <c r="J92" s="75">
        <v>0</v>
      </c>
      <c r="K92" s="75">
        <v>0</v>
      </c>
      <c r="L92" s="75">
        <v>297127.17416916252</v>
      </c>
      <c r="M92" s="75">
        <v>701451.76241478208</v>
      </c>
    </row>
    <row r="93" spans="1:13" ht="18" customHeight="1" x14ac:dyDescent="0.25">
      <c r="A93" s="82" t="s">
        <v>127</v>
      </c>
      <c r="B93" s="72">
        <v>1031699.3333333334</v>
      </c>
      <c r="C93" s="75">
        <v>845</v>
      </c>
      <c r="D93" s="72">
        <v>246503.80740804365</v>
      </c>
      <c r="E93" s="75">
        <v>296022.84822747711</v>
      </c>
      <c r="F93" s="75">
        <v>0</v>
      </c>
      <c r="G93" s="75">
        <v>3774.3162562186253</v>
      </c>
      <c r="H93" s="75">
        <v>0</v>
      </c>
      <c r="I93" s="75">
        <v>144097.94315561105</v>
      </c>
      <c r="J93" s="75">
        <v>0</v>
      </c>
      <c r="K93" s="75">
        <v>0</v>
      </c>
      <c r="L93" s="75">
        <v>443895.10763930681</v>
      </c>
      <c r="M93" s="75">
        <v>690398.91504735046</v>
      </c>
    </row>
    <row r="94" spans="1:13" ht="18" customHeight="1" x14ac:dyDescent="0.25">
      <c r="A94" s="82" t="s">
        <v>128</v>
      </c>
      <c r="B94" s="72">
        <v>2426668</v>
      </c>
      <c r="C94" s="75">
        <v>4984</v>
      </c>
      <c r="D94" s="72">
        <v>1453934.882984248</v>
      </c>
      <c r="E94" s="75">
        <v>283649.33692042698</v>
      </c>
      <c r="F94" s="75">
        <v>186198.65152857648</v>
      </c>
      <c r="G94" s="75">
        <v>0</v>
      </c>
      <c r="H94" s="75">
        <v>0</v>
      </c>
      <c r="I94" s="75">
        <v>235238.58006274709</v>
      </c>
      <c r="J94" s="75">
        <v>142399.8546602164</v>
      </c>
      <c r="K94" s="75">
        <v>63810.354289968287</v>
      </c>
      <c r="L94" s="75">
        <v>911296.77746193518</v>
      </c>
      <c r="M94" s="75">
        <v>2365231.6604461833</v>
      </c>
    </row>
    <row r="95" spans="1:13" ht="18" customHeight="1" x14ac:dyDescent="0.25">
      <c r="A95" s="82" t="s">
        <v>129</v>
      </c>
      <c r="B95" s="74">
        <v>7379486.666666667</v>
      </c>
      <c r="C95" s="75">
        <v>22599</v>
      </c>
      <c r="D95" s="72">
        <v>6592591.1758750044</v>
      </c>
      <c r="E95" s="75">
        <v>0</v>
      </c>
      <c r="F95" s="75">
        <v>0</v>
      </c>
      <c r="G95" s="75">
        <v>0</v>
      </c>
      <c r="H95" s="75">
        <v>0</v>
      </c>
      <c r="I95" s="75">
        <v>0</v>
      </c>
      <c r="J95" s="75">
        <v>0</v>
      </c>
      <c r="K95" s="75">
        <v>0</v>
      </c>
      <c r="L95" s="75">
        <v>0</v>
      </c>
      <c r="M95" s="274">
        <v>6592591.1758750044</v>
      </c>
    </row>
    <row r="96" spans="1:13" ht="18" customHeight="1" x14ac:dyDescent="0.25">
      <c r="A96" s="82" t="s">
        <v>130</v>
      </c>
      <c r="B96" s="74">
        <v>642611.33333333337</v>
      </c>
      <c r="C96" s="75">
        <v>1750</v>
      </c>
      <c r="D96" s="72">
        <v>510510.84374446911</v>
      </c>
      <c r="E96" s="75">
        <v>607167.52033218124</v>
      </c>
      <c r="F96" s="75">
        <v>726783.58385882864</v>
      </c>
      <c r="G96" s="75">
        <v>24835.000965918556</v>
      </c>
      <c r="H96" s="75">
        <v>0</v>
      </c>
      <c r="I96" s="75">
        <v>241456.4419437967</v>
      </c>
      <c r="J96" s="75">
        <v>0</v>
      </c>
      <c r="K96" s="75">
        <v>473292.87220062671</v>
      </c>
      <c r="L96" s="75">
        <v>2073535.4193013518</v>
      </c>
      <c r="M96" s="274">
        <v>2584046.2630458209</v>
      </c>
    </row>
    <row r="97" spans="1:13" ht="18" customHeight="1" x14ac:dyDescent="0.25">
      <c r="A97" s="82" t="s">
        <v>131</v>
      </c>
      <c r="B97" s="72">
        <v>3773080.6666666665</v>
      </c>
      <c r="C97" s="75">
        <v>11049</v>
      </c>
      <c r="D97" s="72">
        <v>3223219.6071615079</v>
      </c>
      <c r="E97" s="75">
        <v>367019.08246653841</v>
      </c>
      <c r="F97" s="75">
        <v>395249.3821878414</v>
      </c>
      <c r="G97" s="75">
        <v>0</v>
      </c>
      <c r="H97" s="75">
        <v>419949.29219621583</v>
      </c>
      <c r="I97" s="75">
        <v>502142.16291033465</v>
      </c>
      <c r="J97" s="75">
        <v>155182.48344984726</v>
      </c>
      <c r="K97" s="75">
        <v>85509.725651155895</v>
      </c>
      <c r="L97" s="75">
        <v>1925052.1288619335</v>
      </c>
      <c r="M97" s="75">
        <v>5148271.736023441</v>
      </c>
    </row>
    <row r="98" spans="1:13" ht="18" customHeight="1" x14ac:dyDescent="0.25">
      <c r="A98" s="82" t="s">
        <v>132</v>
      </c>
      <c r="B98" s="72">
        <v>1589509</v>
      </c>
      <c r="C98" s="75">
        <v>2944</v>
      </c>
      <c r="D98" s="72">
        <v>858825.09941926692</v>
      </c>
      <c r="E98" s="75">
        <v>264897.15329764405</v>
      </c>
      <c r="F98" s="75">
        <v>207755.34204205361</v>
      </c>
      <c r="G98" s="75">
        <v>0</v>
      </c>
      <c r="H98" s="75">
        <v>683298.19793494313</v>
      </c>
      <c r="I98" s="75">
        <v>211545.96424861412</v>
      </c>
      <c r="J98" s="75">
        <v>0</v>
      </c>
      <c r="K98" s="75">
        <v>43267.882687900354</v>
      </c>
      <c r="L98" s="75">
        <v>1410764.5402111555</v>
      </c>
      <c r="M98" s="75">
        <v>2269589.6396304225</v>
      </c>
    </row>
    <row r="99" spans="1:13" ht="18" customHeight="1" x14ac:dyDescent="0.25">
      <c r="A99" s="82" t="s">
        <v>133</v>
      </c>
      <c r="B99" s="72">
        <v>658182</v>
      </c>
      <c r="C99" s="75">
        <v>249</v>
      </c>
      <c r="D99" s="72">
        <v>72638.400052784462</v>
      </c>
      <c r="E99" s="75">
        <v>298490.25187022192</v>
      </c>
      <c r="F99" s="75">
        <v>168491.58631322626</v>
      </c>
      <c r="G99" s="75">
        <v>2264.5897537311748</v>
      </c>
      <c r="H99" s="75">
        <v>0</v>
      </c>
      <c r="I99" s="75">
        <v>124716.67383932012</v>
      </c>
      <c r="J99" s="75">
        <v>0</v>
      </c>
      <c r="K99" s="75">
        <v>27599.072093111921</v>
      </c>
      <c r="L99" s="75">
        <v>621562.17386961135</v>
      </c>
      <c r="M99" s="75">
        <v>694200.57392239582</v>
      </c>
    </row>
    <row r="100" spans="1:13" ht="18" customHeight="1" x14ac:dyDescent="0.25">
      <c r="A100" s="82" t="s">
        <v>134</v>
      </c>
      <c r="B100" s="72">
        <v>657023.66666666663</v>
      </c>
      <c r="C100" s="75">
        <v>1732</v>
      </c>
      <c r="D100" s="72">
        <v>505259.87506595458</v>
      </c>
      <c r="E100" s="75">
        <v>0</v>
      </c>
      <c r="F100" s="75">
        <v>0</v>
      </c>
      <c r="G100" s="75">
        <v>13993.154733231724</v>
      </c>
      <c r="H100" s="75">
        <v>0</v>
      </c>
      <c r="I100" s="75">
        <v>0</v>
      </c>
      <c r="J100" s="75">
        <v>0</v>
      </c>
      <c r="K100" s="75">
        <v>0</v>
      </c>
      <c r="L100" s="75">
        <v>13993.154733231724</v>
      </c>
      <c r="M100" s="75">
        <v>519253.02979918628</v>
      </c>
    </row>
    <row r="101" spans="1:13" ht="18" customHeight="1" x14ac:dyDescent="0.25">
      <c r="A101" s="82" t="s">
        <v>135</v>
      </c>
      <c r="B101" s="72">
        <v>937439.66666666663</v>
      </c>
      <c r="C101" s="75">
        <v>580</v>
      </c>
      <c r="D101" s="72">
        <v>169197.87964102405</v>
      </c>
      <c r="E101" s="75">
        <v>411960.54907408677</v>
      </c>
      <c r="F101" s="75">
        <v>0</v>
      </c>
      <c r="G101" s="75">
        <v>0</v>
      </c>
      <c r="H101" s="75">
        <v>0</v>
      </c>
      <c r="I101" s="75">
        <v>144880.96931408893</v>
      </c>
      <c r="J101" s="75">
        <v>0</v>
      </c>
      <c r="K101" s="75">
        <v>32899.654466995009</v>
      </c>
      <c r="L101" s="75">
        <v>589741.17285517068</v>
      </c>
      <c r="M101" s="75">
        <v>758939.05249619472</v>
      </c>
    </row>
    <row r="102" spans="1:13" ht="18" customHeight="1" x14ac:dyDescent="0.25">
      <c r="A102" s="82" t="s">
        <v>136</v>
      </c>
      <c r="B102" s="72">
        <v>32179839</v>
      </c>
      <c r="C102" s="75">
        <v>28832</v>
      </c>
      <c r="D102" s="72">
        <v>8410884.9410517327</v>
      </c>
      <c r="E102" s="75">
        <v>0</v>
      </c>
      <c r="F102" s="75">
        <v>0</v>
      </c>
      <c r="G102" s="75">
        <v>754713.31690102699</v>
      </c>
      <c r="H102" s="75">
        <v>0</v>
      </c>
      <c r="I102" s="75">
        <v>0</v>
      </c>
      <c r="J102" s="75">
        <v>720244.22694082407</v>
      </c>
      <c r="K102" s="75">
        <v>0</v>
      </c>
      <c r="L102" s="75">
        <v>1474957.5438418509</v>
      </c>
      <c r="M102" s="75">
        <v>9885842.4848935828</v>
      </c>
    </row>
    <row r="103" spans="1:13" ht="18" customHeight="1" x14ac:dyDescent="0.25">
      <c r="A103" s="82" t="s">
        <v>137</v>
      </c>
      <c r="B103" s="72">
        <v>935158.66666666663</v>
      </c>
      <c r="C103" s="75">
        <v>1147</v>
      </c>
      <c r="D103" s="72">
        <v>334603.39301423205</v>
      </c>
      <c r="E103" s="75">
        <v>193397.01587907085</v>
      </c>
      <c r="F103" s="75">
        <v>454516.8620230456</v>
      </c>
      <c r="G103" s="75">
        <v>0</v>
      </c>
      <c r="H103" s="75">
        <v>0</v>
      </c>
      <c r="I103" s="75">
        <v>146526.83898754662</v>
      </c>
      <c r="J103" s="75">
        <v>0</v>
      </c>
      <c r="K103" s="75">
        <v>65283.058124455987</v>
      </c>
      <c r="L103" s="75">
        <v>859723.77501411899</v>
      </c>
      <c r="M103" s="75">
        <v>1194327.1680283509</v>
      </c>
    </row>
    <row r="104" spans="1:13" ht="18" customHeight="1" x14ac:dyDescent="0.25">
      <c r="A104" s="82" t="s">
        <v>138</v>
      </c>
      <c r="B104" s="72">
        <v>2604739.3333333335</v>
      </c>
      <c r="C104" s="75">
        <v>5263</v>
      </c>
      <c r="D104" s="72">
        <v>1535324.8975012233</v>
      </c>
      <c r="E104" s="75">
        <v>267807.85527996084</v>
      </c>
      <c r="F104" s="75">
        <v>280530.21833681263</v>
      </c>
      <c r="G104" s="75">
        <v>6038.9060099498001</v>
      </c>
      <c r="H104" s="75">
        <v>91532.531004212375</v>
      </c>
      <c r="I104" s="75">
        <v>0</v>
      </c>
      <c r="J104" s="75">
        <v>0</v>
      </c>
      <c r="K104" s="75">
        <v>27381.606895850215</v>
      </c>
      <c r="L104" s="75">
        <v>673291.1175267857</v>
      </c>
      <c r="M104" s="75">
        <v>2208616.0150280092</v>
      </c>
    </row>
    <row r="105" spans="1:13" ht="18" customHeight="1" x14ac:dyDescent="0.25">
      <c r="A105" s="82" t="s">
        <v>139</v>
      </c>
      <c r="B105" s="72">
        <v>17141419.666666668</v>
      </c>
      <c r="C105" s="75">
        <v>15144</v>
      </c>
      <c r="D105" s="72">
        <v>4417814.9815235659</v>
      </c>
      <c r="E105" s="75">
        <v>794796.56598579057</v>
      </c>
      <c r="F105" s="75">
        <v>0</v>
      </c>
      <c r="G105" s="75">
        <v>0</v>
      </c>
      <c r="H105" s="75">
        <v>0</v>
      </c>
      <c r="I105" s="75">
        <v>716311.83900526108</v>
      </c>
      <c r="J105" s="75">
        <v>0</v>
      </c>
      <c r="K105" s="75">
        <v>296468.80778516887</v>
      </c>
      <c r="L105" s="75">
        <v>1807577.2127762204</v>
      </c>
      <c r="M105" s="75">
        <v>6225392.1942997864</v>
      </c>
    </row>
    <row r="106" spans="1:13" ht="18" customHeight="1" x14ac:dyDescent="0.25">
      <c r="A106" s="82" t="s">
        <v>140</v>
      </c>
      <c r="B106" s="72">
        <v>798898</v>
      </c>
      <c r="C106" s="75">
        <v>999</v>
      </c>
      <c r="D106" s="72">
        <v>291428.76165755693</v>
      </c>
      <c r="E106" s="75">
        <v>194044.41142249343</v>
      </c>
      <c r="F106" s="75">
        <v>335555.83096434077</v>
      </c>
      <c r="G106" s="75">
        <v>0</v>
      </c>
      <c r="H106" s="75">
        <v>0</v>
      </c>
      <c r="I106" s="75">
        <v>146793.33999730379</v>
      </c>
      <c r="J106" s="75">
        <v>0</v>
      </c>
      <c r="K106" s="75">
        <v>43924.870996252183</v>
      </c>
      <c r="L106" s="75">
        <v>720318.45338039019</v>
      </c>
      <c r="M106" s="75">
        <v>1011747.2150379471</v>
      </c>
    </row>
    <row r="107" spans="1:13" ht="18" customHeight="1" x14ac:dyDescent="0.25">
      <c r="A107" s="82" t="s">
        <v>141</v>
      </c>
      <c r="B107" s="72">
        <v>1264040.3333333333</v>
      </c>
      <c r="C107" s="75">
        <v>1558</v>
      </c>
      <c r="D107" s="72">
        <v>454500.51117364736</v>
      </c>
      <c r="E107" s="75">
        <v>445155.48636852344</v>
      </c>
      <c r="F107" s="75">
        <v>25230.617231498756</v>
      </c>
      <c r="G107" s="75">
        <v>0</v>
      </c>
      <c r="H107" s="75">
        <v>473305.54520653159</v>
      </c>
      <c r="I107" s="75">
        <v>149425.45999785379</v>
      </c>
      <c r="J107" s="75">
        <v>0</v>
      </c>
      <c r="K107" s="75">
        <v>0</v>
      </c>
      <c r="L107" s="75">
        <v>1093117.1088044075</v>
      </c>
      <c r="M107" s="75">
        <v>1547617.6199780549</v>
      </c>
    </row>
    <row r="108" spans="1:13" ht="18" customHeight="1" x14ac:dyDescent="0.25">
      <c r="A108" s="82" t="s">
        <v>142</v>
      </c>
      <c r="B108" s="72">
        <v>40464715.666666664</v>
      </c>
      <c r="C108" s="75">
        <v>135943</v>
      </c>
      <c r="D108" s="72">
        <v>39657357.503516778</v>
      </c>
      <c r="E108" s="75">
        <v>0</v>
      </c>
      <c r="F108" s="75">
        <v>0</v>
      </c>
      <c r="G108" s="75">
        <v>1053012.3422238138</v>
      </c>
      <c r="H108" s="75">
        <v>0</v>
      </c>
      <c r="I108" s="75">
        <v>0</v>
      </c>
      <c r="J108" s="75">
        <v>0</v>
      </c>
      <c r="K108" s="75">
        <v>248773.63739837689</v>
      </c>
      <c r="L108" s="75">
        <v>1301785.9796221906</v>
      </c>
      <c r="M108" s="75">
        <v>40959143.483138971</v>
      </c>
    </row>
    <row r="109" spans="1:13" ht="18" customHeight="1" x14ac:dyDescent="0.25">
      <c r="A109" s="82" t="s">
        <v>143</v>
      </c>
      <c r="B109" s="72">
        <v>542286.33333333337</v>
      </c>
      <c r="C109" s="75">
        <v>79</v>
      </c>
      <c r="D109" s="72">
        <v>23045.918089036033</v>
      </c>
      <c r="E109" s="75">
        <v>603377.73560941126</v>
      </c>
      <c r="F109" s="75">
        <v>253177.92987815355</v>
      </c>
      <c r="G109" s="75">
        <v>0</v>
      </c>
      <c r="H109" s="75">
        <v>0</v>
      </c>
      <c r="I109" s="75">
        <v>136050.37073843178</v>
      </c>
      <c r="J109" s="75">
        <v>0</v>
      </c>
      <c r="K109" s="75">
        <v>0</v>
      </c>
      <c r="L109" s="75">
        <v>992606.03622599668</v>
      </c>
      <c r="M109" s="75">
        <v>1015651.9543150327</v>
      </c>
    </row>
    <row r="110" spans="1:13" ht="18" customHeight="1" x14ac:dyDescent="0.25">
      <c r="A110" s="82" t="s">
        <v>144</v>
      </c>
      <c r="B110" s="72">
        <v>7442229.666666667</v>
      </c>
      <c r="C110" s="75">
        <v>32562</v>
      </c>
      <c r="D110" s="72">
        <v>9499002.3394328021</v>
      </c>
      <c r="E110" s="75">
        <v>0</v>
      </c>
      <c r="F110" s="75">
        <v>0</v>
      </c>
      <c r="G110" s="75">
        <v>1028187.9115019995</v>
      </c>
      <c r="H110" s="75">
        <v>0</v>
      </c>
      <c r="I110" s="75">
        <v>0</v>
      </c>
      <c r="J110" s="75">
        <v>0</v>
      </c>
      <c r="K110" s="75">
        <v>0</v>
      </c>
      <c r="L110" s="75">
        <v>1028187.9115019995</v>
      </c>
      <c r="M110" s="75">
        <v>10527190.250934802</v>
      </c>
    </row>
    <row r="111" spans="1:13" ht="18" customHeight="1" x14ac:dyDescent="0.25">
      <c r="A111" s="82" t="s">
        <v>145</v>
      </c>
      <c r="B111" s="72">
        <v>1804566.6666666667</v>
      </c>
      <c r="C111" s="75">
        <v>939</v>
      </c>
      <c r="D111" s="72">
        <v>273925.53272917512</v>
      </c>
      <c r="E111" s="75">
        <v>542897.52838587575</v>
      </c>
      <c r="F111" s="75">
        <v>24693.796999203718</v>
      </c>
      <c r="G111" s="75">
        <v>0</v>
      </c>
      <c r="H111" s="75">
        <v>0</v>
      </c>
      <c r="I111" s="75">
        <v>216588.3746531776</v>
      </c>
      <c r="J111" s="75">
        <v>0</v>
      </c>
      <c r="K111" s="75">
        <v>37320.411195721979</v>
      </c>
      <c r="L111" s="75">
        <v>821500.111233979</v>
      </c>
      <c r="M111" s="75">
        <v>1095425.6439631542</v>
      </c>
    </row>
    <row r="112" spans="1:13" ht="18" customHeight="1" x14ac:dyDescent="0.25">
      <c r="A112" s="82" t="s">
        <v>146</v>
      </c>
      <c r="B112" s="72">
        <v>14154769</v>
      </c>
      <c r="C112" s="75">
        <v>43773</v>
      </c>
      <c r="D112" s="72">
        <v>12769480.66470094</v>
      </c>
      <c r="E112" s="75">
        <v>0</v>
      </c>
      <c r="F112" s="75">
        <v>0</v>
      </c>
      <c r="G112" s="75">
        <v>84159.570403994891</v>
      </c>
      <c r="H112" s="75">
        <v>0</v>
      </c>
      <c r="I112" s="75">
        <v>0</v>
      </c>
      <c r="J112" s="75">
        <v>0</v>
      </c>
      <c r="K112" s="75">
        <v>0</v>
      </c>
      <c r="L112" s="75">
        <v>84159.570403994891</v>
      </c>
      <c r="M112" s="75">
        <v>12853640.235104935</v>
      </c>
    </row>
    <row r="113" spans="1:13" ht="18" customHeight="1" x14ac:dyDescent="0.25">
      <c r="A113" s="82" t="s">
        <v>147</v>
      </c>
      <c r="B113" s="72">
        <v>54413295</v>
      </c>
      <c r="C113" s="75">
        <v>221040</v>
      </c>
      <c r="D113" s="72">
        <v>64481895.372158542</v>
      </c>
      <c r="E113" s="75">
        <v>0</v>
      </c>
      <c r="F113" s="75">
        <v>0</v>
      </c>
      <c r="G113" s="75">
        <v>335538.15651265933</v>
      </c>
      <c r="H113" s="75">
        <v>0</v>
      </c>
      <c r="I113" s="75">
        <v>0</v>
      </c>
      <c r="J113" s="75">
        <v>0</v>
      </c>
      <c r="K113" s="75">
        <v>213937.14861755809</v>
      </c>
      <c r="L113" s="75">
        <v>549475.30513021746</v>
      </c>
      <c r="M113" s="75">
        <v>65031370.677288763</v>
      </c>
    </row>
    <row r="114" spans="1:13" ht="15" x14ac:dyDescent="0.25">
      <c r="A114" s="82" t="s">
        <v>148</v>
      </c>
      <c r="B114" s="72">
        <v>9933379.333333334</v>
      </c>
      <c r="C114" s="75">
        <v>17251</v>
      </c>
      <c r="D114" s="72">
        <v>5032470.0373919066</v>
      </c>
      <c r="E114" s="75">
        <v>0</v>
      </c>
      <c r="F114" s="75">
        <v>0</v>
      </c>
      <c r="G114" s="75">
        <v>100936.47822962786</v>
      </c>
      <c r="H114" s="75">
        <v>0</v>
      </c>
      <c r="I114" s="75">
        <v>0</v>
      </c>
      <c r="J114" s="75">
        <v>0</v>
      </c>
      <c r="K114" s="75">
        <v>0</v>
      </c>
      <c r="L114" s="75">
        <v>100936.47822962786</v>
      </c>
      <c r="M114" s="75">
        <v>5133406.5156215345</v>
      </c>
    </row>
    <row r="115" spans="1:13" ht="18" customHeight="1" x14ac:dyDescent="0.25">
      <c r="A115" s="82" t="s">
        <v>149</v>
      </c>
      <c r="B115" s="72">
        <v>44442729.333333336</v>
      </c>
      <c r="C115" s="75">
        <v>147353</v>
      </c>
      <c r="D115" s="72">
        <v>42985888.204730719</v>
      </c>
      <c r="E115" s="75">
        <v>0</v>
      </c>
      <c r="F115" s="75">
        <v>0</v>
      </c>
      <c r="G115" s="75">
        <v>2037676.4668892829</v>
      </c>
      <c r="H115" s="75">
        <v>0</v>
      </c>
      <c r="I115" s="75">
        <v>0</v>
      </c>
      <c r="J115" s="75">
        <v>442457.57570736523</v>
      </c>
      <c r="K115" s="75">
        <v>369591.19120417751</v>
      </c>
      <c r="L115" s="75">
        <v>2849725.2338008257</v>
      </c>
      <c r="M115" s="75">
        <v>45835613.438531548</v>
      </c>
    </row>
    <row r="116" spans="1:13" ht="18" customHeight="1" x14ac:dyDescent="0.25">
      <c r="A116" s="82" t="s">
        <v>150</v>
      </c>
      <c r="B116" s="72">
        <v>426920.33333333331</v>
      </c>
      <c r="C116" s="75">
        <v>398</v>
      </c>
      <c r="D116" s="72">
        <v>116104.75189159926</v>
      </c>
      <c r="E116" s="75">
        <v>218876.81136532637</v>
      </c>
      <c r="F116" s="75">
        <v>192898.42020624073</v>
      </c>
      <c r="G116" s="75">
        <v>0</v>
      </c>
      <c r="H116" s="75">
        <v>0</v>
      </c>
      <c r="I116" s="75">
        <v>131888.70211493352</v>
      </c>
      <c r="J116" s="75">
        <v>0</v>
      </c>
      <c r="K116" s="75">
        <v>48639.478661467918</v>
      </c>
      <c r="L116" s="75">
        <v>592303.41234796855</v>
      </c>
      <c r="M116" s="75">
        <v>708408.16423956782</v>
      </c>
    </row>
    <row r="117" spans="1:13" ht="18" customHeight="1" x14ac:dyDescent="0.25">
      <c r="A117" s="82" t="s">
        <v>151</v>
      </c>
      <c r="B117" s="72">
        <v>727461.33333333337</v>
      </c>
      <c r="C117" s="75">
        <v>573</v>
      </c>
      <c r="D117" s="72">
        <v>167155.83626604616</v>
      </c>
      <c r="E117" s="75">
        <v>275532.99103622534</v>
      </c>
      <c r="F117" s="75">
        <v>32501.78338146989</v>
      </c>
      <c r="G117" s="75">
        <v>0</v>
      </c>
      <c r="H117" s="75">
        <v>0</v>
      </c>
      <c r="I117" s="75">
        <v>138287.88736251669</v>
      </c>
      <c r="J117" s="75">
        <v>0</v>
      </c>
      <c r="K117" s="75">
        <v>42636.869567366703</v>
      </c>
      <c r="L117" s="75">
        <v>488959.53134757868</v>
      </c>
      <c r="M117" s="75">
        <v>656115.36761362478</v>
      </c>
    </row>
    <row r="118" spans="1:13" ht="18" customHeight="1" x14ac:dyDescent="0.25">
      <c r="A118" s="82" t="s">
        <v>152</v>
      </c>
      <c r="B118" s="72">
        <v>1334769.3333333333</v>
      </c>
      <c r="C118" s="75">
        <v>4458</v>
      </c>
      <c r="D118" s="72">
        <v>1300489.9093787675</v>
      </c>
      <c r="E118" s="75">
        <v>193385.12875326115</v>
      </c>
      <c r="F118" s="75">
        <v>48007.725594661424</v>
      </c>
      <c r="G118" s="75">
        <v>0</v>
      </c>
      <c r="H118" s="75">
        <v>0</v>
      </c>
      <c r="I118" s="75">
        <v>269096.9796446843</v>
      </c>
      <c r="J118" s="75">
        <v>0</v>
      </c>
      <c r="K118" s="75">
        <v>0</v>
      </c>
      <c r="L118" s="75">
        <v>510489.83399260684</v>
      </c>
      <c r="M118" s="75">
        <v>1810979.7433713744</v>
      </c>
    </row>
    <row r="119" spans="1:13" ht="18" customHeight="1" x14ac:dyDescent="0.25">
      <c r="A119" s="82" t="s">
        <v>153</v>
      </c>
      <c r="B119" s="72">
        <v>588514</v>
      </c>
      <c r="C119" s="75">
        <v>352</v>
      </c>
      <c r="D119" s="72">
        <v>102685.60971317321</v>
      </c>
      <c r="E119" s="75">
        <v>310495.77965076495</v>
      </c>
      <c r="F119" s="75">
        <v>360535.00347170857</v>
      </c>
      <c r="G119" s="75">
        <v>1962.644453233685</v>
      </c>
      <c r="H119" s="75">
        <v>0</v>
      </c>
      <c r="I119" s="75">
        <v>133435.01754502862</v>
      </c>
      <c r="J119" s="75">
        <v>0</v>
      </c>
      <c r="K119" s="75">
        <v>23923.242421199291</v>
      </c>
      <c r="L119" s="75">
        <v>830351.68754193513</v>
      </c>
      <c r="M119" s="75">
        <v>933037.29725510837</v>
      </c>
    </row>
    <row r="120" spans="1:13" ht="18" customHeight="1" x14ac:dyDescent="0.25">
      <c r="A120" s="82" t="s">
        <v>154</v>
      </c>
      <c r="B120" s="72">
        <v>242222.66666666666</v>
      </c>
      <c r="C120" s="75">
        <v>285</v>
      </c>
      <c r="D120" s="72">
        <v>83140.337409813539</v>
      </c>
      <c r="E120" s="75">
        <v>605609.35759078548</v>
      </c>
      <c r="F120" s="75">
        <v>666574.25821480691</v>
      </c>
      <c r="G120" s="75">
        <v>4473.0412238273339</v>
      </c>
      <c r="H120" s="75">
        <v>0</v>
      </c>
      <c r="I120" s="75">
        <v>193041.14424103999</v>
      </c>
      <c r="J120" s="75">
        <v>0</v>
      </c>
      <c r="K120" s="75">
        <v>265582.51425730792</v>
      </c>
      <c r="L120" s="75">
        <v>1735280.3155277676</v>
      </c>
      <c r="M120" s="75">
        <v>1818420.6529375813</v>
      </c>
    </row>
    <row r="121" spans="1:13" ht="18" customHeight="1" x14ac:dyDescent="0.25">
      <c r="A121" s="82" t="s">
        <v>155</v>
      </c>
      <c r="B121" s="72">
        <v>10031749.546666665</v>
      </c>
      <c r="C121" s="75">
        <v>36962</v>
      </c>
      <c r="D121" s="72">
        <v>10782572.460847467</v>
      </c>
      <c r="E121" s="75">
        <v>0</v>
      </c>
      <c r="F121" s="75">
        <v>0</v>
      </c>
      <c r="G121" s="75">
        <v>65457.443647551583</v>
      </c>
      <c r="H121" s="75">
        <v>0</v>
      </c>
      <c r="I121" s="75">
        <v>0</v>
      </c>
      <c r="J121" s="75">
        <v>0</v>
      </c>
      <c r="K121" s="75">
        <v>0</v>
      </c>
      <c r="L121" s="75">
        <v>65457.443647551583</v>
      </c>
      <c r="M121" s="75">
        <v>10848029.904495019</v>
      </c>
    </row>
    <row r="122" spans="1:13" ht="18" customHeight="1" x14ac:dyDescent="0.25">
      <c r="A122" s="82" t="s">
        <v>156</v>
      </c>
      <c r="B122" s="72">
        <v>601751</v>
      </c>
      <c r="C122" s="75">
        <v>914</v>
      </c>
      <c r="D122" s="72">
        <v>266632.5206756827</v>
      </c>
      <c r="E122" s="75">
        <v>237221.84245149945</v>
      </c>
      <c r="F122" s="75">
        <v>0</v>
      </c>
      <c r="G122" s="75">
        <v>0</v>
      </c>
      <c r="H122" s="75">
        <v>0</v>
      </c>
      <c r="I122" s="75">
        <v>140615.11453719813</v>
      </c>
      <c r="J122" s="75">
        <v>0</v>
      </c>
      <c r="K122" s="75">
        <v>0</v>
      </c>
      <c r="L122" s="75">
        <v>377836.95698869758</v>
      </c>
      <c r="M122" s="75">
        <v>644469.47766438033</v>
      </c>
    </row>
    <row r="123" spans="1:13" ht="18" customHeight="1" x14ac:dyDescent="0.25">
      <c r="A123" s="82" t="s">
        <v>157</v>
      </c>
      <c r="B123" s="72">
        <v>13090256.333333334</v>
      </c>
      <c r="C123" s="75">
        <v>36561</v>
      </c>
      <c r="D123" s="72">
        <v>10665592.547509449</v>
      </c>
      <c r="E123" s="75">
        <v>0</v>
      </c>
      <c r="F123" s="75">
        <v>0</v>
      </c>
      <c r="G123" s="75">
        <v>148241.85767239623</v>
      </c>
      <c r="H123" s="75">
        <v>0</v>
      </c>
      <c r="I123" s="75">
        <v>0</v>
      </c>
      <c r="J123" s="75">
        <v>0</v>
      </c>
      <c r="K123" s="75">
        <v>0</v>
      </c>
      <c r="L123" s="75">
        <v>148241.85767239623</v>
      </c>
      <c r="M123" s="75">
        <v>10813834.405181846</v>
      </c>
    </row>
    <row r="124" spans="1:13" ht="18" customHeight="1" x14ac:dyDescent="0.25">
      <c r="A124" s="82" t="s">
        <v>158</v>
      </c>
      <c r="B124" s="72">
        <v>1015616.3333333334</v>
      </c>
      <c r="C124" s="75">
        <v>1786</v>
      </c>
      <c r="D124" s="72">
        <v>521012.78110149817</v>
      </c>
      <c r="E124" s="75">
        <v>203686.46264688965</v>
      </c>
      <c r="F124" s="75">
        <v>257468.61667031868</v>
      </c>
      <c r="G124" s="75">
        <v>0</v>
      </c>
      <c r="H124" s="75">
        <v>0</v>
      </c>
      <c r="I124" s="75">
        <v>169332.17884524382</v>
      </c>
      <c r="J124" s="75">
        <v>0</v>
      </c>
      <c r="K124" s="75">
        <v>0</v>
      </c>
      <c r="L124" s="75">
        <v>630487.25816245214</v>
      </c>
      <c r="M124" s="75">
        <v>1151500.0392639502</v>
      </c>
    </row>
    <row r="125" spans="1:13" ht="18" customHeight="1" x14ac:dyDescent="0.25">
      <c r="A125" s="82" t="s">
        <v>159</v>
      </c>
      <c r="B125" s="72">
        <v>166878.66666666666</v>
      </c>
      <c r="C125" s="75">
        <v>424</v>
      </c>
      <c r="D125" s="72">
        <v>123689.48442723136</v>
      </c>
      <c r="E125" s="75">
        <v>158762.38638168454</v>
      </c>
      <c r="F125" s="75">
        <v>0</v>
      </c>
      <c r="G125" s="75">
        <v>0</v>
      </c>
      <c r="H125" s="75">
        <v>0</v>
      </c>
      <c r="I125" s="75">
        <v>111444.57562978676</v>
      </c>
      <c r="J125" s="75">
        <v>0</v>
      </c>
      <c r="K125" s="75">
        <v>0</v>
      </c>
      <c r="L125" s="75">
        <v>270206.96201147127</v>
      </c>
      <c r="M125" s="75">
        <v>393896.44643870264</v>
      </c>
    </row>
    <row r="126" spans="1:13" ht="18" customHeight="1" x14ac:dyDescent="0.25">
      <c r="A126" s="82" t="s">
        <v>160</v>
      </c>
      <c r="B126" s="72">
        <v>47929583.333333336</v>
      </c>
      <c r="C126" s="75">
        <v>208237</v>
      </c>
      <c r="D126" s="72">
        <v>60746998.039324008</v>
      </c>
      <c r="E126" s="75">
        <v>0</v>
      </c>
      <c r="F126" s="75">
        <v>0</v>
      </c>
      <c r="G126" s="75">
        <v>2918368.487313854</v>
      </c>
      <c r="H126" s="75">
        <v>940022.68999491085</v>
      </c>
      <c r="I126" s="75">
        <v>0</v>
      </c>
      <c r="J126" s="75">
        <v>0</v>
      </c>
      <c r="K126" s="75">
        <v>259778.33012336033</v>
      </c>
      <c r="L126" s="75">
        <v>4118169.507432125</v>
      </c>
      <c r="M126" s="75">
        <v>64865167.546756133</v>
      </c>
    </row>
    <row r="127" spans="1:13" ht="18" customHeight="1" x14ac:dyDescent="0.25">
      <c r="A127" s="82" t="s">
        <v>161</v>
      </c>
      <c r="B127" s="72">
        <v>2490481.3333333335</v>
      </c>
      <c r="C127" s="75">
        <v>4212</v>
      </c>
      <c r="D127" s="72">
        <v>1228726.6707724021</v>
      </c>
      <c r="E127" s="75">
        <v>161507.71492619763</v>
      </c>
      <c r="F127" s="75">
        <v>296147.68477050256</v>
      </c>
      <c r="G127" s="75">
        <v>12002.325694775229</v>
      </c>
      <c r="H127" s="75">
        <v>434503.50899226934</v>
      </c>
      <c r="I127" s="75">
        <v>0</v>
      </c>
      <c r="J127" s="75">
        <v>0</v>
      </c>
      <c r="K127" s="75">
        <v>0</v>
      </c>
      <c r="L127" s="75">
        <v>904161.23438374465</v>
      </c>
      <c r="M127" s="75">
        <v>2132887.9051561467</v>
      </c>
    </row>
    <row r="128" spans="1:13" ht="18" customHeight="1" x14ac:dyDescent="0.25">
      <c r="A128" s="82" t="s">
        <v>162</v>
      </c>
      <c r="B128" s="72">
        <v>508836.33333333331</v>
      </c>
      <c r="C128" s="75">
        <v>780</v>
      </c>
      <c r="D128" s="72">
        <v>227541.97606896338</v>
      </c>
      <c r="E128" s="75">
        <v>161145.98796916706</v>
      </c>
      <c r="F128" s="75">
        <v>14745.574426955483</v>
      </c>
      <c r="G128" s="75">
        <v>0</v>
      </c>
      <c r="H128" s="75">
        <v>0</v>
      </c>
      <c r="I128" s="75">
        <v>133761.93846210858</v>
      </c>
      <c r="J128" s="75">
        <v>0</v>
      </c>
      <c r="K128" s="75">
        <v>14982.081448538864</v>
      </c>
      <c r="L128" s="75">
        <v>324635.58230676997</v>
      </c>
      <c r="M128" s="75">
        <v>552177.55837573332</v>
      </c>
    </row>
    <row r="129" spans="1:13" ht="18" customHeight="1" x14ac:dyDescent="0.25">
      <c r="A129" s="82" t="s">
        <v>163</v>
      </c>
      <c r="B129" s="72">
        <v>564952.66666666663</v>
      </c>
      <c r="C129" s="75">
        <v>306</v>
      </c>
      <c r="D129" s="72">
        <v>89266.467534747164</v>
      </c>
      <c r="E129" s="75">
        <v>366307.88255938911</v>
      </c>
      <c r="F129" s="75">
        <v>0</v>
      </c>
      <c r="G129" s="75">
        <v>3547.8572808455078</v>
      </c>
      <c r="H129" s="75">
        <v>0</v>
      </c>
      <c r="I129" s="75">
        <v>125674.48918896103</v>
      </c>
      <c r="J129" s="75">
        <v>0</v>
      </c>
      <c r="K129" s="75">
        <v>0</v>
      </c>
      <c r="L129" s="75">
        <v>495530.22902919567</v>
      </c>
      <c r="M129" s="75">
        <v>584796.69656394282</v>
      </c>
    </row>
    <row r="130" spans="1:13" ht="18" customHeight="1" x14ac:dyDescent="0.25">
      <c r="A130" s="82" t="s">
        <v>164</v>
      </c>
      <c r="B130" s="72">
        <v>1003994.3333333334</v>
      </c>
      <c r="C130" s="75">
        <v>714</v>
      </c>
      <c r="D130" s="72">
        <v>208288.42424774339</v>
      </c>
      <c r="E130" s="75">
        <v>216716.34116509266</v>
      </c>
      <c r="F130" s="75">
        <v>10372.660324771728</v>
      </c>
      <c r="G130" s="75">
        <v>0</v>
      </c>
      <c r="H130" s="75">
        <v>161210.16471890287</v>
      </c>
      <c r="I130" s="75">
        <v>84259.527939499196</v>
      </c>
      <c r="J130" s="75">
        <v>0</v>
      </c>
      <c r="K130" s="75">
        <v>16869.926973379253</v>
      </c>
      <c r="L130" s="75">
        <v>489428.62112164567</v>
      </c>
      <c r="M130" s="75">
        <v>697717.045369389</v>
      </c>
    </row>
    <row r="131" spans="1:13" ht="18" customHeight="1" x14ac:dyDescent="0.25">
      <c r="A131" s="82" t="s">
        <v>165</v>
      </c>
      <c r="B131" s="72">
        <v>642407</v>
      </c>
      <c r="C131" s="75">
        <v>1010</v>
      </c>
      <c r="D131" s="72">
        <v>294637.68696109357</v>
      </c>
      <c r="E131" s="75">
        <v>160419.25171592413</v>
      </c>
      <c r="F131" s="75">
        <v>0</v>
      </c>
      <c r="G131" s="75">
        <v>5585.9880592035661</v>
      </c>
      <c r="H131" s="75">
        <v>0</v>
      </c>
      <c r="I131" s="75">
        <v>94725.523121813341</v>
      </c>
      <c r="J131" s="75">
        <v>0</v>
      </c>
      <c r="K131" s="75">
        <v>0</v>
      </c>
      <c r="L131" s="75">
        <v>260730.76289694104</v>
      </c>
      <c r="M131" s="75">
        <v>555368.44985803461</v>
      </c>
    </row>
    <row r="132" spans="1:13" ht="18" customHeight="1" x14ac:dyDescent="0.25">
      <c r="A132" s="82" t="s">
        <v>166</v>
      </c>
      <c r="B132" s="72">
        <v>981280.66666666663</v>
      </c>
      <c r="C132" s="75">
        <v>684</v>
      </c>
      <c r="D132" s="72">
        <v>199536.80978355248</v>
      </c>
      <c r="E132" s="75">
        <v>536216.07586418698</v>
      </c>
      <c r="F132" s="75">
        <v>648786.52381885622</v>
      </c>
      <c r="G132" s="75">
        <v>0</v>
      </c>
      <c r="H132" s="75">
        <v>0</v>
      </c>
      <c r="I132" s="75">
        <v>199322.81333460985</v>
      </c>
      <c r="J132" s="75">
        <v>0</v>
      </c>
      <c r="K132" s="75">
        <v>164164.03533291884</v>
      </c>
      <c r="L132" s="75">
        <v>1548489.4483505718</v>
      </c>
      <c r="M132" s="75">
        <v>1748026.2581341243</v>
      </c>
    </row>
    <row r="133" spans="1:13" ht="18" customHeight="1" x14ac:dyDescent="0.25">
      <c r="A133" s="82" t="s">
        <v>167</v>
      </c>
      <c r="B133" s="72">
        <v>1623881</v>
      </c>
      <c r="C133" s="75">
        <v>1288</v>
      </c>
      <c r="D133" s="72">
        <v>375735.98099592928</v>
      </c>
      <c r="E133" s="75">
        <v>230557.53093548221</v>
      </c>
      <c r="F133" s="75">
        <v>66664.241261557036</v>
      </c>
      <c r="G133" s="75">
        <v>0</v>
      </c>
      <c r="H133" s="75">
        <v>102134.15604453076</v>
      </c>
      <c r="I133" s="75">
        <v>153839.04088241936</v>
      </c>
      <c r="J133" s="75">
        <v>0</v>
      </c>
      <c r="K133" s="75">
        <v>36252.266717656174</v>
      </c>
      <c r="L133" s="75">
        <v>589447.23584164551</v>
      </c>
      <c r="M133" s="75">
        <v>965183.21683757473</v>
      </c>
    </row>
    <row r="134" spans="1:13" ht="18" customHeight="1" x14ac:dyDescent="0.25">
      <c r="A134" s="82" t="s">
        <v>168</v>
      </c>
      <c r="B134" s="72">
        <v>199451.66666666666</v>
      </c>
      <c r="C134" s="75">
        <v>430</v>
      </c>
      <c r="D134" s="72">
        <v>125439.80732006955</v>
      </c>
      <c r="E134" s="75">
        <v>217639.3819607163</v>
      </c>
      <c r="F134" s="75">
        <v>0</v>
      </c>
      <c r="G134" s="75">
        <v>603.89060099497999</v>
      </c>
      <c r="H134" s="75">
        <v>0</v>
      </c>
      <c r="I134" s="75">
        <v>73794.791505254281</v>
      </c>
      <c r="J134" s="75">
        <v>0</v>
      </c>
      <c r="K134" s="75">
        <v>0</v>
      </c>
      <c r="L134" s="75">
        <v>292038.0640669656</v>
      </c>
      <c r="M134" s="75">
        <v>417477.87138703512</v>
      </c>
    </row>
    <row r="135" spans="1:13" ht="18" customHeight="1" x14ac:dyDescent="0.25">
      <c r="A135" s="82" t="s">
        <v>169</v>
      </c>
      <c r="B135" s="72">
        <v>730263</v>
      </c>
      <c r="C135" s="75">
        <v>492</v>
      </c>
      <c r="D135" s="72">
        <v>143526.47721273074</v>
      </c>
      <c r="E135" s="75">
        <v>231714.86627732913</v>
      </c>
      <c r="F135" s="75">
        <v>465956.30040789722</v>
      </c>
      <c r="G135" s="75">
        <v>0</v>
      </c>
      <c r="H135" s="75">
        <v>0</v>
      </c>
      <c r="I135" s="75">
        <v>133520.20933148899</v>
      </c>
      <c r="J135" s="75">
        <v>0</v>
      </c>
      <c r="K135" s="75">
        <v>0</v>
      </c>
      <c r="L135" s="75">
        <v>831191.37601671531</v>
      </c>
      <c r="M135" s="75">
        <v>974717.8532294461</v>
      </c>
    </row>
    <row r="136" spans="1:13" ht="18" customHeight="1" x14ac:dyDescent="0.25">
      <c r="A136" s="82" t="s">
        <v>170</v>
      </c>
      <c r="B136" s="72">
        <v>5679135.4500000002</v>
      </c>
      <c r="C136" s="75">
        <v>7338</v>
      </c>
      <c r="D136" s="72">
        <v>2140644.8979410939</v>
      </c>
      <c r="E136" s="75">
        <v>556365.16284564033</v>
      </c>
      <c r="F136" s="75">
        <v>466347.23650602385</v>
      </c>
      <c r="G136" s="75">
        <v>0</v>
      </c>
      <c r="H136" s="75">
        <v>286966.24389618909</v>
      </c>
      <c r="I136" s="75">
        <v>446229.11111838848</v>
      </c>
      <c r="J136" s="75">
        <v>0</v>
      </c>
      <c r="K136" s="75">
        <v>357951.5114731323</v>
      </c>
      <c r="L136" s="75">
        <v>2113859.2658393742</v>
      </c>
      <c r="M136" s="75">
        <v>4254504.1637804676</v>
      </c>
    </row>
    <row r="137" spans="1:13" ht="18" customHeight="1" x14ac:dyDescent="0.25">
      <c r="A137" s="82" t="s">
        <v>171</v>
      </c>
      <c r="B137" s="72">
        <v>632248.66666666663</v>
      </c>
      <c r="C137" s="75">
        <v>356</v>
      </c>
      <c r="D137" s="72">
        <v>103852.49164173201</v>
      </c>
      <c r="E137" s="75">
        <v>506263.71745708876</v>
      </c>
      <c r="F137" s="75">
        <v>410900.43868174864</v>
      </c>
      <c r="G137" s="75">
        <v>0</v>
      </c>
      <c r="H137" s="75">
        <v>0</v>
      </c>
      <c r="I137" s="75">
        <v>144152.40876026929</v>
      </c>
      <c r="J137" s="75">
        <v>0</v>
      </c>
      <c r="K137" s="75">
        <v>101269.81981284004</v>
      </c>
      <c r="L137" s="75">
        <v>1162586.3847119466</v>
      </c>
      <c r="M137" s="75">
        <v>1266438.8763536785</v>
      </c>
    </row>
    <row r="138" spans="1:13" ht="18" customHeight="1" x14ac:dyDescent="0.25">
      <c r="A138" s="82" t="s">
        <v>172</v>
      </c>
      <c r="B138" s="72">
        <v>1551930.3333333333</v>
      </c>
      <c r="C138" s="75">
        <v>1163</v>
      </c>
      <c r="D138" s="72">
        <v>339270.92072846717</v>
      </c>
      <c r="E138" s="75">
        <v>374396.62865504151</v>
      </c>
      <c r="F138" s="75">
        <v>278273.23653401376</v>
      </c>
      <c r="G138" s="75">
        <v>0</v>
      </c>
      <c r="H138" s="75">
        <v>247604.99978182529</v>
      </c>
      <c r="I138" s="75">
        <v>162533.46837481254</v>
      </c>
      <c r="J138" s="75">
        <v>0</v>
      </c>
      <c r="K138" s="75">
        <v>20117.610000808421</v>
      </c>
      <c r="L138" s="75">
        <v>1082925.9433465016</v>
      </c>
      <c r="M138" s="75">
        <v>1422196.8640749687</v>
      </c>
    </row>
    <row r="139" spans="1:13" ht="18" customHeight="1" x14ac:dyDescent="0.25">
      <c r="A139" s="82" t="s">
        <v>173</v>
      </c>
      <c r="B139" s="72">
        <v>2361487</v>
      </c>
      <c r="C139" s="75">
        <v>3575</v>
      </c>
      <c r="D139" s="72">
        <v>1042900.7236494154</v>
      </c>
      <c r="E139" s="75">
        <v>154601.64390211273</v>
      </c>
      <c r="F139" s="75">
        <v>143346.15978450133</v>
      </c>
      <c r="G139" s="75">
        <v>8831.9000395515832</v>
      </c>
      <c r="H139" s="75">
        <v>0</v>
      </c>
      <c r="I139" s="75">
        <v>233645.40101773775</v>
      </c>
      <c r="J139" s="75">
        <v>0</v>
      </c>
      <c r="K139" s="75">
        <v>25016.17518850226</v>
      </c>
      <c r="L139" s="75">
        <v>565441.27993240568</v>
      </c>
      <c r="M139" s="75">
        <v>1608342.003581821</v>
      </c>
    </row>
    <row r="140" spans="1:13" ht="18" customHeight="1" x14ac:dyDescent="0.25">
      <c r="A140" s="83"/>
      <c r="B140" s="72"/>
      <c r="C140" s="72"/>
      <c r="D140" s="72"/>
      <c r="E140" s="72"/>
      <c r="F140" s="72"/>
      <c r="G140" s="72"/>
      <c r="H140" s="72"/>
      <c r="I140" s="72"/>
      <c r="J140" s="72"/>
      <c r="K140" s="72"/>
      <c r="L140" s="72"/>
      <c r="M140" s="72"/>
    </row>
    <row r="141" spans="1:13" s="22" customFormat="1" ht="18" customHeight="1" x14ac:dyDescent="0.25">
      <c r="A141" s="83"/>
      <c r="B141" s="152">
        <f t="shared" ref="B141:L141" si="0">SUM(B3:B140)</f>
        <v>903642829.48333323</v>
      </c>
      <c r="C141" s="152">
        <f t="shared" si="0"/>
        <v>2621509</v>
      </c>
      <c r="D141" s="152">
        <f t="shared" si="0"/>
        <v>764747869.41355431</v>
      </c>
      <c r="E141" s="152">
        <f t="shared" si="0"/>
        <v>42206573.515124217</v>
      </c>
      <c r="F141" s="152">
        <f t="shared" si="0"/>
        <v>24620501.652082134</v>
      </c>
      <c r="G141" s="152">
        <f t="shared" si="0"/>
        <v>15196303.083437679</v>
      </c>
      <c r="H141" s="152">
        <f t="shared" si="0"/>
        <v>19748400.873144753</v>
      </c>
      <c r="I141" s="152">
        <f t="shared" si="0"/>
        <v>20943994.344874259</v>
      </c>
      <c r="J141" s="152">
        <f t="shared" si="0"/>
        <v>5275821.9068536991</v>
      </c>
      <c r="K141" s="152">
        <f t="shared" si="0"/>
        <v>10903364.694262508</v>
      </c>
      <c r="L141" s="152">
        <f t="shared" si="0"/>
        <v>138894960.06977925</v>
      </c>
      <c r="M141" s="152">
        <f>SUM(M3:M140)</f>
        <v>903642829.48333299</v>
      </c>
    </row>
    <row r="144" spans="1:13" x14ac:dyDescent="0.2">
      <c r="B144" s="2"/>
      <c r="C144" s="2"/>
    </row>
    <row r="147" spans="4:4" x14ac:dyDescent="0.2">
      <c r="D147" s="147"/>
    </row>
  </sheetData>
  <sortState xmlns:xlrd2="http://schemas.microsoft.com/office/spreadsheetml/2017/richdata2" ref="A3:M140">
    <sortCondition ref="A3:A140"/>
  </sortState>
  <customSheetViews>
    <customSheetView guid="{21B7AC2F-40B5-4A74-80C7-C3A38CDE4D3F}" showGridLines="0" showRowCol="0" showAutoFilter="1">
      <pane ySplit="2" topLeftCell="A3" activePane="bottomLeft" state="frozen"/>
      <selection pane="bottomLeft" sqref="A1:L1"/>
      <rowBreaks count="1" manualBreakCount="1">
        <brk id="74" max="11" man="1"/>
      </rowBreaks>
      <pageMargins left="0" right="0" top="0" bottom="0" header="0" footer="0"/>
      <pageSetup paperSize="9" scale="45" fitToHeight="2" orientation="portrait" r:id="rId1"/>
      <headerFooter alignWithMargins="0"/>
      <autoFilter ref="A2:L2" xr:uid="{00000000-0000-0000-0000-000000000000}"/>
    </customSheetView>
  </customSheetViews>
  <mergeCells count="1">
    <mergeCell ref="A1:M1"/>
  </mergeCells>
  <phoneticPr fontId="6" type="noConversion"/>
  <pageMargins left="0.7" right="0.7" top="0.75" bottom="0.75" header="0.3" footer="0.3"/>
  <pageSetup paperSize="9" scale="51" fitToHeight="3" orientation="landscape" r:id="rId2"/>
  <rowBreaks count="1" manualBreakCount="1">
    <brk id="74" max="11"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tabColor indexed="10"/>
  </sheetPr>
  <dimension ref="A1:N147"/>
  <sheetViews>
    <sheetView showGridLines="0" view="pageBreakPreview" zoomScale="85" zoomScaleNormal="85" zoomScaleSheetLayoutView="85" workbookViewId="0">
      <pane ySplit="2" topLeftCell="A3" activePane="bottomLeft" state="frozen"/>
      <selection activeCell="W4" sqref="W4"/>
      <selection pane="bottomLeft" activeCell="V3" sqref="V3"/>
    </sheetView>
  </sheetViews>
  <sheetFormatPr defaultRowHeight="15" x14ac:dyDescent="0.2"/>
  <cols>
    <col min="1" max="1" width="27.5703125" style="7" customWidth="1"/>
    <col min="2" max="2" width="19.42578125" style="11" customWidth="1"/>
    <col min="3" max="3" width="18.7109375" style="7" customWidth="1"/>
    <col min="4" max="4" width="18.140625" style="7" customWidth="1"/>
    <col min="5" max="5" width="13.7109375" style="38" customWidth="1"/>
    <col min="6" max="6" width="19.85546875" style="38" customWidth="1"/>
    <col min="7" max="7" width="14.42578125" style="38" customWidth="1"/>
    <col min="8" max="8" width="16.42578125" style="38" customWidth="1"/>
    <col min="9" max="11" width="13.7109375" style="38" customWidth="1"/>
    <col min="12" max="12" width="13.7109375" style="260" customWidth="1"/>
    <col min="13" max="13" width="17.5703125" style="38" customWidth="1"/>
    <col min="14" max="14" width="19" style="38" customWidth="1"/>
  </cols>
  <sheetData>
    <row r="1" spans="1:14" ht="21" thickBot="1" x14ac:dyDescent="0.25">
      <c r="A1" s="364" t="s">
        <v>249</v>
      </c>
      <c r="B1" s="365"/>
      <c r="C1" s="365"/>
      <c r="D1" s="365"/>
      <c r="E1" s="365"/>
      <c r="F1" s="365"/>
      <c r="G1" s="365"/>
      <c r="H1" s="365"/>
      <c r="I1" s="365"/>
      <c r="J1" s="365"/>
      <c r="K1" s="365"/>
      <c r="L1" s="365"/>
      <c r="M1" s="365"/>
      <c r="N1" s="366"/>
    </row>
    <row r="2" spans="1:14" s="19" customFormat="1" ht="57.75" customHeight="1" thickBot="1" x14ac:dyDescent="0.25">
      <c r="A2" s="161" t="s">
        <v>35</v>
      </c>
      <c r="B2" s="185" t="s">
        <v>250</v>
      </c>
      <c r="C2" s="185" t="s">
        <v>251</v>
      </c>
      <c r="D2" s="185" t="s">
        <v>244</v>
      </c>
      <c r="E2" s="166" t="s">
        <v>9</v>
      </c>
      <c r="F2" s="166" t="s">
        <v>252</v>
      </c>
      <c r="G2" s="166" t="s">
        <v>17</v>
      </c>
      <c r="H2" s="166" t="s">
        <v>20</v>
      </c>
      <c r="I2" s="166" t="s">
        <v>28</v>
      </c>
      <c r="J2" s="166" t="s">
        <v>253</v>
      </c>
      <c r="K2" s="166" t="s">
        <v>33</v>
      </c>
      <c r="L2" s="166" t="s">
        <v>246</v>
      </c>
      <c r="M2" s="166" t="s">
        <v>36</v>
      </c>
      <c r="N2" s="166" t="s">
        <v>247</v>
      </c>
    </row>
    <row r="3" spans="1:14" ht="18" customHeight="1" x14ac:dyDescent="0.25">
      <c r="A3" s="79" t="s">
        <v>37</v>
      </c>
      <c r="B3" s="75">
        <v>519497.66666666669</v>
      </c>
      <c r="C3" s="72">
        <v>18734.666666666664</v>
      </c>
      <c r="D3" s="72">
        <v>2775648.9910945771</v>
      </c>
      <c r="E3" s="75">
        <v>294525.03203920828</v>
      </c>
      <c r="F3" s="75">
        <v>95871.116925123439</v>
      </c>
      <c r="G3" s="75">
        <v>35347.309012833481</v>
      </c>
      <c r="H3" s="75">
        <v>98672.601583907555</v>
      </c>
      <c r="I3" s="75">
        <v>96462.838627106306</v>
      </c>
      <c r="J3" s="75">
        <v>185964.06800000003</v>
      </c>
      <c r="K3" s="75">
        <v>0</v>
      </c>
      <c r="L3" s="75">
        <v>30131.936206136419</v>
      </c>
      <c r="M3" s="75">
        <v>836974.90239431546</v>
      </c>
      <c r="N3" s="75">
        <v>3612623.8934888924</v>
      </c>
    </row>
    <row r="4" spans="1:14" ht="18" customHeight="1" x14ac:dyDescent="0.25">
      <c r="A4" s="79" t="s">
        <v>38</v>
      </c>
      <c r="B4" s="75">
        <v>5705792.333333333</v>
      </c>
      <c r="C4" s="72">
        <v>36337.333333333336</v>
      </c>
      <c r="D4" s="72">
        <v>5383585.6490143426</v>
      </c>
      <c r="E4" s="75">
        <v>0</v>
      </c>
      <c r="F4" s="75">
        <v>223215.39130090218</v>
      </c>
      <c r="G4" s="75">
        <v>296510.09674422088</v>
      </c>
      <c r="H4" s="75">
        <v>0</v>
      </c>
      <c r="I4" s="75">
        <v>76066.233030090661</v>
      </c>
      <c r="J4" s="75">
        <v>205830.90600000002</v>
      </c>
      <c r="K4" s="75">
        <v>0</v>
      </c>
      <c r="L4" s="75">
        <v>47308.368442473111</v>
      </c>
      <c r="M4" s="75">
        <v>848930.99551768682</v>
      </c>
      <c r="N4" s="75">
        <v>6232516.6445320295</v>
      </c>
    </row>
    <row r="5" spans="1:14" ht="18" customHeight="1" x14ac:dyDescent="0.25">
      <c r="A5" s="79" t="s">
        <v>39</v>
      </c>
      <c r="B5" s="75">
        <v>4274916</v>
      </c>
      <c r="C5" s="72">
        <v>3864</v>
      </c>
      <c r="D5" s="72">
        <v>572473.90051897278</v>
      </c>
      <c r="E5" s="75">
        <v>199864.65720625495</v>
      </c>
      <c r="F5" s="75">
        <v>0</v>
      </c>
      <c r="G5" s="75">
        <v>41902.158885904937</v>
      </c>
      <c r="H5" s="75">
        <v>220381.00167123508</v>
      </c>
      <c r="I5" s="75">
        <v>0</v>
      </c>
      <c r="J5" s="75">
        <v>53232.897900000011</v>
      </c>
      <c r="K5" s="75">
        <v>0</v>
      </c>
      <c r="L5" s="75">
        <v>30536.311594689232</v>
      </c>
      <c r="M5" s="75">
        <v>545917.02725808427</v>
      </c>
      <c r="N5" s="75">
        <v>1118390.927777057</v>
      </c>
    </row>
    <row r="6" spans="1:14" ht="18" customHeight="1" x14ac:dyDescent="0.25">
      <c r="A6" s="79" t="s">
        <v>40</v>
      </c>
      <c r="B6" s="75">
        <v>-1467396</v>
      </c>
      <c r="C6" s="72">
        <v>9686.3333333333339</v>
      </c>
      <c r="D6" s="72">
        <v>1435086.1866098025</v>
      </c>
      <c r="E6" s="75">
        <v>125877.29852243596</v>
      </c>
      <c r="F6" s="75">
        <v>0</v>
      </c>
      <c r="G6" s="75">
        <v>60430.385720925406</v>
      </c>
      <c r="H6" s="75">
        <v>95678.447067338406</v>
      </c>
      <c r="I6" s="75">
        <v>0</v>
      </c>
      <c r="J6" s="75">
        <v>63456.051999999996</v>
      </c>
      <c r="K6" s="75">
        <v>0</v>
      </c>
      <c r="L6" s="75">
        <v>0</v>
      </c>
      <c r="M6" s="75">
        <v>345442.18331069977</v>
      </c>
      <c r="N6" s="75">
        <v>1780528.3699205024</v>
      </c>
    </row>
    <row r="7" spans="1:14" ht="18" customHeight="1" x14ac:dyDescent="0.25">
      <c r="A7" s="79" t="s">
        <v>41</v>
      </c>
      <c r="B7" s="75">
        <v>1161282.3333333333</v>
      </c>
      <c r="C7" s="72">
        <v>7228</v>
      </c>
      <c r="D7" s="72">
        <v>1070869.9153600247</v>
      </c>
      <c r="E7" s="75">
        <v>0</v>
      </c>
      <c r="F7" s="75">
        <v>0</v>
      </c>
      <c r="G7" s="75">
        <v>0</v>
      </c>
      <c r="H7" s="75">
        <v>0</v>
      </c>
      <c r="I7" s="75">
        <v>0</v>
      </c>
      <c r="J7" s="75">
        <v>27400.364000000001</v>
      </c>
      <c r="K7" s="75">
        <v>0</v>
      </c>
      <c r="L7" s="75">
        <v>0</v>
      </c>
      <c r="M7" s="75">
        <v>27400.364000000001</v>
      </c>
      <c r="N7" s="75">
        <v>1098270.2793600247</v>
      </c>
    </row>
    <row r="8" spans="1:14" ht="18" customHeight="1" x14ac:dyDescent="0.25">
      <c r="A8" s="79" t="s">
        <v>42</v>
      </c>
      <c r="B8" s="75">
        <v>1577061</v>
      </c>
      <c r="C8" s="72">
        <v>31839.666666666668</v>
      </c>
      <c r="D8" s="72">
        <v>4717230.3747128844</v>
      </c>
      <c r="E8" s="75">
        <v>0</v>
      </c>
      <c r="F8" s="75">
        <v>0</v>
      </c>
      <c r="G8" s="75">
        <v>17797.334064151226</v>
      </c>
      <c r="H8" s="75">
        <v>0</v>
      </c>
      <c r="I8" s="75">
        <v>0</v>
      </c>
      <c r="J8" s="75">
        <v>155265.5564</v>
      </c>
      <c r="K8" s="75">
        <v>0</v>
      </c>
      <c r="L8" s="75">
        <v>19966.102074387003</v>
      </c>
      <c r="M8" s="75">
        <v>193028.99253853824</v>
      </c>
      <c r="N8" s="75">
        <v>4910259.3672514223</v>
      </c>
    </row>
    <row r="9" spans="1:14" ht="18" customHeight="1" x14ac:dyDescent="0.25">
      <c r="A9" s="79" t="s">
        <v>43</v>
      </c>
      <c r="B9" s="75">
        <v>1803819.3333333333</v>
      </c>
      <c r="C9" s="72">
        <v>20151</v>
      </c>
      <c r="D9" s="72">
        <v>2985486.948591568</v>
      </c>
      <c r="E9" s="75">
        <v>0</v>
      </c>
      <c r="F9" s="75">
        <v>109188.20265287522</v>
      </c>
      <c r="G9" s="75">
        <v>40333.334985604735</v>
      </c>
      <c r="H9" s="75">
        <v>0</v>
      </c>
      <c r="I9" s="75">
        <v>0</v>
      </c>
      <c r="J9" s="75">
        <v>94682.168000000005</v>
      </c>
      <c r="K9" s="75">
        <v>0</v>
      </c>
      <c r="L9" s="75">
        <v>24391.289101074333</v>
      </c>
      <c r="M9" s="75">
        <v>268594.9947395543</v>
      </c>
      <c r="N9" s="75">
        <v>3254081.9433311224</v>
      </c>
    </row>
    <row r="10" spans="1:14" ht="18" customHeight="1" x14ac:dyDescent="0.25">
      <c r="A10" s="79" t="s">
        <v>44</v>
      </c>
      <c r="B10" s="75">
        <v>327777.66666666669</v>
      </c>
      <c r="C10" s="72">
        <v>1408.6666666666665</v>
      </c>
      <c r="D10" s="72">
        <v>208702.09658326246</v>
      </c>
      <c r="E10" s="75">
        <v>35219.920090255408</v>
      </c>
      <c r="F10" s="75">
        <v>31410.988832077954</v>
      </c>
      <c r="G10" s="75">
        <v>3126.2314387110086</v>
      </c>
      <c r="H10" s="75">
        <v>0</v>
      </c>
      <c r="I10" s="75">
        <v>0</v>
      </c>
      <c r="J10" s="75">
        <v>30917.550000000003</v>
      </c>
      <c r="K10" s="75">
        <v>0</v>
      </c>
      <c r="L10" s="75">
        <v>6184.6753868147944</v>
      </c>
      <c r="M10" s="75">
        <v>106859.36574785916</v>
      </c>
      <c r="N10" s="75">
        <v>315561.46233112161</v>
      </c>
    </row>
    <row r="11" spans="1:14" ht="18" customHeight="1" x14ac:dyDescent="0.25">
      <c r="A11" s="79" t="s">
        <v>45</v>
      </c>
      <c r="B11" s="75">
        <v>361947.33333333331</v>
      </c>
      <c r="C11" s="72">
        <v>1198</v>
      </c>
      <c r="D11" s="72">
        <v>177490.61408429849</v>
      </c>
      <c r="E11" s="75">
        <v>32488.776177371008</v>
      </c>
      <c r="F11" s="75">
        <v>6531.5028200268189</v>
      </c>
      <c r="G11" s="75">
        <v>0</v>
      </c>
      <c r="H11" s="75">
        <v>0</v>
      </c>
      <c r="I11" s="75">
        <v>0</v>
      </c>
      <c r="J11" s="75">
        <v>2481.884</v>
      </c>
      <c r="K11" s="75">
        <v>0</v>
      </c>
      <c r="L11" s="75">
        <v>6788.0812508624449</v>
      </c>
      <c r="M11" s="75">
        <v>48290.244248260271</v>
      </c>
      <c r="N11" s="75">
        <v>225780.85833255877</v>
      </c>
    </row>
    <row r="12" spans="1:14" ht="18" customHeight="1" x14ac:dyDescent="0.25">
      <c r="A12" s="79" t="s">
        <v>46</v>
      </c>
      <c r="B12" s="75">
        <v>130023.33333333333</v>
      </c>
      <c r="C12" s="72">
        <v>1314.3333333333335</v>
      </c>
      <c r="D12" s="72">
        <v>194726.06881869477</v>
      </c>
      <c r="E12" s="75">
        <v>38730.376718481428</v>
      </c>
      <c r="F12" s="75">
        <v>12814.836921486471</v>
      </c>
      <c r="G12" s="75">
        <v>2469.0123294365353</v>
      </c>
      <c r="H12" s="75">
        <v>0</v>
      </c>
      <c r="I12" s="75">
        <v>0</v>
      </c>
      <c r="J12" s="75">
        <v>20489.800000000003</v>
      </c>
      <c r="K12" s="75">
        <v>0</v>
      </c>
      <c r="L12" s="75">
        <v>0</v>
      </c>
      <c r="M12" s="75">
        <v>74504.025969404436</v>
      </c>
      <c r="N12" s="75">
        <v>269230.09478809917</v>
      </c>
    </row>
    <row r="13" spans="1:14" ht="18" customHeight="1" x14ac:dyDescent="0.25">
      <c r="A13" s="79" t="s">
        <v>47</v>
      </c>
      <c r="B13" s="75">
        <v>623286.66666666663</v>
      </c>
      <c r="C13" s="72">
        <v>3236.3333333333335</v>
      </c>
      <c r="D13" s="72">
        <v>479481.46136462275</v>
      </c>
      <c r="E13" s="75">
        <v>54915.648463626232</v>
      </c>
      <c r="F13" s="75">
        <v>22700.51162357262</v>
      </c>
      <c r="G13" s="75">
        <v>1421.0142903231856</v>
      </c>
      <c r="H13" s="75">
        <v>0</v>
      </c>
      <c r="I13" s="75">
        <v>0</v>
      </c>
      <c r="J13" s="75">
        <v>12294.304</v>
      </c>
      <c r="K13" s="75">
        <v>0</v>
      </c>
      <c r="L13" s="75">
        <v>0</v>
      </c>
      <c r="M13" s="75">
        <v>91331.478377522042</v>
      </c>
      <c r="N13" s="75">
        <v>570812.93974214478</v>
      </c>
    </row>
    <row r="14" spans="1:14" ht="18" customHeight="1" x14ac:dyDescent="0.25">
      <c r="A14" s="79" t="s">
        <v>48</v>
      </c>
      <c r="B14" s="75">
        <v>-5732</v>
      </c>
      <c r="C14" s="72">
        <v>727</v>
      </c>
      <c r="D14" s="72">
        <v>107709.245775697</v>
      </c>
      <c r="E14" s="75">
        <v>42543.142681514408</v>
      </c>
      <c r="F14" s="75">
        <v>71730.926486745404</v>
      </c>
      <c r="G14" s="75">
        <v>0</v>
      </c>
      <c r="H14" s="75">
        <v>0</v>
      </c>
      <c r="I14" s="75">
        <v>0</v>
      </c>
      <c r="J14" s="75">
        <v>7621.4</v>
      </c>
      <c r="K14" s="75">
        <v>0</v>
      </c>
      <c r="L14" s="75">
        <v>13736.002746120683</v>
      </c>
      <c r="M14" s="75">
        <v>135631.4719143805</v>
      </c>
      <c r="N14" s="75">
        <v>243340.71769007749</v>
      </c>
    </row>
    <row r="15" spans="1:14" ht="18" customHeight="1" x14ac:dyDescent="0.25">
      <c r="A15" s="79" t="s">
        <v>49</v>
      </c>
      <c r="B15" s="75">
        <v>1552357</v>
      </c>
      <c r="C15" s="72">
        <v>6855.333333333333</v>
      </c>
      <c r="D15" s="72">
        <v>1015657.1979014141</v>
      </c>
      <c r="E15" s="75">
        <v>199694.97160131039</v>
      </c>
      <c r="F15" s="75">
        <v>75369.184720352801</v>
      </c>
      <c r="G15" s="75">
        <v>0</v>
      </c>
      <c r="H15" s="75">
        <v>0</v>
      </c>
      <c r="I15" s="75">
        <v>0</v>
      </c>
      <c r="J15" s="75">
        <v>134480.82200000001</v>
      </c>
      <c r="K15" s="75">
        <v>0</v>
      </c>
      <c r="L15" s="75">
        <v>128738.14200137886</v>
      </c>
      <c r="M15" s="75">
        <v>538283.12032304204</v>
      </c>
      <c r="N15" s="75">
        <v>1553940.3182244562</v>
      </c>
    </row>
    <row r="16" spans="1:14" ht="18" customHeight="1" x14ac:dyDescent="0.25">
      <c r="A16" s="79" t="s">
        <v>50</v>
      </c>
      <c r="B16" s="75">
        <v>307328.7153333333</v>
      </c>
      <c r="C16" s="72">
        <v>786.66666666666674</v>
      </c>
      <c r="D16" s="72">
        <v>116549.2067999289</v>
      </c>
      <c r="E16" s="75">
        <v>51829.506008195567</v>
      </c>
      <c r="F16" s="75">
        <v>49947.34230462696</v>
      </c>
      <c r="G16" s="75">
        <v>0</v>
      </c>
      <c r="H16" s="75">
        <v>55695.962149946994</v>
      </c>
      <c r="I16" s="75">
        <v>0</v>
      </c>
      <c r="J16" s="75">
        <v>9359.7999999999993</v>
      </c>
      <c r="K16" s="75">
        <v>0</v>
      </c>
      <c r="L16" s="75">
        <v>15222.674682216413</v>
      </c>
      <c r="M16" s="75">
        <v>182055.28514498594</v>
      </c>
      <c r="N16" s="75">
        <v>298604.49194491486</v>
      </c>
    </row>
    <row r="17" spans="1:14" ht="18" customHeight="1" x14ac:dyDescent="0.25">
      <c r="A17" s="79" t="s">
        <v>51</v>
      </c>
      <c r="B17" s="75">
        <v>63735</v>
      </c>
      <c r="C17" s="72">
        <v>722</v>
      </c>
      <c r="D17" s="72">
        <v>106968.46691891778</v>
      </c>
      <c r="E17" s="75">
        <v>59482.038086076558</v>
      </c>
      <c r="F17" s="75">
        <v>25245.672785974242</v>
      </c>
      <c r="G17" s="75">
        <v>0</v>
      </c>
      <c r="H17" s="75">
        <v>32012.133641875735</v>
      </c>
      <c r="I17" s="75">
        <v>0</v>
      </c>
      <c r="J17" s="75">
        <v>3606.65</v>
      </c>
      <c r="K17" s="75">
        <v>0</v>
      </c>
      <c r="L17" s="75">
        <v>0</v>
      </c>
      <c r="M17" s="75">
        <v>120346.49451392653</v>
      </c>
      <c r="N17" s="75">
        <v>227314.96143284431</v>
      </c>
    </row>
    <row r="18" spans="1:14" ht="18" customHeight="1" x14ac:dyDescent="0.25">
      <c r="A18" s="79" t="s">
        <v>52</v>
      </c>
      <c r="B18" s="75">
        <v>2261494.6666666665</v>
      </c>
      <c r="C18" s="72">
        <v>16346.666666666666</v>
      </c>
      <c r="D18" s="72">
        <v>2421853.0090968274</v>
      </c>
      <c r="E18" s="75">
        <v>229177.05643507806</v>
      </c>
      <c r="F18" s="75">
        <v>113895.06911881072</v>
      </c>
      <c r="G18" s="75">
        <v>0</v>
      </c>
      <c r="H18" s="75">
        <v>0</v>
      </c>
      <c r="I18" s="75">
        <v>93284.356171275183</v>
      </c>
      <c r="J18" s="75">
        <v>486239.27800000005</v>
      </c>
      <c r="K18" s="75">
        <v>0</v>
      </c>
      <c r="L18" s="75">
        <v>28662.262493003109</v>
      </c>
      <c r="M18" s="75">
        <v>951258.0222181672</v>
      </c>
      <c r="N18" s="75">
        <v>3373111.0313149947</v>
      </c>
    </row>
    <row r="19" spans="1:14" ht="18" customHeight="1" x14ac:dyDescent="0.25">
      <c r="A19" s="79" t="s">
        <v>53</v>
      </c>
      <c r="B19" s="75">
        <v>3121348.3333333335</v>
      </c>
      <c r="C19" s="72">
        <v>22792</v>
      </c>
      <c r="D19" s="72">
        <v>3376766.3407423464</v>
      </c>
      <c r="E19" s="75">
        <v>289218.50500356482</v>
      </c>
      <c r="F19" s="75">
        <v>0</v>
      </c>
      <c r="G19" s="75">
        <v>114009.99019272612</v>
      </c>
      <c r="H19" s="75">
        <v>211245.3209504142</v>
      </c>
      <c r="I19" s="75">
        <v>50686.975549250965</v>
      </c>
      <c r="J19" s="75">
        <v>207530.19199999998</v>
      </c>
      <c r="K19" s="75">
        <v>0</v>
      </c>
      <c r="L19" s="75">
        <v>15001.312420968123</v>
      </c>
      <c r="M19" s="75">
        <v>887692.29611692426</v>
      </c>
      <c r="N19" s="75">
        <v>4264458.6368592707</v>
      </c>
    </row>
    <row r="20" spans="1:14" ht="18" customHeight="1" x14ac:dyDescent="0.25">
      <c r="A20" s="79" t="s">
        <v>54</v>
      </c>
      <c r="B20" s="75">
        <v>3923938.3333333335</v>
      </c>
      <c r="C20" s="72">
        <v>12785.333333333334</v>
      </c>
      <c r="D20" s="72">
        <v>1894220.9220415561</v>
      </c>
      <c r="E20" s="75">
        <v>0</v>
      </c>
      <c r="F20" s="75">
        <v>0</v>
      </c>
      <c r="G20" s="75">
        <v>34235.041858495955</v>
      </c>
      <c r="H20" s="75">
        <v>0</v>
      </c>
      <c r="I20" s="75">
        <v>0</v>
      </c>
      <c r="J20" s="75">
        <v>15454.800000000001</v>
      </c>
      <c r="K20" s="75">
        <v>0</v>
      </c>
      <c r="L20" s="75">
        <v>0</v>
      </c>
      <c r="M20" s="75">
        <v>49689.841858495958</v>
      </c>
      <c r="N20" s="75">
        <v>1943910.7639000521</v>
      </c>
    </row>
    <row r="21" spans="1:14" ht="18" customHeight="1" x14ac:dyDescent="0.25">
      <c r="A21" s="79" t="s">
        <v>55</v>
      </c>
      <c r="B21" s="75">
        <v>3319132.6666666665</v>
      </c>
      <c r="C21" s="72">
        <v>38674.666666666664</v>
      </c>
      <c r="D21" s="72">
        <v>5729875.071930063</v>
      </c>
      <c r="E21" s="75">
        <v>0</v>
      </c>
      <c r="F21" s="75">
        <v>0</v>
      </c>
      <c r="G21" s="75">
        <v>35465.232971472258</v>
      </c>
      <c r="H21" s="75">
        <v>0</v>
      </c>
      <c r="I21" s="75">
        <v>0</v>
      </c>
      <c r="J21" s="75">
        <v>180159.98500000002</v>
      </c>
      <c r="K21" s="75">
        <v>0</v>
      </c>
      <c r="L21" s="75">
        <v>20724.213518272354</v>
      </c>
      <c r="M21" s="75">
        <v>236349.43148974463</v>
      </c>
      <c r="N21" s="75">
        <v>5966224.5034198072</v>
      </c>
    </row>
    <row r="22" spans="1:14" ht="18" customHeight="1" x14ac:dyDescent="0.25">
      <c r="A22" s="79" t="s">
        <v>56</v>
      </c>
      <c r="B22" s="75">
        <v>933876</v>
      </c>
      <c r="C22" s="72">
        <v>7552.3333333333339</v>
      </c>
      <c r="D22" s="72">
        <v>1118921.770536436</v>
      </c>
      <c r="E22" s="75">
        <v>135569.40652889054</v>
      </c>
      <c r="F22" s="75">
        <v>0</v>
      </c>
      <c r="G22" s="75">
        <v>31589.82978800519</v>
      </c>
      <c r="H22" s="75">
        <v>0</v>
      </c>
      <c r="I22" s="75">
        <v>0</v>
      </c>
      <c r="J22" s="75">
        <v>93461.04800000001</v>
      </c>
      <c r="K22" s="75">
        <v>0</v>
      </c>
      <c r="L22" s="75">
        <v>0</v>
      </c>
      <c r="M22" s="75">
        <v>260620.28431689573</v>
      </c>
      <c r="N22" s="75">
        <v>1379542.0548533318</v>
      </c>
    </row>
    <row r="23" spans="1:14" ht="18" customHeight="1" x14ac:dyDescent="0.25">
      <c r="A23" s="79" t="s">
        <v>57</v>
      </c>
      <c r="B23" s="75">
        <v>139701.33333333334</v>
      </c>
      <c r="C23" s="72">
        <v>527.66666666666674</v>
      </c>
      <c r="D23" s="72">
        <v>78176.862018765867</v>
      </c>
      <c r="E23" s="75">
        <v>70809.461098723419</v>
      </c>
      <c r="F23" s="75">
        <v>8636.9838096427975</v>
      </c>
      <c r="G23" s="75">
        <v>0</v>
      </c>
      <c r="H23" s="75">
        <v>56550.070480971226</v>
      </c>
      <c r="I23" s="75">
        <v>0</v>
      </c>
      <c r="J23" s="75">
        <v>7685</v>
      </c>
      <c r="K23" s="75">
        <v>0</v>
      </c>
      <c r="L23" s="75">
        <v>4060.2222943972247</v>
      </c>
      <c r="M23" s="75">
        <v>147741.73768373465</v>
      </c>
      <c r="N23" s="75">
        <v>225918.59970250051</v>
      </c>
    </row>
    <row r="24" spans="1:14" ht="18" customHeight="1" x14ac:dyDescent="0.25">
      <c r="A24" s="79" t="s">
        <v>58</v>
      </c>
      <c r="B24" s="75">
        <v>244111</v>
      </c>
      <c r="C24" s="72">
        <v>2355</v>
      </c>
      <c r="D24" s="72">
        <v>348906.84154300747</v>
      </c>
      <c r="E24" s="75">
        <v>107691.26699817998</v>
      </c>
      <c r="F24" s="75">
        <v>75312.755850287227</v>
      </c>
      <c r="G24" s="75">
        <v>0</v>
      </c>
      <c r="H24" s="75">
        <v>29814.555119942532</v>
      </c>
      <c r="I24" s="75">
        <v>33606.289910106098</v>
      </c>
      <c r="J24" s="75">
        <v>88971.152999999991</v>
      </c>
      <c r="K24" s="75">
        <v>0</v>
      </c>
      <c r="L24" s="75">
        <v>41663.244113268483</v>
      </c>
      <c r="M24" s="75">
        <v>377059.26499178435</v>
      </c>
      <c r="N24" s="75">
        <v>725966.10653479188</v>
      </c>
    </row>
    <row r="25" spans="1:14" ht="18" customHeight="1" x14ac:dyDescent="0.25">
      <c r="A25" s="79" t="s">
        <v>59</v>
      </c>
      <c r="B25" s="75">
        <v>416331.33333333331</v>
      </c>
      <c r="C25" s="72">
        <v>897</v>
      </c>
      <c r="D25" s="72">
        <v>132895.7269061901</v>
      </c>
      <c r="E25" s="75">
        <v>55782.780716013265</v>
      </c>
      <c r="F25" s="75">
        <v>0</v>
      </c>
      <c r="G25" s="75">
        <v>5115.6514451634685</v>
      </c>
      <c r="H25" s="75">
        <v>0</v>
      </c>
      <c r="I25" s="75">
        <v>0</v>
      </c>
      <c r="J25" s="75">
        <v>0</v>
      </c>
      <c r="K25" s="75">
        <v>0</v>
      </c>
      <c r="L25" s="75">
        <v>4935.8588973101132</v>
      </c>
      <c r="M25" s="75">
        <v>65834.291058486851</v>
      </c>
      <c r="N25" s="75">
        <v>198730.01796467695</v>
      </c>
    </row>
    <row r="26" spans="1:14" ht="18" customHeight="1" x14ac:dyDescent="0.25">
      <c r="A26" s="79" t="s">
        <v>60</v>
      </c>
      <c r="B26" s="75">
        <v>989452.89</v>
      </c>
      <c r="C26" s="72">
        <v>2832.3333333333335</v>
      </c>
      <c r="D26" s="72">
        <v>419626.52973686263</v>
      </c>
      <c r="E26" s="75">
        <v>67929.321415824452</v>
      </c>
      <c r="F26" s="75">
        <v>0</v>
      </c>
      <c r="G26" s="75">
        <v>10639.844498794851</v>
      </c>
      <c r="H26" s="75">
        <v>84465.687277702687</v>
      </c>
      <c r="I26" s="75">
        <v>0</v>
      </c>
      <c r="J26" s="75">
        <v>853.72400000000005</v>
      </c>
      <c r="K26" s="75">
        <v>0</v>
      </c>
      <c r="L26" s="75">
        <v>0</v>
      </c>
      <c r="M26" s="75">
        <v>163888.57719232197</v>
      </c>
      <c r="N26" s="75">
        <v>583515.10692918464</v>
      </c>
    </row>
    <row r="27" spans="1:14" ht="18" customHeight="1" x14ac:dyDescent="0.25">
      <c r="A27" s="79" t="s">
        <v>61</v>
      </c>
      <c r="B27" s="75">
        <v>2289672.6666666665</v>
      </c>
      <c r="C27" s="72">
        <v>4957.666666666667</v>
      </c>
      <c r="D27" s="72">
        <v>734506.92912514508</v>
      </c>
      <c r="E27" s="75">
        <v>0</v>
      </c>
      <c r="F27" s="75">
        <v>0</v>
      </c>
      <c r="G27" s="75">
        <v>10354.81254641526</v>
      </c>
      <c r="H27" s="75">
        <v>0</v>
      </c>
      <c r="I27" s="75">
        <v>0</v>
      </c>
      <c r="J27" s="75">
        <v>12266.32</v>
      </c>
      <c r="K27" s="75">
        <v>0</v>
      </c>
      <c r="L27" s="75">
        <v>0</v>
      </c>
      <c r="M27" s="75">
        <v>22621.132546415261</v>
      </c>
      <c r="N27" s="75">
        <v>757128.0616715604</v>
      </c>
    </row>
    <row r="28" spans="1:14" ht="18" customHeight="1" x14ac:dyDescent="0.25">
      <c r="A28" s="79" t="s">
        <v>62</v>
      </c>
      <c r="B28" s="75">
        <v>24939365.653333332</v>
      </c>
      <c r="C28" s="72">
        <v>49099.333333333336</v>
      </c>
      <c r="D28" s="72">
        <v>7274349.6030575959</v>
      </c>
      <c r="E28" s="75">
        <v>0</v>
      </c>
      <c r="F28" s="75">
        <v>0</v>
      </c>
      <c r="G28" s="75">
        <v>224450.02178430761</v>
      </c>
      <c r="H28" s="75">
        <v>0</v>
      </c>
      <c r="I28" s="75">
        <v>0</v>
      </c>
      <c r="J28" s="75">
        <v>307563.44776000001</v>
      </c>
      <c r="K28" s="75">
        <v>0</v>
      </c>
      <c r="L28" s="75">
        <v>36820.114534371205</v>
      </c>
      <c r="M28" s="75">
        <v>568833.58407867874</v>
      </c>
      <c r="N28" s="75">
        <v>7843183.1871362748</v>
      </c>
    </row>
    <row r="29" spans="1:14" ht="18" customHeight="1" x14ac:dyDescent="0.25">
      <c r="A29" s="79" t="s">
        <v>63</v>
      </c>
      <c r="B29" s="75">
        <v>1124575.0733333335</v>
      </c>
      <c r="C29" s="72">
        <v>4535.666666666667</v>
      </c>
      <c r="D29" s="72">
        <v>671985.19361297984</v>
      </c>
      <c r="E29" s="75">
        <v>69191.777472031739</v>
      </c>
      <c r="F29" s="75">
        <v>109052.45656086996</v>
      </c>
      <c r="G29" s="75">
        <v>0</v>
      </c>
      <c r="H29" s="75">
        <v>0</v>
      </c>
      <c r="I29" s="75">
        <v>35337.122141476131</v>
      </c>
      <c r="J29" s="75">
        <v>41628.436600000008</v>
      </c>
      <c r="K29" s="75">
        <v>0</v>
      </c>
      <c r="L29" s="75">
        <v>11908.786222772042</v>
      </c>
      <c r="M29" s="75">
        <v>267118.57899714989</v>
      </c>
      <c r="N29" s="75">
        <v>939103.77261012979</v>
      </c>
    </row>
    <row r="30" spans="1:14" ht="18" customHeight="1" x14ac:dyDescent="0.25">
      <c r="A30" s="79" t="s">
        <v>64</v>
      </c>
      <c r="B30" s="75">
        <v>591478</v>
      </c>
      <c r="C30" s="72">
        <v>3623</v>
      </c>
      <c r="D30" s="72">
        <v>536768.35962221492</v>
      </c>
      <c r="E30" s="75">
        <v>69374.256372247808</v>
      </c>
      <c r="F30" s="75">
        <v>88530.310419726477</v>
      </c>
      <c r="G30" s="75">
        <v>0</v>
      </c>
      <c r="H30" s="75">
        <v>91742.824627419948</v>
      </c>
      <c r="I30" s="75">
        <v>0</v>
      </c>
      <c r="J30" s="75">
        <v>19991.600000000002</v>
      </c>
      <c r="K30" s="75">
        <v>0</v>
      </c>
      <c r="L30" s="75">
        <v>21134.347621614794</v>
      </c>
      <c r="M30" s="75">
        <v>290773.33904100902</v>
      </c>
      <c r="N30" s="75">
        <v>827541.698663224</v>
      </c>
    </row>
    <row r="31" spans="1:14" ht="18" customHeight="1" x14ac:dyDescent="0.25">
      <c r="A31" s="79" t="s">
        <v>65</v>
      </c>
      <c r="B31" s="75">
        <v>357843.76</v>
      </c>
      <c r="C31" s="72">
        <v>1182.3333333333333</v>
      </c>
      <c r="D31" s="72">
        <v>175169.50699972361</v>
      </c>
      <c r="E31" s="75">
        <v>82180.186107217392</v>
      </c>
      <c r="F31" s="75">
        <v>65032.742129477701</v>
      </c>
      <c r="G31" s="75">
        <v>0</v>
      </c>
      <c r="H31" s="75">
        <v>145402.38308517731</v>
      </c>
      <c r="I31" s="75">
        <v>0</v>
      </c>
      <c r="J31" s="75">
        <v>13419.6</v>
      </c>
      <c r="K31" s="75">
        <v>0</v>
      </c>
      <c r="L31" s="75">
        <v>4174.9901192956595</v>
      </c>
      <c r="M31" s="75">
        <v>310209.90144116804</v>
      </c>
      <c r="N31" s="75">
        <v>485379.40844089165</v>
      </c>
    </row>
    <row r="32" spans="1:14" ht="18" customHeight="1" x14ac:dyDescent="0.25">
      <c r="A32" s="79" t="s">
        <v>66</v>
      </c>
      <c r="B32" s="75">
        <v>310949</v>
      </c>
      <c r="C32" s="72">
        <v>816</v>
      </c>
      <c r="D32" s="72">
        <v>120895.10942636692</v>
      </c>
      <c r="E32" s="75">
        <v>68252.570358024503</v>
      </c>
      <c r="F32" s="75">
        <v>16825.72072888711</v>
      </c>
      <c r="G32" s="75">
        <v>888.13393145199097</v>
      </c>
      <c r="H32" s="75">
        <v>0</v>
      </c>
      <c r="I32" s="75">
        <v>0</v>
      </c>
      <c r="J32" s="75">
        <v>8563.74</v>
      </c>
      <c r="K32" s="75">
        <v>0</v>
      </c>
      <c r="L32" s="75">
        <v>4946.4378268044966</v>
      </c>
      <c r="M32" s="75">
        <v>99476.602845168105</v>
      </c>
      <c r="N32" s="75">
        <v>220371.71227153501</v>
      </c>
    </row>
    <row r="33" spans="1:14" ht="18" customHeight="1" x14ac:dyDescent="0.25">
      <c r="A33" s="79" t="s">
        <v>67</v>
      </c>
      <c r="B33" s="75">
        <v>2748293.6666666665</v>
      </c>
      <c r="C33" s="72">
        <v>3809.3333333333335</v>
      </c>
      <c r="D33" s="72">
        <v>564374.71835152013</v>
      </c>
      <c r="E33" s="75">
        <v>0</v>
      </c>
      <c r="F33" s="75">
        <v>0</v>
      </c>
      <c r="G33" s="75">
        <v>0</v>
      </c>
      <c r="H33" s="75">
        <v>0</v>
      </c>
      <c r="I33" s="75">
        <v>0</v>
      </c>
      <c r="J33" s="75">
        <v>1117.452</v>
      </c>
      <c r="K33" s="75">
        <v>0</v>
      </c>
      <c r="L33" s="75">
        <v>0</v>
      </c>
      <c r="M33" s="75">
        <v>1117.452</v>
      </c>
      <c r="N33" s="75">
        <v>565492.17035152018</v>
      </c>
    </row>
    <row r="34" spans="1:14" ht="18" customHeight="1" x14ac:dyDescent="0.25">
      <c r="A34" s="79" t="s">
        <v>68</v>
      </c>
      <c r="B34" s="75">
        <v>433881</v>
      </c>
      <c r="C34" s="72">
        <v>862.33333333333326</v>
      </c>
      <c r="D34" s="72">
        <v>127759.66016585423</v>
      </c>
      <c r="E34" s="75">
        <v>45643.125925960863</v>
      </c>
      <c r="F34" s="75">
        <v>8832.0763222403839</v>
      </c>
      <c r="G34" s="75">
        <v>0</v>
      </c>
      <c r="H34" s="75">
        <v>76912.349941140783</v>
      </c>
      <c r="I34" s="75">
        <v>0</v>
      </c>
      <c r="J34" s="75">
        <v>27348</v>
      </c>
      <c r="K34" s="75">
        <v>0</v>
      </c>
      <c r="L34" s="75">
        <v>0</v>
      </c>
      <c r="M34" s="75">
        <v>158735.55218934204</v>
      </c>
      <c r="N34" s="75">
        <v>286495.21235519624</v>
      </c>
    </row>
    <row r="35" spans="1:14" ht="18" customHeight="1" x14ac:dyDescent="0.25">
      <c r="A35" s="79" t="s">
        <v>69</v>
      </c>
      <c r="B35" s="75">
        <v>262959.66666666669</v>
      </c>
      <c r="C35" s="72">
        <v>677.33333333333326</v>
      </c>
      <c r="D35" s="72">
        <v>100350.84246502351</v>
      </c>
      <c r="E35" s="75">
        <v>40507.077606648592</v>
      </c>
      <c r="F35" s="75">
        <v>0</v>
      </c>
      <c r="G35" s="75">
        <v>0</v>
      </c>
      <c r="H35" s="75">
        <v>0</v>
      </c>
      <c r="I35" s="75">
        <v>0</v>
      </c>
      <c r="J35" s="75">
        <v>4788.0200000000004</v>
      </c>
      <c r="K35" s="75">
        <v>0</v>
      </c>
      <c r="L35" s="75">
        <v>0</v>
      </c>
      <c r="M35" s="75">
        <v>45295.097606648589</v>
      </c>
      <c r="N35" s="75">
        <v>145645.94007167208</v>
      </c>
    </row>
    <row r="36" spans="1:14" ht="18" customHeight="1" x14ac:dyDescent="0.25">
      <c r="A36" s="79" t="s">
        <v>70</v>
      </c>
      <c r="B36" s="75">
        <v>174886.33333333334</v>
      </c>
      <c r="C36" s="72">
        <v>625.33333333333337</v>
      </c>
      <c r="D36" s="72">
        <v>92646.742354519753</v>
      </c>
      <c r="E36" s="75">
        <v>116903.0265170518</v>
      </c>
      <c r="F36" s="75">
        <v>113171.30562984884</v>
      </c>
      <c r="G36" s="75">
        <v>0</v>
      </c>
      <c r="H36" s="75">
        <v>0</v>
      </c>
      <c r="I36" s="75">
        <v>0</v>
      </c>
      <c r="J36" s="75">
        <v>0</v>
      </c>
      <c r="K36" s="75">
        <v>0</v>
      </c>
      <c r="L36" s="75">
        <v>26549.356866526938</v>
      </c>
      <c r="M36" s="75">
        <v>256623.68901342759</v>
      </c>
      <c r="N36" s="75">
        <v>349270.43136794737</v>
      </c>
    </row>
    <row r="37" spans="1:14" ht="18" customHeight="1" x14ac:dyDescent="0.25">
      <c r="A37" s="79" t="s">
        <v>71</v>
      </c>
      <c r="B37" s="75">
        <v>342780</v>
      </c>
      <c r="C37" s="72">
        <v>900.33333333333337</v>
      </c>
      <c r="D37" s="72">
        <v>133389.57947737625</v>
      </c>
      <c r="E37" s="75">
        <v>40275.15214036002</v>
      </c>
      <c r="F37" s="75">
        <v>0</v>
      </c>
      <c r="G37" s="75">
        <v>1740.7425056459024</v>
      </c>
      <c r="H37" s="75">
        <v>47257.609223893916</v>
      </c>
      <c r="I37" s="75">
        <v>0</v>
      </c>
      <c r="J37" s="75">
        <v>0.45744300000000004</v>
      </c>
      <c r="K37" s="75">
        <v>0</v>
      </c>
      <c r="L37" s="75">
        <v>0</v>
      </c>
      <c r="M37" s="75">
        <v>89273.961312899846</v>
      </c>
      <c r="N37" s="75">
        <v>222663.54079027608</v>
      </c>
    </row>
    <row r="38" spans="1:14" ht="18" customHeight="1" x14ac:dyDescent="0.25">
      <c r="A38" s="79" t="s">
        <v>72</v>
      </c>
      <c r="B38" s="75">
        <v>73210.666666666672</v>
      </c>
      <c r="C38" s="72">
        <v>932</v>
      </c>
      <c r="D38" s="72">
        <v>138081.17890364456</v>
      </c>
      <c r="E38" s="75">
        <v>72089.793697000016</v>
      </c>
      <c r="F38" s="75">
        <v>0</v>
      </c>
      <c r="G38" s="75">
        <v>2078.2333995976587</v>
      </c>
      <c r="H38" s="75">
        <v>40636.881563468065</v>
      </c>
      <c r="I38" s="75">
        <v>0</v>
      </c>
      <c r="J38" s="75">
        <v>6274.14</v>
      </c>
      <c r="K38" s="75">
        <v>0</v>
      </c>
      <c r="L38" s="75">
        <v>7516.6831073896365</v>
      </c>
      <c r="M38" s="75">
        <v>128595.73176745538</v>
      </c>
      <c r="N38" s="75">
        <v>266676.9106710999</v>
      </c>
    </row>
    <row r="39" spans="1:14" ht="18" customHeight="1" x14ac:dyDescent="0.25">
      <c r="A39" s="79" t="s">
        <v>73</v>
      </c>
      <c r="B39" s="75">
        <v>744535.33333333337</v>
      </c>
      <c r="C39" s="72">
        <v>3723.3333333333335</v>
      </c>
      <c r="D39" s="72">
        <v>551633.32201491774</v>
      </c>
      <c r="E39" s="75">
        <v>66905.716982781683</v>
      </c>
      <c r="F39" s="75">
        <v>0</v>
      </c>
      <c r="G39" s="75">
        <v>0</v>
      </c>
      <c r="H39" s="75">
        <v>137825.03396698015</v>
      </c>
      <c r="I39" s="75">
        <v>0</v>
      </c>
      <c r="J39" s="75">
        <v>15470.17</v>
      </c>
      <c r="K39" s="75">
        <v>0</v>
      </c>
      <c r="L39" s="75">
        <v>0</v>
      </c>
      <c r="M39" s="75">
        <v>220200.92094976184</v>
      </c>
      <c r="N39" s="75">
        <v>771834.24296467961</v>
      </c>
    </row>
    <row r="40" spans="1:14" ht="18" customHeight="1" x14ac:dyDescent="0.25">
      <c r="A40" s="79" t="s">
        <v>74</v>
      </c>
      <c r="B40" s="75">
        <v>742323.66666666663</v>
      </c>
      <c r="C40" s="72">
        <v>5943.333333333333</v>
      </c>
      <c r="D40" s="72">
        <v>880539.13442488643</v>
      </c>
      <c r="E40" s="75">
        <v>105501.92062778294</v>
      </c>
      <c r="F40" s="75">
        <v>0</v>
      </c>
      <c r="G40" s="75">
        <v>15804.394184238332</v>
      </c>
      <c r="H40" s="75">
        <v>0</v>
      </c>
      <c r="I40" s="75">
        <v>0</v>
      </c>
      <c r="J40" s="75">
        <v>59846.646000000001</v>
      </c>
      <c r="K40" s="75">
        <v>0</v>
      </c>
      <c r="L40" s="75">
        <v>0</v>
      </c>
      <c r="M40" s="75">
        <v>181152.96081202128</v>
      </c>
      <c r="N40" s="75">
        <v>1061692.0952369077</v>
      </c>
    </row>
    <row r="41" spans="1:14" ht="18" customHeight="1" x14ac:dyDescent="0.25">
      <c r="A41" s="79" t="s">
        <v>75</v>
      </c>
      <c r="B41" s="75">
        <v>873185</v>
      </c>
      <c r="C41" s="72">
        <v>4050.333333333333</v>
      </c>
      <c r="D41" s="72">
        <v>600080.25924827787</v>
      </c>
      <c r="E41" s="75">
        <v>71858.141052646824</v>
      </c>
      <c r="F41" s="75">
        <v>0</v>
      </c>
      <c r="G41" s="75">
        <v>5897.2093048412207</v>
      </c>
      <c r="H41" s="75">
        <v>37991.431875839247</v>
      </c>
      <c r="I41" s="75">
        <v>0</v>
      </c>
      <c r="J41" s="75">
        <v>14611.57</v>
      </c>
      <c r="K41" s="75">
        <v>0</v>
      </c>
      <c r="L41" s="75">
        <v>0</v>
      </c>
      <c r="M41" s="75">
        <v>130358.35223332728</v>
      </c>
      <c r="N41" s="75">
        <v>730438.6114816051</v>
      </c>
    </row>
    <row r="42" spans="1:14" ht="18" customHeight="1" x14ac:dyDescent="0.25">
      <c r="A42" s="79" t="s">
        <v>76</v>
      </c>
      <c r="B42" s="75">
        <v>2470396</v>
      </c>
      <c r="C42" s="72">
        <v>1916.6666666666667</v>
      </c>
      <c r="D42" s="72">
        <v>283965.22843203013</v>
      </c>
      <c r="E42" s="75">
        <v>159104.51881495109</v>
      </c>
      <c r="F42" s="75">
        <v>160995.07442809182</v>
      </c>
      <c r="G42" s="75">
        <v>0</v>
      </c>
      <c r="H42" s="75">
        <v>163246.75631910848</v>
      </c>
      <c r="I42" s="75">
        <v>0</v>
      </c>
      <c r="J42" s="75">
        <v>24801.35</v>
      </c>
      <c r="K42" s="75">
        <v>0</v>
      </c>
      <c r="L42" s="75">
        <v>171982.44709907268</v>
      </c>
      <c r="M42" s="75">
        <v>680130.14666122408</v>
      </c>
      <c r="N42" s="75">
        <v>964095.37509325426</v>
      </c>
    </row>
    <row r="43" spans="1:14" ht="18" customHeight="1" x14ac:dyDescent="0.25">
      <c r="A43" s="79" t="s">
        <v>77</v>
      </c>
      <c r="B43" s="75">
        <v>395398.33333333331</v>
      </c>
      <c r="C43" s="72">
        <v>3313.3333333333335</v>
      </c>
      <c r="D43" s="72">
        <v>490889.45575902256</v>
      </c>
      <c r="E43" s="75">
        <v>51364.612191768625</v>
      </c>
      <c r="F43" s="75">
        <v>15301.543138036999</v>
      </c>
      <c r="G43" s="75">
        <v>4422.9069786309155</v>
      </c>
      <c r="H43" s="75">
        <v>73577.970265571203</v>
      </c>
      <c r="I43" s="75">
        <v>0</v>
      </c>
      <c r="J43" s="75">
        <v>38505.56</v>
      </c>
      <c r="K43" s="75">
        <v>0</v>
      </c>
      <c r="L43" s="75">
        <v>0</v>
      </c>
      <c r="M43" s="75">
        <v>183172.59257400775</v>
      </c>
      <c r="N43" s="75">
        <v>674062.04833303031</v>
      </c>
    </row>
    <row r="44" spans="1:14" ht="18" customHeight="1" x14ac:dyDescent="0.25">
      <c r="A44" s="79" t="s">
        <v>78</v>
      </c>
      <c r="B44" s="75">
        <v>33976.333333333336</v>
      </c>
      <c r="C44" s="72">
        <v>579.33333333333326</v>
      </c>
      <c r="D44" s="72">
        <v>85831.57687215101</v>
      </c>
      <c r="E44" s="75">
        <v>40610.331070324799</v>
      </c>
      <c r="F44" s="75">
        <v>6890.0914913891329</v>
      </c>
      <c r="G44" s="75">
        <v>0</v>
      </c>
      <c r="H44" s="75">
        <v>0</v>
      </c>
      <c r="I44" s="75">
        <v>0</v>
      </c>
      <c r="J44" s="75">
        <v>1613.8500000000001</v>
      </c>
      <c r="K44" s="75">
        <v>0</v>
      </c>
      <c r="L44" s="75">
        <v>4539.1784451657722</v>
      </c>
      <c r="M44" s="75">
        <v>53653.451006879703</v>
      </c>
      <c r="N44" s="75">
        <v>139485.02787903071</v>
      </c>
    </row>
    <row r="45" spans="1:14" ht="18" customHeight="1" x14ac:dyDescent="0.25">
      <c r="A45" s="79" t="s">
        <v>79</v>
      </c>
      <c r="B45" s="75">
        <v>427368.66666666669</v>
      </c>
      <c r="C45" s="72">
        <v>563.66666666666674</v>
      </c>
      <c r="D45" s="72">
        <v>83510.469787576178</v>
      </c>
      <c r="E45" s="75">
        <v>70274.346855490556</v>
      </c>
      <c r="F45" s="75">
        <v>0</v>
      </c>
      <c r="G45" s="75">
        <v>1509.8276834683847</v>
      </c>
      <c r="H45" s="75">
        <v>30112.977025660974</v>
      </c>
      <c r="I45" s="75">
        <v>0</v>
      </c>
      <c r="J45" s="75">
        <v>9269.7000000000007</v>
      </c>
      <c r="K45" s="75">
        <v>0</v>
      </c>
      <c r="L45" s="75">
        <v>0</v>
      </c>
      <c r="M45" s="75">
        <v>111166.85156461991</v>
      </c>
      <c r="N45" s="75">
        <v>194677.3213521961</v>
      </c>
    </row>
    <row r="46" spans="1:14" ht="18" customHeight="1" x14ac:dyDescent="0.25">
      <c r="A46" s="79" t="s">
        <v>80</v>
      </c>
      <c r="B46" s="75">
        <v>317465.56666666665</v>
      </c>
      <c r="C46" s="72">
        <v>1201</v>
      </c>
      <c r="D46" s="72">
        <v>177935.08139836602</v>
      </c>
      <c r="E46" s="75">
        <v>96772.290272997066</v>
      </c>
      <c r="F46" s="75">
        <v>119035.98002283819</v>
      </c>
      <c r="G46" s="75">
        <v>0</v>
      </c>
      <c r="H46" s="75">
        <v>26279.530875670869</v>
      </c>
      <c r="I46" s="75">
        <v>0</v>
      </c>
      <c r="J46" s="75">
        <v>15220.346944263509</v>
      </c>
      <c r="K46" s="75">
        <v>0</v>
      </c>
      <c r="L46" s="75">
        <v>13728.40960425201</v>
      </c>
      <c r="M46" s="75">
        <v>271036.55772002164</v>
      </c>
      <c r="N46" s="75">
        <v>448971.63911838765</v>
      </c>
    </row>
    <row r="47" spans="1:14" ht="18" customHeight="1" x14ac:dyDescent="0.25">
      <c r="A47" s="79" t="s">
        <v>81</v>
      </c>
      <c r="B47" s="75">
        <v>2086468.6666666667</v>
      </c>
      <c r="C47" s="72">
        <v>3400</v>
      </c>
      <c r="D47" s="72">
        <v>503729.62260986213</v>
      </c>
      <c r="E47" s="75">
        <v>0</v>
      </c>
      <c r="F47" s="75">
        <v>0</v>
      </c>
      <c r="G47" s="75">
        <v>1740.7425056459024</v>
      </c>
      <c r="H47" s="75">
        <v>0</v>
      </c>
      <c r="I47" s="75">
        <v>0</v>
      </c>
      <c r="J47" s="75">
        <v>858.6</v>
      </c>
      <c r="K47" s="75">
        <v>0</v>
      </c>
      <c r="L47" s="75">
        <v>0</v>
      </c>
      <c r="M47" s="75">
        <v>2599.3425056459023</v>
      </c>
      <c r="N47" s="75">
        <v>506328.96511550801</v>
      </c>
    </row>
    <row r="48" spans="1:14" ht="18" customHeight="1" x14ac:dyDescent="0.25">
      <c r="A48" s="79" t="s">
        <v>82</v>
      </c>
      <c r="B48" s="75">
        <v>-103468.66666666667</v>
      </c>
      <c r="C48" s="72">
        <v>4662</v>
      </c>
      <c r="D48" s="72">
        <v>690702.20606093446</v>
      </c>
      <c r="E48" s="75">
        <v>181042.81919054021</v>
      </c>
      <c r="F48" s="75">
        <v>99650.256000803594</v>
      </c>
      <c r="G48" s="75">
        <v>0</v>
      </c>
      <c r="H48" s="75">
        <v>243892.85310845458</v>
      </c>
      <c r="I48" s="75">
        <v>0</v>
      </c>
      <c r="J48" s="75">
        <v>53017.675499999998</v>
      </c>
      <c r="K48" s="75">
        <v>0</v>
      </c>
      <c r="L48" s="75">
        <v>65190.44964285216</v>
      </c>
      <c r="M48" s="75">
        <v>642794.05344265059</v>
      </c>
      <c r="N48" s="75">
        <v>1333496.2595035851</v>
      </c>
    </row>
    <row r="49" spans="1:14" ht="18" customHeight="1" x14ac:dyDescent="0.25">
      <c r="A49" s="79" t="s">
        <v>83</v>
      </c>
      <c r="B49" s="75">
        <v>148161.66666666666</v>
      </c>
      <c r="C49" s="72">
        <v>7653.9999999999991</v>
      </c>
      <c r="D49" s="72">
        <v>1133984.2739576132</v>
      </c>
      <c r="E49" s="75">
        <v>167996.81306726602</v>
      </c>
      <c r="F49" s="75">
        <v>34974.360335222103</v>
      </c>
      <c r="G49" s="75">
        <v>0</v>
      </c>
      <c r="H49" s="75">
        <v>97630.897045693651</v>
      </c>
      <c r="I49" s="75">
        <v>38091.079557177523</v>
      </c>
      <c r="J49" s="75">
        <v>76527.760000000009</v>
      </c>
      <c r="K49" s="75">
        <v>0</v>
      </c>
      <c r="L49" s="75">
        <v>17271.462708896917</v>
      </c>
      <c r="M49" s="75">
        <v>432492.37271425623</v>
      </c>
      <c r="N49" s="75">
        <v>1566476.6466718693</v>
      </c>
    </row>
    <row r="50" spans="1:14" ht="18" customHeight="1" x14ac:dyDescent="0.25">
      <c r="A50" s="79" t="s">
        <v>84</v>
      </c>
      <c r="B50" s="75">
        <v>642948.66666666663</v>
      </c>
      <c r="C50" s="72">
        <v>1852</v>
      </c>
      <c r="D50" s="72">
        <v>274384.48855101905</v>
      </c>
      <c r="E50" s="75">
        <v>124783.89840149898</v>
      </c>
      <c r="F50" s="75">
        <v>0</v>
      </c>
      <c r="G50" s="75">
        <v>7791.9312452383301</v>
      </c>
      <c r="H50" s="75">
        <v>0</v>
      </c>
      <c r="I50" s="75">
        <v>0</v>
      </c>
      <c r="J50" s="75">
        <v>51298.488000000005</v>
      </c>
      <c r="K50" s="75">
        <v>0</v>
      </c>
      <c r="L50" s="75">
        <v>0</v>
      </c>
      <c r="M50" s="75">
        <v>183874.31764673733</v>
      </c>
      <c r="N50" s="75">
        <v>458258.80619775638</v>
      </c>
    </row>
    <row r="51" spans="1:14" ht="18" customHeight="1" x14ac:dyDescent="0.25">
      <c r="A51" s="79" t="s">
        <v>85</v>
      </c>
      <c r="B51" s="75">
        <v>9785023.666666666</v>
      </c>
      <c r="C51" s="72">
        <v>16125</v>
      </c>
      <c r="D51" s="72">
        <v>2389011.813112949</v>
      </c>
      <c r="E51" s="75">
        <v>0</v>
      </c>
      <c r="F51" s="75">
        <v>0</v>
      </c>
      <c r="G51" s="75">
        <v>14237.867251320982</v>
      </c>
      <c r="H51" s="75">
        <v>0</v>
      </c>
      <c r="I51" s="75">
        <v>0</v>
      </c>
      <c r="J51" s="75">
        <v>31615.56</v>
      </c>
      <c r="K51" s="75">
        <v>0</v>
      </c>
      <c r="L51" s="75">
        <v>0</v>
      </c>
      <c r="M51" s="75">
        <v>45853.427251320987</v>
      </c>
      <c r="N51" s="75">
        <v>2434865.2403642698</v>
      </c>
    </row>
    <row r="52" spans="1:14" ht="18" customHeight="1" x14ac:dyDescent="0.25">
      <c r="A52" s="79" t="s">
        <v>86</v>
      </c>
      <c r="B52" s="75">
        <v>780099.66666666663</v>
      </c>
      <c r="C52" s="72">
        <v>5360.6666666666661</v>
      </c>
      <c r="D52" s="72">
        <v>794213.70498154918</v>
      </c>
      <c r="E52" s="75">
        <v>56488.123903114203</v>
      </c>
      <c r="F52" s="75">
        <v>30250.644302380297</v>
      </c>
      <c r="G52" s="75">
        <v>0</v>
      </c>
      <c r="H52" s="75">
        <v>148073.81301082927</v>
      </c>
      <c r="I52" s="75">
        <v>0</v>
      </c>
      <c r="J52" s="75">
        <v>26038.9</v>
      </c>
      <c r="K52" s="274">
        <v>0</v>
      </c>
      <c r="L52" s="274">
        <v>0</v>
      </c>
      <c r="M52" s="75">
        <v>260851.48121632377</v>
      </c>
      <c r="N52" s="75">
        <v>1055065.186197873</v>
      </c>
    </row>
    <row r="53" spans="1:14" ht="18" customHeight="1" x14ac:dyDescent="0.25">
      <c r="A53" s="79" t="s">
        <v>87</v>
      </c>
      <c r="B53" s="75">
        <v>155085.33333333334</v>
      </c>
      <c r="C53" s="72">
        <v>887.66666666666674</v>
      </c>
      <c r="D53" s="72">
        <v>131512.93970686893</v>
      </c>
      <c r="E53" s="75">
        <v>58831.749611191663</v>
      </c>
      <c r="F53" s="75">
        <v>3109.2535495143188</v>
      </c>
      <c r="G53" s="75">
        <v>0</v>
      </c>
      <c r="H53" s="75">
        <v>52622.001088027399</v>
      </c>
      <c r="I53" s="75">
        <v>0</v>
      </c>
      <c r="J53" s="75">
        <v>5278.8</v>
      </c>
      <c r="K53" s="75">
        <v>0</v>
      </c>
      <c r="L53" s="75">
        <v>10952.558388872289</v>
      </c>
      <c r="M53" s="75">
        <v>130794.36263760566</v>
      </c>
      <c r="N53" s="75">
        <v>262307.30234447459</v>
      </c>
    </row>
    <row r="54" spans="1:14" ht="18" customHeight="1" x14ac:dyDescent="0.25">
      <c r="A54" s="79" t="s">
        <v>88</v>
      </c>
      <c r="B54" s="75">
        <v>51425</v>
      </c>
      <c r="C54" s="72">
        <v>775.66666666666663</v>
      </c>
      <c r="D54" s="72">
        <v>114919.49331501462</v>
      </c>
      <c r="E54" s="75">
        <v>32826.409247510375</v>
      </c>
      <c r="F54" s="75">
        <v>18110.15373480941</v>
      </c>
      <c r="G54" s="75">
        <v>337.49089395175662</v>
      </c>
      <c r="H54" s="75">
        <v>0</v>
      </c>
      <c r="I54" s="75">
        <v>0</v>
      </c>
      <c r="J54" s="75">
        <v>2713.6</v>
      </c>
      <c r="K54" s="75">
        <v>0</v>
      </c>
      <c r="L54" s="75">
        <v>4968.9206531944901</v>
      </c>
      <c r="M54" s="75">
        <v>58956.574529466023</v>
      </c>
      <c r="N54" s="75">
        <v>173876.06784448065</v>
      </c>
    </row>
    <row r="55" spans="1:14" ht="18" customHeight="1" x14ac:dyDescent="0.25">
      <c r="A55" s="79" t="s">
        <v>89</v>
      </c>
      <c r="B55" s="75">
        <v>4520974</v>
      </c>
      <c r="C55" s="72">
        <v>46820</v>
      </c>
      <c r="D55" s="72">
        <v>6936653.214880513</v>
      </c>
      <c r="E55" s="75">
        <v>0</v>
      </c>
      <c r="F55" s="75">
        <v>307896.49125272728</v>
      </c>
      <c r="G55" s="75">
        <v>64135.120209359506</v>
      </c>
      <c r="H55" s="75">
        <v>0</v>
      </c>
      <c r="I55" s="75">
        <v>0</v>
      </c>
      <c r="J55" s="75">
        <v>417226.17599999998</v>
      </c>
      <c r="K55" s="75">
        <v>0</v>
      </c>
      <c r="L55" s="75">
        <v>63199.442003789976</v>
      </c>
      <c r="M55" s="75">
        <v>852457.22946587671</v>
      </c>
      <c r="N55" s="75">
        <v>7789110.4443463897</v>
      </c>
    </row>
    <row r="56" spans="1:14" ht="18" customHeight="1" x14ac:dyDescent="0.25">
      <c r="A56" s="79" t="s">
        <v>90</v>
      </c>
      <c r="B56" s="75">
        <v>-1726376.3333333333</v>
      </c>
      <c r="C56" s="72">
        <v>20359.666666666668</v>
      </c>
      <c r="D56" s="72">
        <v>3016402.1195478207</v>
      </c>
      <c r="E56" s="75">
        <v>298733.11028132541</v>
      </c>
      <c r="F56" s="75">
        <v>116615.96132590625</v>
      </c>
      <c r="G56" s="75">
        <v>0</v>
      </c>
      <c r="H56" s="75">
        <v>67380.855730330572</v>
      </c>
      <c r="I56" s="75">
        <v>96579.384636955016</v>
      </c>
      <c r="J56" s="75">
        <v>209376.712</v>
      </c>
      <c r="K56" s="75">
        <v>0</v>
      </c>
      <c r="L56" s="75">
        <v>92915.32055821229</v>
      </c>
      <c r="M56" s="75">
        <v>881601.34453272936</v>
      </c>
      <c r="N56" s="75">
        <v>3898003.4640805498</v>
      </c>
    </row>
    <row r="57" spans="1:14" ht="18" customHeight="1" x14ac:dyDescent="0.25">
      <c r="A57" s="79" t="s">
        <v>91</v>
      </c>
      <c r="B57" s="75">
        <v>591501</v>
      </c>
      <c r="C57" s="72">
        <v>600.66666666666663</v>
      </c>
      <c r="D57" s="72">
        <v>88992.233327742302</v>
      </c>
      <c r="E57" s="75">
        <v>129061.04711129652</v>
      </c>
      <c r="F57" s="75">
        <v>169852.8552381701</v>
      </c>
      <c r="G57" s="75">
        <v>0</v>
      </c>
      <c r="H57" s="75">
        <v>0</v>
      </c>
      <c r="I57" s="75">
        <v>0</v>
      </c>
      <c r="J57" s="75">
        <v>29384.132799999999</v>
      </c>
      <c r="K57" s="75">
        <v>0</v>
      </c>
      <c r="L57" s="75">
        <v>125334.9901902429</v>
      </c>
      <c r="M57" s="75">
        <v>453633.02533970954</v>
      </c>
      <c r="N57" s="75">
        <v>542625.2586674518</v>
      </c>
    </row>
    <row r="58" spans="1:14" ht="18" customHeight="1" x14ac:dyDescent="0.25">
      <c r="A58" s="79" t="s">
        <v>92</v>
      </c>
      <c r="B58" s="75">
        <v>1375701.3333333333</v>
      </c>
      <c r="C58" s="72">
        <v>12513.000000000002</v>
      </c>
      <c r="D58" s="72">
        <v>1853873.1669756488</v>
      </c>
      <c r="E58" s="75">
        <v>208278.65542172216</v>
      </c>
      <c r="F58" s="75">
        <v>0</v>
      </c>
      <c r="G58" s="75">
        <v>34538.094637133472</v>
      </c>
      <c r="H58" s="75">
        <v>209784.07766391791</v>
      </c>
      <c r="I58" s="75">
        <v>0</v>
      </c>
      <c r="J58" s="75">
        <v>86303.663</v>
      </c>
      <c r="K58" s="75">
        <v>0</v>
      </c>
      <c r="L58" s="75">
        <v>15215.397694680134</v>
      </c>
      <c r="M58" s="75">
        <v>554119.88841745374</v>
      </c>
      <c r="N58" s="75">
        <v>2407993.0553931026</v>
      </c>
    </row>
    <row r="59" spans="1:14" ht="18" customHeight="1" x14ac:dyDescent="0.25">
      <c r="A59" s="79" t="s">
        <v>93</v>
      </c>
      <c r="B59" s="75">
        <v>445233.66666666669</v>
      </c>
      <c r="C59" s="72">
        <v>2664.9999999999995</v>
      </c>
      <c r="D59" s="72">
        <v>394835.13066331833</v>
      </c>
      <c r="E59" s="75">
        <v>55257.926211968319</v>
      </c>
      <c r="F59" s="75">
        <v>22780.397881778685</v>
      </c>
      <c r="G59" s="75">
        <v>0</v>
      </c>
      <c r="H59" s="75">
        <v>0</v>
      </c>
      <c r="I59" s="75">
        <v>0</v>
      </c>
      <c r="J59" s="75">
        <v>14559.1</v>
      </c>
      <c r="K59" s="75">
        <v>0</v>
      </c>
      <c r="L59" s="75">
        <v>0</v>
      </c>
      <c r="M59" s="75">
        <v>92597.424093747017</v>
      </c>
      <c r="N59" s="75">
        <v>487432.55475706537</v>
      </c>
    </row>
    <row r="60" spans="1:14" ht="18" customHeight="1" x14ac:dyDescent="0.25">
      <c r="A60" s="79" t="s">
        <v>94</v>
      </c>
      <c r="B60" s="75">
        <v>580781.33333333337</v>
      </c>
      <c r="C60" s="72">
        <v>1213.6666666666665</v>
      </c>
      <c r="D60" s="72">
        <v>179811.72116887331</v>
      </c>
      <c r="E60" s="75">
        <v>85842.63137466168</v>
      </c>
      <c r="F60" s="75">
        <v>0</v>
      </c>
      <c r="G60" s="75">
        <v>888.13393145199097</v>
      </c>
      <c r="H60" s="75">
        <v>75162.255046593375</v>
      </c>
      <c r="I60" s="75">
        <v>0</v>
      </c>
      <c r="J60" s="75">
        <v>9407.5</v>
      </c>
      <c r="K60" s="75">
        <v>0</v>
      </c>
      <c r="L60" s="75">
        <v>4403.0889657665921</v>
      </c>
      <c r="M60" s="75">
        <v>175703.60931847364</v>
      </c>
      <c r="N60" s="75">
        <v>355515.33048734698</v>
      </c>
    </row>
    <row r="61" spans="1:14" ht="18" customHeight="1" x14ac:dyDescent="0.25">
      <c r="A61" s="79" t="s">
        <v>95</v>
      </c>
      <c r="B61" s="75">
        <v>6508267.666666667</v>
      </c>
      <c r="C61" s="72">
        <v>62277.333333333336</v>
      </c>
      <c r="D61" s="72">
        <v>9226746.35798488</v>
      </c>
      <c r="E61" s="75">
        <v>0</v>
      </c>
      <c r="F61" s="75">
        <v>0</v>
      </c>
      <c r="G61" s="75">
        <v>0</v>
      </c>
      <c r="H61" s="75">
        <v>0</v>
      </c>
      <c r="I61" s="75">
        <v>110290.58874774544</v>
      </c>
      <c r="J61" s="75">
        <v>460832.88</v>
      </c>
      <c r="K61" s="75">
        <v>0</v>
      </c>
      <c r="L61" s="75">
        <v>22863.359487831291</v>
      </c>
      <c r="M61" s="75">
        <v>593986.82823557674</v>
      </c>
      <c r="N61" s="75">
        <v>9820733.1862204559</v>
      </c>
    </row>
    <row r="62" spans="1:14" ht="18" customHeight="1" x14ac:dyDescent="0.25">
      <c r="A62" s="79" t="s">
        <v>96</v>
      </c>
      <c r="B62" s="75">
        <v>2086155.6666666667</v>
      </c>
      <c r="C62" s="72">
        <v>22999</v>
      </c>
      <c r="D62" s="72">
        <v>3407434.5854130057</v>
      </c>
      <c r="E62" s="75">
        <v>0</v>
      </c>
      <c r="F62" s="75">
        <v>0</v>
      </c>
      <c r="G62" s="75">
        <v>0</v>
      </c>
      <c r="H62" s="75">
        <v>0</v>
      </c>
      <c r="I62" s="75">
        <v>0</v>
      </c>
      <c r="J62" s="75">
        <v>84404.831999999995</v>
      </c>
      <c r="K62" s="75">
        <v>0</v>
      </c>
      <c r="L62" s="75">
        <v>24726.540851251291</v>
      </c>
      <c r="M62" s="75">
        <v>109131.37285125129</v>
      </c>
      <c r="N62" s="75">
        <v>3516565.9582642568</v>
      </c>
    </row>
    <row r="63" spans="1:14" ht="18" customHeight="1" x14ac:dyDescent="0.25">
      <c r="A63" s="79" t="s">
        <v>97</v>
      </c>
      <c r="B63" s="75">
        <v>-6847154</v>
      </c>
      <c r="C63" s="72">
        <v>15779.333333333332</v>
      </c>
      <c r="D63" s="72">
        <v>2337799.3014809461</v>
      </c>
      <c r="E63" s="75">
        <v>246465.41473711035</v>
      </c>
      <c r="F63" s="75">
        <v>0</v>
      </c>
      <c r="G63" s="75">
        <v>0</v>
      </c>
      <c r="H63" s="75">
        <v>0</v>
      </c>
      <c r="I63" s="75">
        <v>92205.685654590416</v>
      </c>
      <c r="J63" s="75">
        <v>98089.22</v>
      </c>
      <c r="K63" s="75">
        <v>0</v>
      </c>
      <c r="L63" s="75">
        <v>56020.29769445955</v>
      </c>
      <c r="M63" s="75">
        <v>492780.61808616028</v>
      </c>
      <c r="N63" s="75">
        <v>2830579.9195671063</v>
      </c>
    </row>
    <row r="64" spans="1:14" ht="18" customHeight="1" x14ac:dyDescent="0.25">
      <c r="A64" s="79" t="s">
        <v>98</v>
      </c>
      <c r="B64" s="75">
        <v>2373570</v>
      </c>
      <c r="C64" s="72">
        <v>10076</v>
      </c>
      <c r="D64" s="72">
        <v>1492817.5521814621</v>
      </c>
      <c r="E64" s="75">
        <v>241446.89232424347</v>
      </c>
      <c r="F64" s="75">
        <v>0</v>
      </c>
      <c r="G64" s="75">
        <v>0</v>
      </c>
      <c r="H64" s="75">
        <v>224701.40618834272</v>
      </c>
      <c r="I64" s="75">
        <v>0</v>
      </c>
      <c r="J64" s="75">
        <v>194678.64600000004</v>
      </c>
      <c r="K64" s="75">
        <v>0</v>
      </c>
      <c r="L64" s="75">
        <v>74605.659919011843</v>
      </c>
      <c r="M64" s="75">
        <v>735432.6044315981</v>
      </c>
      <c r="N64" s="75">
        <v>2228250.1566130603</v>
      </c>
    </row>
    <row r="65" spans="1:14" ht="18" customHeight="1" x14ac:dyDescent="0.25">
      <c r="A65" s="79" t="s">
        <v>99</v>
      </c>
      <c r="B65" s="75">
        <v>238526</v>
      </c>
      <c r="C65" s="72">
        <v>2139.3333333333335</v>
      </c>
      <c r="D65" s="72">
        <v>316954.58018726425</v>
      </c>
      <c r="E65" s="75">
        <v>69616.702874923532</v>
      </c>
      <c r="F65" s="75">
        <v>118329.0478972741</v>
      </c>
      <c r="G65" s="75">
        <v>0</v>
      </c>
      <c r="H65" s="75">
        <v>0</v>
      </c>
      <c r="I65" s="75">
        <v>33040.917777223047</v>
      </c>
      <c r="J65" s="75">
        <v>14985.173360000001</v>
      </c>
      <c r="K65" s="75">
        <v>0</v>
      </c>
      <c r="L65" s="75">
        <v>14706.455143891239</v>
      </c>
      <c r="M65" s="75">
        <v>250678.29705331192</v>
      </c>
      <c r="N65" s="75">
        <v>567632.8772405762</v>
      </c>
    </row>
    <row r="66" spans="1:14" ht="18" customHeight="1" x14ac:dyDescent="0.25">
      <c r="A66" s="79" t="s">
        <v>100</v>
      </c>
      <c r="B66" s="75">
        <v>316879</v>
      </c>
      <c r="C66" s="72">
        <v>816.66666666666674</v>
      </c>
      <c r="D66" s="72">
        <v>120993.87994060415</v>
      </c>
      <c r="E66" s="75">
        <v>50456.965881975688</v>
      </c>
      <c r="F66" s="75">
        <v>102862.2512248696</v>
      </c>
      <c r="G66" s="75">
        <v>0</v>
      </c>
      <c r="H66" s="75">
        <v>0</v>
      </c>
      <c r="I66" s="75">
        <v>0</v>
      </c>
      <c r="J66" s="75">
        <v>7663.8</v>
      </c>
      <c r="K66" s="75">
        <v>0</v>
      </c>
      <c r="L66" s="75">
        <v>9265.1842614106808</v>
      </c>
      <c r="M66" s="75">
        <v>170248.20136825595</v>
      </c>
      <c r="N66" s="75">
        <v>291242.0813088601</v>
      </c>
    </row>
    <row r="67" spans="1:14" ht="18" customHeight="1" x14ac:dyDescent="0.25">
      <c r="A67" s="79" t="s">
        <v>101</v>
      </c>
      <c r="B67" s="75">
        <v>101148</v>
      </c>
      <c r="C67" s="72">
        <v>471.66666666666669</v>
      </c>
      <c r="D67" s="72">
        <v>69880.138822838722</v>
      </c>
      <c r="E67" s="75">
        <v>84105.458026487409</v>
      </c>
      <c r="F67" s="75">
        <v>0</v>
      </c>
      <c r="G67" s="75">
        <v>674.98178790351324</v>
      </c>
      <c r="H67" s="75">
        <v>87482.827332417844</v>
      </c>
      <c r="I67" s="75">
        <v>0</v>
      </c>
      <c r="J67" s="75">
        <v>0</v>
      </c>
      <c r="K67" s="75">
        <v>0</v>
      </c>
      <c r="L67" s="75">
        <v>0</v>
      </c>
      <c r="M67" s="75">
        <v>172263.26714680876</v>
      </c>
      <c r="N67" s="75">
        <v>242143.40596964749</v>
      </c>
    </row>
    <row r="68" spans="1:14" ht="18" customHeight="1" x14ac:dyDescent="0.25">
      <c r="A68" s="79" t="s">
        <v>102</v>
      </c>
      <c r="B68" s="75">
        <v>310647.33333333331</v>
      </c>
      <c r="C68" s="72">
        <v>1192.3333333333333</v>
      </c>
      <c r="D68" s="72">
        <v>176651.06471328204</v>
      </c>
      <c r="E68" s="75">
        <v>48421.078078505685</v>
      </c>
      <c r="F68" s="75">
        <v>4787.0569591079502</v>
      </c>
      <c r="G68" s="75">
        <v>0</v>
      </c>
      <c r="H68" s="75">
        <v>0</v>
      </c>
      <c r="I68" s="75">
        <v>0</v>
      </c>
      <c r="J68" s="75">
        <v>0</v>
      </c>
      <c r="K68" s="75">
        <v>0</v>
      </c>
      <c r="L68" s="75">
        <v>6665.0987895018152</v>
      </c>
      <c r="M68" s="75">
        <v>59873.233827115444</v>
      </c>
      <c r="N68" s="75">
        <v>236524.29854039749</v>
      </c>
    </row>
    <row r="69" spans="1:14" ht="18" customHeight="1" x14ac:dyDescent="0.25">
      <c r="A69" s="79" t="s">
        <v>103</v>
      </c>
      <c r="B69" s="75">
        <v>499923.33333333331</v>
      </c>
      <c r="C69" s="72">
        <v>809.33333333333326</v>
      </c>
      <c r="D69" s="72">
        <v>119907.40428399462</v>
      </c>
      <c r="E69" s="75">
        <v>81122.403288073256</v>
      </c>
      <c r="F69" s="75">
        <v>4872.6899000803214</v>
      </c>
      <c r="G69" s="75">
        <v>0</v>
      </c>
      <c r="H69" s="75">
        <v>89163.707733713542</v>
      </c>
      <c r="I69" s="75">
        <v>0</v>
      </c>
      <c r="J69" s="75">
        <v>13908.26</v>
      </c>
      <c r="K69" s="75">
        <v>0</v>
      </c>
      <c r="L69" s="75">
        <v>7923.7909365048235</v>
      </c>
      <c r="M69" s="75">
        <v>196990.85185837196</v>
      </c>
      <c r="N69" s="75">
        <v>316898.25614236656</v>
      </c>
    </row>
    <row r="70" spans="1:14" ht="18" customHeight="1" x14ac:dyDescent="0.25">
      <c r="A70" s="79" t="s">
        <v>104</v>
      </c>
      <c r="B70" s="75">
        <v>76349.333333333328</v>
      </c>
      <c r="C70" s="72">
        <v>445</v>
      </c>
      <c r="D70" s="72">
        <v>65929.3182533496</v>
      </c>
      <c r="E70" s="75">
        <v>65459.454795837024</v>
      </c>
      <c r="F70" s="75">
        <v>42677.777327279095</v>
      </c>
      <c r="G70" s="75">
        <v>0</v>
      </c>
      <c r="H70" s="75">
        <v>0</v>
      </c>
      <c r="I70" s="75">
        <v>0</v>
      </c>
      <c r="J70" s="75">
        <v>0</v>
      </c>
      <c r="K70" s="75">
        <v>0</v>
      </c>
      <c r="L70" s="75">
        <v>3563.1751499380098</v>
      </c>
      <c r="M70" s="75">
        <v>111700.40727305412</v>
      </c>
      <c r="N70" s="75">
        <v>177629.72552640372</v>
      </c>
    </row>
    <row r="71" spans="1:14" ht="18" customHeight="1" x14ac:dyDescent="0.25">
      <c r="A71" s="79" t="s">
        <v>105</v>
      </c>
      <c r="B71" s="75">
        <v>217552.33333333334</v>
      </c>
      <c r="C71" s="72">
        <v>605.66666666666663</v>
      </c>
      <c r="D71" s="72">
        <v>89733.012184521518</v>
      </c>
      <c r="E71" s="75">
        <v>77913.381162411257</v>
      </c>
      <c r="F71" s="75">
        <v>0</v>
      </c>
      <c r="G71" s="75">
        <v>0</v>
      </c>
      <c r="H71" s="75">
        <v>60535.814013202522</v>
      </c>
      <c r="I71" s="75">
        <v>0</v>
      </c>
      <c r="J71" s="75">
        <v>52605.68</v>
      </c>
      <c r="K71" s="75">
        <v>0</v>
      </c>
      <c r="L71" s="75">
        <v>4070.4046888316907</v>
      </c>
      <c r="M71" s="75">
        <v>195125.27986444545</v>
      </c>
      <c r="N71" s="75">
        <v>284858.29204896698</v>
      </c>
    </row>
    <row r="72" spans="1:14" ht="18" customHeight="1" x14ac:dyDescent="0.25">
      <c r="A72" s="79" t="s">
        <v>106</v>
      </c>
      <c r="B72" s="75">
        <v>2837787.6666666665</v>
      </c>
      <c r="C72" s="72">
        <v>18067.666666666664</v>
      </c>
      <c r="D72" s="72">
        <v>2676829.0916002309</v>
      </c>
      <c r="E72" s="75">
        <v>0</v>
      </c>
      <c r="F72" s="75">
        <v>129444.55258113182</v>
      </c>
      <c r="G72" s="75">
        <v>230236.72750855496</v>
      </c>
      <c r="H72" s="75">
        <v>0</v>
      </c>
      <c r="I72" s="75">
        <v>0</v>
      </c>
      <c r="J72" s="75">
        <v>64353.766000000003</v>
      </c>
      <c r="K72" s="75">
        <v>0</v>
      </c>
      <c r="L72" s="75">
        <v>34429.437791041302</v>
      </c>
      <c r="M72" s="75">
        <v>458464.48388072813</v>
      </c>
      <c r="N72" s="75">
        <v>3135293.5754809589</v>
      </c>
    </row>
    <row r="73" spans="1:14" ht="18" customHeight="1" x14ac:dyDescent="0.25">
      <c r="A73" s="79" t="s">
        <v>107</v>
      </c>
      <c r="B73" s="75">
        <v>338123.66666666669</v>
      </c>
      <c r="C73" s="72">
        <v>1080.6666666666665</v>
      </c>
      <c r="D73" s="72">
        <v>160107.00357854637</v>
      </c>
      <c r="E73" s="75">
        <v>89252.288679386125</v>
      </c>
      <c r="F73" s="75">
        <v>0</v>
      </c>
      <c r="G73" s="75">
        <v>0</v>
      </c>
      <c r="H73" s="75">
        <v>68008.360274485502</v>
      </c>
      <c r="I73" s="75">
        <v>0</v>
      </c>
      <c r="J73" s="75">
        <v>21597.5</v>
      </c>
      <c r="K73" s="75">
        <v>0</v>
      </c>
      <c r="L73" s="75">
        <v>0</v>
      </c>
      <c r="M73" s="75">
        <v>178858.14895387163</v>
      </c>
      <c r="N73" s="75">
        <v>338965.15253241803</v>
      </c>
    </row>
    <row r="74" spans="1:14" ht="18" customHeight="1" x14ac:dyDescent="0.25">
      <c r="A74" s="79" t="s">
        <v>108</v>
      </c>
      <c r="B74" s="75">
        <v>306950</v>
      </c>
      <c r="C74" s="72">
        <v>1371</v>
      </c>
      <c r="D74" s="72">
        <v>203121.56252885913</v>
      </c>
      <c r="E74" s="75">
        <v>123957.42520865254</v>
      </c>
      <c r="F74" s="75">
        <v>148845.90229595269</v>
      </c>
      <c r="G74" s="75">
        <v>0</v>
      </c>
      <c r="H74" s="75">
        <v>0</v>
      </c>
      <c r="I74" s="75">
        <v>0</v>
      </c>
      <c r="J74" s="75">
        <v>18192.819749999999</v>
      </c>
      <c r="K74" s="75">
        <v>0</v>
      </c>
      <c r="L74" s="75">
        <v>33461.010062084286</v>
      </c>
      <c r="M74" s="75">
        <v>324457.15731668955</v>
      </c>
      <c r="N74" s="75">
        <v>527578.71984554874</v>
      </c>
    </row>
    <row r="75" spans="1:14" ht="18" customHeight="1" x14ac:dyDescent="0.25">
      <c r="A75" s="79" t="s">
        <v>109</v>
      </c>
      <c r="B75" s="75">
        <v>-225592.33333333334</v>
      </c>
      <c r="C75" s="72">
        <v>2596.333333333333</v>
      </c>
      <c r="D75" s="72">
        <v>384661.76769688388</v>
      </c>
      <c r="E75" s="75">
        <v>118765.01799607517</v>
      </c>
      <c r="F75" s="75">
        <v>59948.832167154011</v>
      </c>
      <c r="G75" s="75">
        <v>0</v>
      </c>
      <c r="H75" s="75">
        <v>92238.212263932015</v>
      </c>
      <c r="I75" s="75">
        <v>0</v>
      </c>
      <c r="J75" s="75">
        <v>4969.3224</v>
      </c>
      <c r="K75" s="75">
        <v>0</v>
      </c>
      <c r="L75" s="75">
        <v>18279.217142874153</v>
      </c>
      <c r="M75" s="75">
        <v>294200.60197003535</v>
      </c>
      <c r="N75" s="75">
        <v>678862.36966691923</v>
      </c>
    </row>
    <row r="76" spans="1:14" ht="18" customHeight="1" x14ac:dyDescent="0.25">
      <c r="A76" s="79" t="s">
        <v>110</v>
      </c>
      <c r="B76" s="75">
        <v>3413000</v>
      </c>
      <c r="C76" s="72">
        <v>44825.333333333336</v>
      </c>
      <c r="D76" s="72">
        <v>6641131.8362827282</v>
      </c>
      <c r="E76" s="75">
        <v>0</v>
      </c>
      <c r="F76" s="75">
        <v>232549.02604804828</v>
      </c>
      <c r="G76" s="75">
        <v>143028.41723596907</v>
      </c>
      <c r="H76" s="75">
        <v>0</v>
      </c>
      <c r="I76" s="75">
        <v>73922.282389342014</v>
      </c>
      <c r="J76" s="75">
        <v>595508.25728850008</v>
      </c>
      <c r="K76" s="75">
        <v>0</v>
      </c>
      <c r="L76" s="75">
        <v>40008.72445564466</v>
      </c>
      <c r="M76" s="75">
        <v>1085016.7074175042</v>
      </c>
      <c r="N76" s="75">
        <v>7726148.5437002322</v>
      </c>
    </row>
    <row r="77" spans="1:14" ht="18" customHeight="1" x14ac:dyDescent="0.25">
      <c r="A77" s="79" t="s">
        <v>111</v>
      </c>
      <c r="B77" s="75">
        <v>654445.33333333337</v>
      </c>
      <c r="C77" s="72">
        <v>5621.3333333333339</v>
      </c>
      <c r="D77" s="72">
        <v>832832.97604830551</v>
      </c>
      <c r="E77" s="75">
        <v>93281.048942097768</v>
      </c>
      <c r="F77" s="75">
        <v>49399.789614827234</v>
      </c>
      <c r="G77" s="75">
        <v>0</v>
      </c>
      <c r="H77" s="75">
        <v>178183.13035926773</v>
      </c>
      <c r="I77" s="75">
        <v>35554.840006682854</v>
      </c>
      <c r="J77" s="75">
        <v>22599.200000000001</v>
      </c>
      <c r="K77" s="75">
        <v>0</v>
      </c>
      <c r="L77" s="75">
        <v>10174.736677661249</v>
      </c>
      <c r="M77" s="75">
        <v>389192.74560053687</v>
      </c>
      <c r="N77" s="75">
        <v>1222025.7216488423</v>
      </c>
    </row>
    <row r="78" spans="1:14" ht="18" customHeight="1" x14ac:dyDescent="0.25">
      <c r="A78" s="79" t="s">
        <v>112</v>
      </c>
      <c r="B78" s="75">
        <v>375794.33333333331</v>
      </c>
      <c r="C78" s="72">
        <v>1513</v>
      </c>
      <c r="D78" s="72">
        <v>224159.68206138865</v>
      </c>
      <c r="E78" s="75">
        <v>126675.59624992238</v>
      </c>
      <c r="F78" s="75">
        <v>133617.83305364219</v>
      </c>
      <c r="G78" s="75">
        <v>0</v>
      </c>
      <c r="H78" s="75">
        <v>0</v>
      </c>
      <c r="I78" s="75">
        <v>0</v>
      </c>
      <c r="J78" s="75">
        <v>17028.900000000001</v>
      </c>
      <c r="K78" s="75">
        <v>0</v>
      </c>
      <c r="L78" s="75">
        <v>40887.597445326261</v>
      </c>
      <c r="M78" s="75">
        <v>318209.92674889084</v>
      </c>
      <c r="N78" s="75">
        <v>542369.60881027952</v>
      </c>
    </row>
    <row r="79" spans="1:14" ht="18" customHeight="1" x14ac:dyDescent="0.25">
      <c r="A79" s="79" t="s">
        <v>113</v>
      </c>
      <c r="B79" s="75">
        <v>20956009.333333332</v>
      </c>
      <c r="C79" s="72">
        <v>42280</v>
      </c>
      <c r="D79" s="72">
        <v>6264026.0129249915</v>
      </c>
      <c r="E79" s="75">
        <v>0</v>
      </c>
      <c r="F79" s="75">
        <v>0</v>
      </c>
      <c r="G79" s="75">
        <v>25239.855581887194</v>
      </c>
      <c r="H79" s="75">
        <v>0</v>
      </c>
      <c r="I79" s="75">
        <v>0</v>
      </c>
      <c r="J79" s="75">
        <v>174096.52000000002</v>
      </c>
      <c r="K79" s="75">
        <v>0</v>
      </c>
      <c r="L79" s="75">
        <v>15891.706935559132</v>
      </c>
      <c r="M79" s="75">
        <v>215228.08251744634</v>
      </c>
      <c r="N79" s="75">
        <v>6479254.0954424376</v>
      </c>
    </row>
    <row r="80" spans="1:14" ht="18" customHeight="1" x14ac:dyDescent="0.25">
      <c r="A80" s="79" t="s">
        <v>114</v>
      </c>
      <c r="B80" s="75">
        <v>185694.33333333334</v>
      </c>
      <c r="C80" s="72">
        <v>1346.6666666666667</v>
      </c>
      <c r="D80" s="72">
        <v>199516.4387592003</v>
      </c>
      <c r="E80" s="75">
        <v>114053.4657308485</v>
      </c>
      <c r="F80" s="75">
        <v>137299.88005797344</v>
      </c>
      <c r="G80" s="75">
        <v>2522.3003653236542</v>
      </c>
      <c r="H80" s="75">
        <v>0</v>
      </c>
      <c r="I80" s="75">
        <v>0</v>
      </c>
      <c r="J80" s="75">
        <v>973.875</v>
      </c>
      <c r="K80" s="75">
        <v>0</v>
      </c>
      <c r="L80" s="75">
        <v>48585.453929343974</v>
      </c>
      <c r="M80" s="75">
        <v>303434.97508348955</v>
      </c>
      <c r="N80" s="75">
        <v>502951.41384268983</v>
      </c>
    </row>
    <row r="81" spans="1:14" ht="18" customHeight="1" x14ac:dyDescent="0.25">
      <c r="A81" s="79" t="s">
        <v>115</v>
      </c>
      <c r="B81" s="75">
        <v>415728.33333333331</v>
      </c>
      <c r="C81" s="72">
        <v>2045.6666666666667</v>
      </c>
      <c r="D81" s="72">
        <v>303077.32293693372</v>
      </c>
      <c r="E81" s="75">
        <v>69354.534615153098</v>
      </c>
      <c r="F81" s="75">
        <v>29226.403410552077</v>
      </c>
      <c r="G81" s="75">
        <v>1349.9635758070265</v>
      </c>
      <c r="H81" s="75">
        <v>0</v>
      </c>
      <c r="I81" s="75">
        <v>32705.166080765302</v>
      </c>
      <c r="J81" s="75">
        <v>15672.895</v>
      </c>
      <c r="K81" s="75">
        <v>0</v>
      </c>
      <c r="L81" s="75">
        <v>12344.988804854695</v>
      </c>
      <c r="M81" s="75">
        <v>160653.95148713217</v>
      </c>
      <c r="N81" s="75">
        <v>463731.27442406589</v>
      </c>
    </row>
    <row r="82" spans="1:14" ht="18" customHeight="1" x14ac:dyDescent="0.25">
      <c r="A82" s="79" t="s">
        <v>116</v>
      </c>
      <c r="B82" s="75">
        <v>140936.66666666666</v>
      </c>
      <c r="C82" s="72">
        <v>369.33333333333337</v>
      </c>
      <c r="D82" s="72">
        <v>54718.86488742425</v>
      </c>
      <c r="E82" s="75">
        <v>48064.068574274323</v>
      </c>
      <c r="F82" s="75">
        <v>0</v>
      </c>
      <c r="G82" s="75">
        <v>0</v>
      </c>
      <c r="H82" s="75">
        <v>0</v>
      </c>
      <c r="I82" s="75">
        <v>0</v>
      </c>
      <c r="J82" s="75">
        <v>4028</v>
      </c>
      <c r="K82" s="75">
        <v>0</v>
      </c>
      <c r="L82" s="75">
        <v>5495.6791470966391</v>
      </c>
      <c r="M82" s="75">
        <v>57587.747721370964</v>
      </c>
      <c r="N82" s="75">
        <v>112306.61260879521</v>
      </c>
    </row>
    <row r="83" spans="1:14" ht="18" customHeight="1" x14ac:dyDescent="0.25">
      <c r="A83" s="79" t="s">
        <v>117</v>
      </c>
      <c r="B83" s="75">
        <v>84695.333333333328</v>
      </c>
      <c r="C83" s="72">
        <v>1440.6666666666665</v>
      </c>
      <c r="D83" s="72">
        <v>213443.08126664942</v>
      </c>
      <c r="E83" s="75">
        <v>50070.949874138656</v>
      </c>
      <c r="F83" s="75">
        <v>15567.531774306726</v>
      </c>
      <c r="G83" s="75">
        <v>0</v>
      </c>
      <c r="H83" s="75">
        <v>61983.222122173647</v>
      </c>
      <c r="I83" s="75">
        <v>0</v>
      </c>
      <c r="J83" s="75">
        <v>51028.612000000008</v>
      </c>
      <c r="K83" s="75">
        <v>0</v>
      </c>
      <c r="L83" s="75">
        <v>17088.135797208372</v>
      </c>
      <c r="M83" s="75">
        <v>195738.4515678274</v>
      </c>
      <c r="N83" s="75">
        <v>409181.53283447679</v>
      </c>
    </row>
    <row r="84" spans="1:14" ht="18" customHeight="1" x14ac:dyDescent="0.25">
      <c r="A84" s="79" t="s">
        <v>118</v>
      </c>
      <c r="B84" s="75">
        <v>129619.66666666667</v>
      </c>
      <c r="C84" s="72">
        <v>552.33333333333337</v>
      </c>
      <c r="D84" s="72">
        <v>81831.371045543303</v>
      </c>
      <c r="E84" s="75">
        <v>71902.567653199992</v>
      </c>
      <c r="F84" s="75">
        <v>51791.784346306689</v>
      </c>
      <c r="G84" s="75">
        <v>0</v>
      </c>
      <c r="H84" s="75">
        <v>0</v>
      </c>
      <c r="I84" s="75">
        <v>0</v>
      </c>
      <c r="J84" s="75">
        <v>14755.2</v>
      </c>
      <c r="K84" s="75">
        <v>0</v>
      </c>
      <c r="L84" s="75">
        <v>21390.341843414451</v>
      </c>
      <c r="M84" s="75">
        <v>159839.89384292113</v>
      </c>
      <c r="N84" s="75">
        <v>241671.26488846441</v>
      </c>
    </row>
    <row r="85" spans="1:14" ht="18" customHeight="1" x14ac:dyDescent="0.25">
      <c r="A85" s="79" t="s">
        <v>119</v>
      </c>
      <c r="B85" s="75">
        <v>849381</v>
      </c>
      <c r="C85" s="72">
        <v>3850.6666666666665</v>
      </c>
      <c r="D85" s="72">
        <v>570498.4902342282</v>
      </c>
      <c r="E85" s="75">
        <v>0</v>
      </c>
      <c r="F85" s="75">
        <v>0</v>
      </c>
      <c r="G85" s="75">
        <v>8283.8500371322061</v>
      </c>
      <c r="H85" s="75">
        <v>0</v>
      </c>
      <c r="I85" s="75">
        <v>0</v>
      </c>
      <c r="J85" s="75">
        <v>5406</v>
      </c>
      <c r="K85" s="75">
        <v>0</v>
      </c>
      <c r="L85" s="75">
        <v>0</v>
      </c>
      <c r="M85" s="75">
        <v>13689.850037132206</v>
      </c>
      <c r="N85" s="75">
        <v>584188.34027136036</v>
      </c>
    </row>
    <row r="86" spans="1:14" ht="18" customHeight="1" x14ac:dyDescent="0.25">
      <c r="A86" s="79" t="s">
        <v>120</v>
      </c>
      <c r="B86" s="75">
        <v>184142.33333333334</v>
      </c>
      <c r="C86" s="72">
        <v>682.99999999999989</v>
      </c>
      <c r="D86" s="72">
        <v>101190.39183603994</v>
      </c>
      <c r="E86" s="75">
        <v>110886.34125955052</v>
      </c>
      <c r="F86" s="75">
        <v>122954.40074449277</v>
      </c>
      <c r="G86" s="75">
        <v>0</v>
      </c>
      <c r="H86" s="75">
        <v>0</v>
      </c>
      <c r="I86" s="75">
        <v>0</v>
      </c>
      <c r="J86" s="75">
        <v>3895.5</v>
      </c>
      <c r="K86" s="75">
        <v>0</v>
      </c>
      <c r="L86" s="75">
        <v>25240.067164671007</v>
      </c>
      <c r="M86" s="75">
        <v>262976.30916871433</v>
      </c>
      <c r="N86" s="75">
        <v>364166.70100475429</v>
      </c>
    </row>
    <row r="87" spans="1:14" ht="18" customHeight="1" x14ac:dyDescent="0.25">
      <c r="A87" s="79" t="s">
        <v>121</v>
      </c>
      <c r="B87" s="75">
        <v>89107.333333333328</v>
      </c>
      <c r="C87" s="72">
        <v>543</v>
      </c>
      <c r="D87" s="72">
        <v>80448.5838462221</v>
      </c>
      <c r="E87" s="75">
        <v>83036.193007962502</v>
      </c>
      <c r="F87" s="75">
        <v>0</v>
      </c>
      <c r="G87" s="75">
        <v>1243.3875040327873</v>
      </c>
      <c r="H87" s="75">
        <v>61394.898711808462</v>
      </c>
      <c r="I87" s="75">
        <v>0</v>
      </c>
      <c r="J87" s="75">
        <v>0</v>
      </c>
      <c r="K87" s="75">
        <v>0</v>
      </c>
      <c r="L87" s="75">
        <v>0</v>
      </c>
      <c r="M87" s="75">
        <v>145674.47922380373</v>
      </c>
      <c r="N87" s="75">
        <v>226123.06307002582</v>
      </c>
    </row>
    <row r="88" spans="1:14" ht="18" customHeight="1" x14ac:dyDescent="0.25">
      <c r="A88" s="79" t="s">
        <v>122</v>
      </c>
      <c r="B88" s="75">
        <v>110631.33333333333</v>
      </c>
      <c r="C88" s="72">
        <v>451.33333333333331</v>
      </c>
      <c r="D88" s="72">
        <v>66867.638138603259</v>
      </c>
      <c r="E88" s="75">
        <v>69846.780821239474</v>
      </c>
      <c r="F88" s="75">
        <v>0</v>
      </c>
      <c r="G88" s="75">
        <v>1172.3367895166282</v>
      </c>
      <c r="H88" s="75">
        <v>0</v>
      </c>
      <c r="I88" s="75">
        <v>0</v>
      </c>
      <c r="J88" s="75">
        <v>19716</v>
      </c>
      <c r="K88" s="75">
        <v>0</v>
      </c>
      <c r="L88" s="75">
        <v>6421.6595073193484</v>
      </c>
      <c r="M88" s="75">
        <v>97156.77711807545</v>
      </c>
      <c r="N88" s="75">
        <v>164024.41525667871</v>
      </c>
    </row>
    <row r="89" spans="1:14" ht="18" customHeight="1" x14ac:dyDescent="0.25">
      <c r="A89" s="79" t="s">
        <v>123</v>
      </c>
      <c r="B89" s="75">
        <v>734408.33333333337</v>
      </c>
      <c r="C89" s="72">
        <v>15638.666666666666</v>
      </c>
      <c r="D89" s="72">
        <v>2316958.7229768913</v>
      </c>
      <c r="E89" s="75">
        <v>0</v>
      </c>
      <c r="F89" s="75">
        <v>0</v>
      </c>
      <c r="G89" s="75">
        <v>0</v>
      </c>
      <c r="H89" s="75">
        <v>122943.88170189949</v>
      </c>
      <c r="I89" s="75">
        <v>0</v>
      </c>
      <c r="J89" s="75">
        <v>140524.20000000001</v>
      </c>
      <c r="K89" s="75">
        <v>0</v>
      </c>
      <c r="L89" s="75">
        <v>30019.799307273624</v>
      </c>
      <c r="M89" s="75">
        <v>293487.88100917317</v>
      </c>
      <c r="N89" s="75">
        <v>2610446.6039860644</v>
      </c>
    </row>
    <row r="90" spans="1:14" ht="18" customHeight="1" x14ac:dyDescent="0.25">
      <c r="A90" s="79" t="s">
        <v>124</v>
      </c>
      <c r="B90" s="75">
        <v>38834</v>
      </c>
      <c r="C90" s="72">
        <v>73</v>
      </c>
      <c r="D90" s="72">
        <v>10815.371308976451</v>
      </c>
      <c r="E90" s="75">
        <v>135367.67775713938</v>
      </c>
      <c r="F90" s="75">
        <v>126881.2872053139</v>
      </c>
      <c r="G90" s="75">
        <v>852.60857419391141</v>
      </c>
      <c r="H90" s="75">
        <v>0</v>
      </c>
      <c r="I90" s="75">
        <v>0</v>
      </c>
      <c r="J90" s="75">
        <v>823.62000000000012</v>
      </c>
      <c r="K90" s="75">
        <v>80000</v>
      </c>
      <c r="L90" s="75">
        <v>39214.983772201136</v>
      </c>
      <c r="M90" s="75">
        <v>383140.1773088483</v>
      </c>
      <c r="N90" s="75">
        <v>393955.54861782474</v>
      </c>
    </row>
    <row r="91" spans="1:14" ht="18" customHeight="1" x14ac:dyDescent="0.25">
      <c r="A91" s="79" t="s">
        <v>125</v>
      </c>
      <c r="B91" s="75">
        <v>1674256</v>
      </c>
      <c r="C91" s="72">
        <v>9010</v>
      </c>
      <c r="D91" s="72">
        <v>1334883.4999161346</v>
      </c>
      <c r="E91" s="75">
        <v>130384.88663618271</v>
      </c>
      <c r="F91" s="75">
        <v>73140.799694965826</v>
      </c>
      <c r="G91" s="75">
        <v>11616.791823392043</v>
      </c>
      <c r="H91" s="75">
        <v>46596.182524351716</v>
      </c>
      <c r="I91" s="75">
        <v>0</v>
      </c>
      <c r="J91" s="75">
        <v>43062.5</v>
      </c>
      <c r="K91" s="75">
        <v>0</v>
      </c>
      <c r="L91" s="75">
        <v>0</v>
      </c>
      <c r="M91" s="75">
        <v>304801.16067889228</v>
      </c>
      <c r="N91" s="75">
        <v>1639684.6605950268</v>
      </c>
    </row>
    <row r="92" spans="1:14" ht="18" customHeight="1" x14ac:dyDescent="0.25">
      <c r="A92" s="79" t="s">
        <v>126</v>
      </c>
      <c r="B92" s="75">
        <v>140498.33333333334</v>
      </c>
      <c r="C92" s="72">
        <v>1143</v>
      </c>
      <c r="D92" s="72">
        <v>169342.04665972717</v>
      </c>
      <c r="E92" s="75">
        <v>33501.679997683568</v>
      </c>
      <c r="F92" s="75">
        <v>35012.030145295445</v>
      </c>
      <c r="G92" s="75">
        <v>1403.2516116941458</v>
      </c>
      <c r="H92" s="75">
        <v>0</v>
      </c>
      <c r="I92" s="75">
        <v>0</v>
      </c>
      <c r="J92" s="75">
        <v>1526.4</v>
      </c>
      <c r="K92" s="75">
        <v>0</v>
      </c>
      <c r="L92" s="75">
        <v>0</v>
      </c>
      <c r="M92" s="75">
        <v>71443.361754673155</v>
      </c>
      <c r="N92" s="75">
        <v>240785.40841440033</v>
      </c>
    </row>
    <row r="93" spans="1:14" ht="18" customHeight="1" x14ac:dyDescent="0.25">
      <c r="A93" s="79" t="s">
        <v>127</v>
      </c>
      <c r="B93" s="75">
        <v>308539</v>
      </c>
      <c r="C93" s="72">
        <v>632.66666666666663</v>
      </c>
      <c r="D93" s="72">
        <v>93733.21801112924</v>
      </c>
      <c r="E93" s="75">
        <v>69657.102942212077</v>
      </c>
      <c r="F93" s="75">
        <v>0</v>
      </c>
      <c r="G93" s="75">
        <v>888.13393145199097</v>
      </c>
      <c r="H93" s="75">
        <v>0</v>
      </c>
      <c r="I93" s="75">
        <v>0</v>
      </c>
      <c r="J93" s="75">
        <v>14415.787999999999</v>
      </c>
      <c r="K93" s="75">
        <v>0</v>
      </c>
      <c r="L93" s="75">
        <v>0</v>
      </c>
      <c r="M93" s="75">
        <v>84961.024873664064</v>
      </c>
      <c r="N93" s="75">
        <v>178694.24288479332</v>
      </c>
    </row>
    <row r="94" spans="1:14" ht="18" customHeight="1" x14ac:dyDescent="0.25">
      <c r="A94" s="79" t="s">
        <v>128</v>
      </c>
      <c r="B94" s="75">
        <v>155363</v>
      </c>
      <c r="C94" s="72">
        <v>2714.666666666667</v>
      </c>
      <c r="D94" s="72">
        <v>402193.53397399193</v>
      </c>
      <c r="E94" s="75">
        <v>66745.493395743935</v>
      </c>
      <c r="F94" s="75">
        <v>43814.383635888662</v>
      </c>
      <c r="G94" s="75">
        <v>0</v>
      </c>
      <c r="H94" s="75">
        <v>0</v>
      </c>
      <c r="I94" s="75">
        <v>33508.093697552722</v>
      </c>
      <c r="J94" s="75">
        <v>13594.5</v>
      </c>
      <c r="K94" s="75">
        <v>0</v>
      </c>
      <c r="L94" s="75">
        <v>15015.207252312259</v>
      </c>
      <c r="M94" s="75">
        <v>172677.67798149757</v>
      </c>
      <c r="N94" s="75">
        <v>574871.21195548947</v>
      </c>
    </row>
    <row r="95" spans="1:14" ht="18" customHeight="1" x14ac:dyDescent="0.25">
      <c r="A95" s="79" t="s">
        <v>129</v>
      </c>
      <c r="B95" s="274">
        <v>672736</v>
      </c>
      <c r="C95" s="72">
        <v>8738.3333333333339</v>
      </c>
      <c r="D95" s="72">
        <v>1294634.5153644644</v>
      </c>
      <c r="E95" s="75">
        <v>0</v>
      </c>
      <c r="F95" s="75">
        <v>0</v>
      </c>
      <c r="G95" s="75">
        <v>0</v>
      </c>
      <c r="H95" s="75">
        <v>0</v>
      </c>
      <c r="I95" s="75">
        <v>0</v>
      </c>
      <c r="J95" s="75">
        <v>14994.14414</v>
      </c>
      <c r="K95" s="75">
        <v>0</v>
      </c>
      <c r="L95" s="75">
        <v>0</v>
      </c>
      <c r="M95" s="75">
        <v>14994.14414</v>
      </c>
      <c r="N95" s="75">
        <v>1309628.6595044644</v>
      </c>
    </row>
    <row r="96" spans="1:14" ht="18" customHeight="1" x14ac:dyDescent="0.25">
      <c r="A96" s="79" t="s">
        <v>130</v>
      </c>
      <c r="B96" s="274">
        <v>392493.33333333331</v>
      </c>
      <c r="C96" s="72">
        <v>36.333333333333329</v>
      </c>
      <c r="D96" s="72">
        <v>5382.9930259289185</v>
      </c>
      <c r="E96" s="75">
        <v>142872.52055100209</v>
      </c>
      <c r="F96" s="75">
        <v>171019.36293330055</v>
      </c>
      <c r="G96" s="75">
        <v>5843.9212689541009</v>
      </c>
      <c r="H96" s="75">
        <v>0</v>
      </c>
      <c r="I96" s="75">
        <v>0</v>
      </c>
      <c r="J96" s="75">
        <v>6853.2975000000006</v>
      </c>
      <c r="K96" s="75">
        <v>0</v>
      </c>
      <c r="L96" s="75">
        <v>111370.4922376804</v>
      </c>
      <c r="M96" s="75">
        <v>437959.59449093719</v>
      </c>
      <c r="N96" s="75">
        <v>443342.5875168661</v>
      </c>
    </row>
    <row r="97" spans="1:14" ht="18" customHeight="1" x14ac:dyDescent="0.25">
      <c r="A97" s="79" t="s">
        <v>131</v>
      </c>
      <c r="B97" s="75">
        <v>439065.66666666669</v>
      </c>
      <c r="C97" s="72">
        <v>6115.333333333333</v>
      </c>
      <c r="D97" s="72">
        <v>906021.92709809123</v>
      </c>
      <c r="E97" s="75">
        <v>86363.218792767773</v>
      </c>
      <c r="F97" s="75">
        <v>93006.087427911785</v>
      </c>
      <c r="G97" s="75">
        <v>0</v>
      </c>
      <c r="H97" s="75">
        <v>98818.220458922224</v>
      </c>
      <c r="I97" s="75">
        <v>36515.972632584038</v>
      </c>
      <c r="J97" s="75">
        <v>74531.035879999996</v>
      </c>
      <c r="K97" s="75">
        <v>0</v>
      </c>
      <c r="L97" s="75">
        <v>20121.283873553395</v>
      </c>
      <c r="M97" s="75">
        <v>409355.81906573917</v>
      </c>
      <c r="N97" s="75">
        <v>1315377.7461638304</v>
      </c>
    </row>
    <row r="98" spans="1:14" ht="18" customHeight="1" x14ac:dyDescent="0.25">
      <c r="A98" s="79" t="s">
        <v>132</v>
      </c>
      <c r="B98" s="75">
        <v>608538</v>
      </c>
      <c r="C98" s="72">
        <v>3103.6666666666665</v>
      </c>
      <c r="D98" s="72">
        <v>459826.12903141434</v>
      </c>
      <c r="E98" s="75">
        <v>62332.919187959487</v>
      </c>
      <c r="F98" s="75">
        <v>48886.886042989368</v>
      </c>
      <c r="G98" s="75">
        <v>0</v>
      </c>
      <c r="H98" s="75">
        <v>160786.82168886848</v>
      </c>
      <c r="I98" s="75">
        <v>0</v>
      </c>
      <c r="J98" s="75">
        <v>12932</v>
      </c>
      <c r="K98" s="75">
        <v>0</v>
      </c>
      <c r="L98" s="75">
        <v>10181.360582567615</v>
      </c>
      <c r="M98" s="75">
        <v>295119.98750238499</v>
      </c>
      <c r="N98" s="75">
        <v>754946.11653379933</v>
      </c>
    </row>
    <row r="99" spans="1:14" ht="18" customHeight="1" x14ac:dyDescent="0.25">
      <c r="A99" s="79" t="s">
        <v>133</v>
      </c>
      <c r="B99" s="75">
        <v>77822.333333333328</v>
      </c>
      <c r="C99" s="72">
        <v>220</v>
      </c>
      <c r="D99" s="72">
        <v>32594.269698285199</v>
      </c>
      <c r="E99" s="75">
        <v>70237.707414372926</v>
      </c>
      <c r="F99" s="75">
        <v>39647.736122375463</v>
      </c>
      <c r="G99" s="75">
        <v>532.88035887119463</v>
      </c>
      <c r="H99" s="75">
        <v>0</v>
      </c>
      <c r="I99" s="75">
        <v>0</v>
      </c>
      <c r="J99" s="75">
        <v>7466.2053999999998</v>
      </c>
      <c r="K99" s="75">
        <v>0</v>
      </c>
      <c r="L99" s="75">
        <v>6494.3345333334455</v>
      </c>
      <c r="M99" s="75">
        <v>124378.86382895302</v>
      </c>
      <c r="N99" s="75">
        <v>156973.13352723821</v>
      </c>
    </row>
    <row r="100" spans="1:14" ht="18" customHeight="1" x14ac:dyDescent="0.25">
      <c r="A100" s="79" t="s">
        <v>134</v>
      </c>
      <c r="B100" s="75">
        <v>710920.66666666663</v>
      </c>
      <c r="C100" s="72">
        <v>649</v>
      </c>
      <c r="D100" s="72">
        <v>96153.095609941331</v>
      </c>
      <c r="E100" s="75">
        <v>0</v>
      </c>
      <c r="F100" s="75">
        <v>0</v>
      </c>
      <c r="G100" s="75">
        <v>3292.7276579340396</v>
      </c>
      <c r="H100" s="75">
        <v>0</v>
      </c>
      <c r="I100" s="75">
        <v>0</v>
      </c>
      <c r="J100" s="75">
        <v>528.51599999999996</v>
      </c>
      <c r="K100" s="75">
        <v>0</v>
      </c>
      <c r="L100" s="75">
        <v>0</v>
      </c>
      <c r="M100" s="75">
        <v>3821.2436579340397</v>
      </c>
      <c r="N100" s="75">
        <v>99974.339267875373</v>
      </c>
    </row>
    <row r="101" spans="1:14" ht="18" customHeight="1" x14ac:dyDescent="0.25">
      <c r="A101" s="79" t="s">
        <v>135</v>
      </c>
      <c r="B101" s="75">
        <v>350177</v>
      </c>
      <c r="C101" s="72">
        <v>517.66666666666674</v>
      </c>
      <c r="D101" s="72">
        <v>76695.30430520745</v>
      </c>
      <c r="E101" s="75">
        <v>96938.390218219269</v>
      </c>
      <c r="F101" s="75">
        <v>0</v>
      </c>
      <c r="G101" s="75">
        <v>0</v>
      </c>
      <c r="H101" s="75">
        <v>0</v>
      </c>
      <c r="I101" s="75">
        <v>0</v>
      </c>
      <c r="J101" s="75">
        <v>3975</v>
      </c>
      <c r="K101" s="75">
        <v>0</v>
      </c>
      <c r="L101" s="75">
        <v>7741.6139723432389</v>
      </c>
      <c r="M101" s="75">
        <v>108655.00419056251</v>
      </c>
      <c r="N101" s="75">
        <v>185350.30849576998</v>
      </c>
    </row>
    <row r="102" spans="1:14" ht="18" customHeight="1" x14ac:dyDescent="0.25">
      <c r="A102" s="79" t="s">
        <v>136</v>
      </c>
      <c r="B102" s="75">
        <v>15603694.666666666</v>
      </c>
      <c r="C102" s="72">
        <v>19511.666666666668</v>
      </c>
      <c r="D102" s="72">
        <v>2890766.025438067</v>
      </c>
      <c r="E102" s="75">
        <v>0</v>
      </c>
      <c r="F102" s="75">
        <v>0</v>
      </c>
      <c r="G102" s="75">
        <v>177591.50525717248</v>
      </c>
      <c r="H102" s="75">
        <v>0</v>
      </c>
      <c r="I102" s="75">
        <v>169480.58759639389</v>
      </c>
      <c r="J102" s="75">
        <v>29256</v>
      </c>
      <c r="K102" s="75">
        <v>0</v>
      </c>
      <c r="L102" s="75">
        <v>0</v>
      </c>
      <c r="M102" s="75">
        <v>376328.0928535664</v>
      </c>
      <c r="N102" s="75">
        <v>3267094.1182916332</v>
      </c>
    </row>
    <row r="103" spans="1:14" ht="18" customHeight="1" x14ac:dyDescent="0.25">
      <c r="A103" s="79" t="s">
        <v>137</v>
      </c>
      <c r="B103" s="75">
        <v>220540.33333333334</v>
      </c>
      <c r="C103" s="72">
        <v>827</v>
      </c>
      <c r="D103" s="72">
        <v>122524.82291128117</v>
      </c>
      <c r="E103" s="75">
        <v>45508.229937214106</v>
      </c>
      <c r="F103" s="75">
        <v>106952.3114059807</v>
      </c>
      <c r="G103" s="75">
        <v>0</v>
      </c>
      <c r="H103" s="75">
        <v>0</v>
      </c>
      <c r="I103" s="75">
        <v>0</v>
      </c>
      <c r="J103" s="75">
        <v>8479.2579999999998</v>
      </c>
      <c r="K103" s="75">
        <v>0</v>
      </c>
      <c r="L103" s="75">
        <v>15361.74902507255</v>
      </c>
      <c r="M103" s="75">
        <v>176301.54836826737</v>
      </c>
      <c r="N103" s="75">
        <v>298826.3712795485</v>
      </c>
    </row>
    <row r="104" spans="1:14" ht="18" customHeight="1" x14ac:dyDescent="0.25">
      <c r="A104" s="79" t="s">
        <v>138</v>
      </c>
      <c r="B104" s="75">
        <v>838982</v>
      </c>
      <c r="C104" s="72">
        <v>3481</v>
      </c>
      <c r="D104" s="72">
        <v>515730.24008968531</v>
      </c>
      <c r="E104" s="75">
        <v>63017.836142276938</v>
      </c>
      <c r="F104" s="75">
        <v>66011.533954542858</v>
      </c>
      <c r="G104" s="75">
        <v>1421.0142903231856</v>
      </c>
      <c r="H104" s="75">
        <v>21538.509520123669</v>
      </c>
      <c r="I104" s="75">
        <v>0</v>
      </c>
      <c r="J104" s="75">
        <v>14299.58656</v>
      </c>
      <c r="K104" s="75">
        <v>0</v>
      </c>
      <c r="L104" s="75">
        <v>6443.1628223567068</v>
      </c>
      <c r="M104" s="75">
        <v>172731.64328962337</v>
      </c>
      <c r="N104" s="75">
        <v>688461.88337930874</v>
      </c>
    </row>
    <row r="105" spans="1:14" ht="18" customHeight="1" x14ac:dyDescent="0.25">
      <c r="A105" s="79" t="s">
        <v>139</v>
      </c>
      <c r="B105" s="75">
        <v>1926277.6666666667</v>
      </c>
      <c r="C105" s="72">
        <v>7513.333333333333</v>
      </c>
      <c r="D105" s="72">
        <v>1113143.6954535581</v>
      </c>
      <c r="E105" s="75">
        <v>187023.49006670358</v>
      </c>
      <c r="F105" s="75">
        <v>0</v>
      </c>
      <c r="G105" s="75">
        <v>0</v>
      </c>
      <c r="H105" s="75">
        <v>0</v>
      </c>
      <c r="I105" s="75">
        <v>0</v>
      </c>
      <c r="J105" s="75">
        <v>325948.23227542557</v>
      </c>
      <c r="K105" s="75">
        <v>0</v>
      </c>
      <c r="L105" s="75">
        <v>69762.041635303525</v>
      </c>
      <c r="M105" s="75">
        <v>582733.76397743262</v>
      </c>
      <c r="N105" s="75">
        <v>1695877.4594309907</v>
      </c>
    </row>
    <row r="106" spans="1:14" ht="18" customHeight="1" x14ac:dyDescent="0.25">
      <c r="A106" s="79" t="s">
        <v>140</v>
      </c>
      <c r="B106" s="75">
        <v>265368.66666666669</v>
      </c>
      <c r="C106" s="72">
        <v>834.33333333333337</v>
      </c>
      <c r="D106" s="72">
        <v>123611.29856789068</v>
      </c>
      <c r="E106" s="75">
        <v>45660.56850932954</v>
      </c>
      <c r="F106" s="75">
        <v>78959.604639642886</v>
      </c>
      <c r="G106" s="75">
        <v>0</v>
      </c>
      <c r="H106" s="75">
        <v>0</v>
      </c>
      <c r="I106" s="75">
        <v>0</v>
      </c>
      <c r="J106" s="75">
        <v>7335.2</v>
      </c>
      <c r="K106" s="75">
        <v>0</v>
      </c>
      <c r="L106" s="75">
        <v>10335.956427113797</v>
      </c>
      <c r="M106" s="75">
        <v>142291.32957608622</v>
      </c>
      <c r="N106" s="75">
        <v>265902.62814397691</v>
      </c>
    </row>
    <row r="107" spans="1:14" ht="18" customHeight="1" x14ac:dyDescent="0.25">
      <c r="A107" s="79" t="s">
        <v>141</v>
      </c>
      <c r="B107" s="75">
        <v>637291</v>
      </c>
      <c r="C107" s="72">
        <v>1824</v>
      </c>
      <c r="D107" s="72">
        <v>270236.12695305544</v>
      </c>
      <c r="E107" s="75">
        <v>104749.48715929729</v>
      </c>
      <c r="F107" s="75">
        <v>5937.0136876715815</v>
      </c>
      <c r="G107" s="75">
        <v>0</v>
      </c>
      <c r="H107" s="75">
        <v>111373.47432126681</v>
      </c>
      <c r="I107" s="75">
        <v>0</v>
      </c>
      <c r="J107" s="75">
        <v>9706.9500000000007</v>
      </c>
      <c r="K107" s="75">
        <v>0</v>
      </c>
      <c r="L107" s="75">
        <v>0</v>
      </c>
      <c r="M107" s="75">
        <v>231766.9251682357</v>
      </c>
      <c r="N107" s="75">
        <v>502003.05212129117</v>
      </c>
    </row>
    <row r="108" spans="1:14" ht="18" customHeight="1" x14ac:dyDescent="0.25">
      <c r="A108" s="79" t="s">
        <v>142</v>
      </c>
      <c r="B108" s="75">
        <v>-80820.429999999702</v>
      </c>
      <c r="C108" s="72">
        <v>55328</v>
      </c>
      <c r="D108" s="72">
        <v>8197162.5175760156</v>
      </c>
      <c r="E108" s="75">
        <v>0</v>
      </c>
      <c r="F108" s="75">
        <v>0</v>
      </c>
      <c r="G108" s="75">
        <v>247784.2151742923</v>
      </c>
      <c r="H108" s="75">
        <v>0</v>
      </c>
      <c r="I108" s="75">
        <v>0</v>
      </c>
      <c r="J108" s="75">
        <v>131637.584</v>
      </c>
      <c r="K108" s="75">
        <v>0</v>
      </c>
      <c r="L108" s="75">
        <v>58538.896484946396</v>
      </c>
      <c r="M108" s="75">
        <v>437960.69565923873</v>
      </c>
      <c r="N108" s="75">
        <v>8635123.2132352535</v>
      </c>
    </row>
    <row r="109" spans="1:14" ht="18" customHeight="1" x14ac:dyDescent="0.25">
      <c r="A109" s="79" t="s">
        <v>143</v>
      </c>
      <c r="B109" s="75">
        <v>123281.33333333333</v>
      </c>
      <c r="C109" s="72">
        <v>271.66666666666669</v>
      </c>
      <c r="D109" s="72">
        <v>40248.984551670357</v>
      </c>
      <c r="E109" s="75">
        <v>141980.74673643507</v>
      </c>
      <c r="F109" s="75">
        <v>59575.270050326268</v>
      </c>
      <c r="G109" s="75">
        <v>0</v>
      </c>
      <c r="H109" s="75">
        <v>0</v>
      </c>
      <c r="I109" s="75">
        <v>0</v>
      </c>
      <c r="J109" s="75">
        <v>0</v>
      </c>
      <c r="K109" s="75">
        <v>0</v>
      </c>
      <c r="L109" s="75">
        <v>0</v>
      </c>
      <c r="M109" s="75">
        <v>201556.01678676135</v>
      </c>
      <c r="N109" s="75">
        <v>241805.0013384317</v>
      </c>
    </row>
    <row r="110" spans="1:14" ht="18" customHeight="1" x14ac:dyDescent="0.25">
      <c r="A110" s="79" t="s">
        <v>144</v>
      </c>
      <c r="B110" s="75">
        <v>4034525.3333333335</v>
      </c>
      <c r="C110" s="72">
        <v>11626.666666666666</v>
      </c>
      <c r="D110" s="72">
        <v>1722557.7682972539</v>
      </c>
      <c r="E110" s="75">
        <v>0</v>
      </c>
      <c r="F110" s="75">
        <v>0</v>
      </c>
      <c r="G110" s="75">
        <v>241942.78118828309</v>
      </c>
      <c r="H110" s="75">
        <v>0</v>
      </c>
      <c r="I110" s="75">
        <v>0</v>
      </c>
      <c r="J110" s="75">
        <v>388369.00100000005</v>
      </c>
      <c r="K110" s="75">
        <v>0</v>
      </c>
      <c r="L110" s="75">
        <v>0</v>
      </c>
      <c r="M110" s="75">
        <v>630311.78218828316</v>
      </c>
      <c r="N110" s="75">
        <v>2352869.5504855369</v>
      </c>
    </row>
    <row r="111" spans="1:14" ht="18" customHeight="1" x14ac:dyDescent="0.25">
      <c r="A111" s="79" t="s">
        <v>145</v>
      </c>
      <c r="B111" s="75">
        <v>329519.66666666669</v>
      </c>
      <c r="C111" s="72">
        <v>630.66666666666663</v>
      </c>
      <c r="D111" s="72">
        <v>93436.906468417554</v>
      </c>
      <c r="E111" s="75">
        <v>127749.15601375283</v>
      </c>
      <c r="F111" s="75">
        <v>5810.6945795137453</v>
      </c>
      <c r="G111" s="75">
        <v>0</v>
      </c>
      <c r="H111" s="75">
        <v>0</v>
      </c>
      <c r="I111" s="75">
        <v>0</v>
      </c>
      <c r="J111" s="75">
        <v>4651.5450000000001</v>
      </c>
      <c r="K111" s="75">
        <v>0</v>
      </c>
      <c r="L111" s="75">
        <v>8781.8617382818302</v>
      </c>
      <c r="M111" s="75">
        <v>146993.2573315484</v>
      </c>
      <c r="N111" s="75">
        <v>240430.16379996596</v>
      </c>
    </row>
    <row r="112" spans="1:14" ht="18" customHeight="1" x14ac:dyDescent="0.25">
      <c r="A112" s="79" t="s">
        <v>146</v>
      </c>
      <c r="B112" s="75">
        <v>3439693.3333333335</v>
      </c>
      <c r="C112" s="72">
        <v>20287</v>
      </c>
      <c r="D112" s="72">
        <v>3005636.1334959627</v>
      </c>
      <c r="E112" s="75">
        <v>0</v>
      </c>
      <c r="F112" s="75">
        <v>0</v>
      </c>
      <c r="G112" s="75">
        <v>19803.578995019183</v>
      </c>
      <c r="H112" s="75">
        <v>0</v>
      </c>
      <c r="I112" s="75">
        <v>0</v>
      </c>
      <c r="J112" s="75">
        <v>45527.000000000007</v>
      </c>
      <c r="K112" s="75">
        <v>0</v>
      </c>
      <c r="L112" s="75">
        <v>0</v>
      </c>
      <c r="M112" s="75">
        <v>65330.57899501919</v>
      </c>
      <c r="N112" s="75">
        <v>3070966.7124909819</v>
      </c>
    </row>
    <row r="113" spans="1:14" ht="18" customHeight="1" x14ac:dyDescent="0.25">
      <c r="A113" s="79" t="s">
        <v>147</v>
      </c>
      <c r="B113" s="75">
        <v>1732859</v>
      </c>
      <c r="C113" s="72">
        <v>98791.666666666672</v>
      </c>
      <c r="D113" s="72">
        <v>14636555.578529205</v>
      </c>
      <c r="E113" s="75">
        <v>0</v>
      </c>
      <c r="F113" s="75">
        <v>0</v>
      </c>
      <c r="G113" s="75">
        <v>78955.445666416344</v>
      </c>
      <c r="H113" s="75">
        <v>0</v>
      </c>
      <c r="I113" s="75">
        <v>0</v>
      </c>
      <c r="J113" s="75">
        <v>327641.01800000004</v>
      </c>
      <c r="K113" s="75">
        <v>0</v>
      </c>
      <c r="L113" s="75">
        <v>50341.526249234063</v>
      </c>
      <c r="M113" s="75">
        <v>456937.9899156504</v>
      </c>
      <c r="N113" s="75">
        <v>15093493.568444856</v>
      </c>
    </row>
    <row r="114" spans="1:14" ht="18" customHeight="1" x14ac:dyDescent="0.25">
      <c r="A114" s="79" t="s">
        <v>148</v>
      </c>
      <c r="B114" s="75">
        <v>1445216.3333333333</v>
      </c>
      <c r="C114" s="72">
        <v>9061.6666666666661</v>
      </c>
      <c r="D114" s="72">
        <v>1342538.2147695199</v>
      </c>
      <c r="E114" s="75">
        <v>0</v>
      </c>
      <c r="F114" s="75">
        <v>0</v>
      </c>
      <c r="G114" s="75">
        <v>23751.35127834</v>
      </c>
      <c r="H114" s="75">
        <v>0</v>
      </c>
      <c r="I114" s="75">
        <v>0</v>
      </c>
      <c r="J114" s="75">
        <v>11946.2</v>
      </c>
      <c r="K114" s="75">
        <v>0</v>
      </c>
      <c r="L114" s="75">
        <v>0</v>
      </c>
      <c r="M114" s="75">
        <v>35697.551278340005</v>
      </c>
      <c r="N114" s="75">
        <v>1378235.7660478598</v>
      </c>
    </row>
    <row r="115" spans="1:14" ht="18" customHeight="1" x14ac:dyDescent="0.25">
      <c r="A115" s="79" t="s">
        <v>149</v>
      </c>
      <c r="B115" s="75">
        <v>966712.66666666663</v>
      </c>
      <c r="C115" s="72">
        <v>60193.333333333328</v>
      </c>
      <c r="D115" s="72">
        <v>8917989.7304793037</v>
      </c>
      <c r="E115" s="75">
        <v>0</v>
      </c>
      <c r="F115" s="75">
        <v>0</v>
      </c>
      <c r="G115" s="75">
        <v>479485.41900373122</v>
      </c>
      <c r="H115" s="75">
        <v>0</v>
      </c>
      <c r="I115" s="75">
        <v>104114.64210669928</v>
      </c>
      <c r="J115" s="75">
        <v>680465.50540000002</v>
      </c>
      <c r="K115" s="75">
        <v>0</v>
      </c>
      <c r="L115" s="75">
        <v>86968.461408968156</v>
      </c>
      <c r="M115" s="75">
        <v>1351034.0279193986</v>
      </c>
      <c r="N115" s="75">
        <v>10269023.758398702</v>
      </c>
    </row>
    <row r="116" spans="1:14" ht="18" customHeight="1" x14ac:dyDescent="0.25">
      <c r="A116" s="79" t="s">
        <v>150</v>
      </c>
      <c r="B116" s="75">
        <v>147184.66666666666</v>
      </c>
      <c r="C116" s="72">
        <v>329.33333333333337</v>
      </c>
      <c r="D116" s="72">
        <v>48792.634033190574</v>
      </c>
      <c r="E116" s="75">
        <v>51503.877731835491</v>
      </c>
      <c r="F116" s="75">
        <v>45390.90544582154</v>
      </c>
      <c r="G116" s="75">
        <v>0</v>
      </c>
      <c r="H116" s="75">
        <v>0</v>
      </c>
      <c r="I116" s="75">
        <v>0</v>
      </c>
      <c r="J116" s="75">
        <v>1325</v>
      </c>
      <c r="K116" s="75">
        <v>0</v>
      </c>
      <c r="L116" s="75">
        <v>11445.350223688962</v>
      </c>
      <c r="M116" s="75">
        <v>109665.13340134599</v>
      </c>
      <c r="N116" s="75">
        <v>158457.76743453657</v>
      </c>
    </row>
    <row r="117" spans="1:14" ht="18" customHeight="1" x14ac:dyDescent="0.25">
      <c r="A117" s="79" t="s">
        <v>151</v>
      </c>
      <c r="B117" s="75">
        <v>118315</v>
      </c>
      <c r="C117" s="72">
        <v>460.33333333333337</v>
      </c>
      <c r="D117" s="72">
        <v>68201.040080805848</v>
      </c>
      <c r="E117" s="75">
        <v>64835.636963526958</v>
      </c>
      <c r="F117" s="75">
        <v>7647.9909721994945</v>
      </c>
      <c r="G117" s="75">
        <v>0</v>
      </c>
      <c r="H117" s="75">
        <v>0</v>
      </c>
      <c r="I117" s="75">
        <v>0</v>
      </c>
      <c r="J117" s="75">
        <v>1865.6000000000001</v>
      </c>
      <c r="K117" s="75">
        <v>0</v>
      </c>
      <c r="L117" s="75">
        <v>10032.876956529659</v>
      </c>
      <c r="M117" s="75">
        <v>84382.104892256117</v>
      </c>
      <c r="N117" s="75">
        <v>152583.14497306198</v>
      </c>
    </row>
    <row r="118" spans="1:14" ht="18" customHeight="1" x14ac:dyDescent="0.25">
      <c r="A118" s="79" t="s">
        <v>152</v>
      </c>
      <c r="B118" s="75">
        <v>530141.66666666663</v>
      </c>
      <c r="C118" s="72">
        <v>3088.3333333333335</v>
      </c>
      <c r="D118" s="72">
        <v>457554.40720395814</v>
      </c>
      <c r="E118" s="75">
        <v>45505.432778984024</v>
      </c>
      <c r="F118" s="75">
        <v>11296.692480977217</v>
      </c>
      <c r="G118" s="75">
        <v>0</v>
      </c>
      <c r="H118" s="75">
        <v>0</v>
      </c>
      <c r="I118" s="75">
        <v>0</v>
      </c>
      <c r="J118" s="75">
        <v>5806.2560000000003</v>
      </c>
      <c r="K118" s="75">
        <v>0</v>
      </c>
      <c r="L118" s="75">
        <v>0</v>
      </c>
      <c r="M118" s="75">
        <v>62608.381259961243</v>
      </c>
      <c r="N118" s="75">
        <v>520162.78846391937</v>
      </c>
    </row>
    <row r="119" spans="1:14" ht="18" customHeight="1" x14ac:dyDescent="0.25">
      <c r="A119" s="79" t="s">
        <v>153</v>
      </c>
      <c r="B119" s="75">
        <v>97834.333333333328</v>
      </c>
      <c r="C119" s="72">
        <v>377</v>
      </c>
      <c r="D119" s="72">
        <v>55854.725801152359</v>
      </c>
      <c r="E119" s="75">
        <v>73062.72679883019</v>
      </c>
      <c r="F119" s="75">
        <v>84837.450897712522</v>
      </c>
      <c r="G119" s="75">
        <v>461.82964435503527</v>
      </c>
      <c r="H119" s="75">
        <v>0</v>
      </c>
      <c r="I119" s="75">
        <v>0</v>
      </c>
      <c r="J119" s="75">
        <v>11175.580000000002</v>
      </c>
      <c r="K119" s="75">
        <v>0</v>
      </c>
      <c r="L119" s="75">
        <v>5629.3754688976578</v>
      </c>
      <c r="M119" s="75">
        <v>175166.96280979543</v>
      </c>
      <c r="N119" s="75">
        <v>231021.68861094778</v>
      </c>
    </row>
    <row r="120" spans="1:14" ht="18" customHeight="1" x14ac:dyDescent="0.25">
      <c r="A120" s="79" t="s">
        <v>154</v>
      </c>
      <c r="B120" s="75">
        <v>94221</v>
      </c>
      <c r="C120" s="72">
        <v>232.33333333333334</v>
      </c>
      <c r="D120" s="72">
        <v>34421.524211673917</v>
      </c>
      <c r="E120" s="75">
        <v>142505.86945252094</v>
      </c>
      <c r="F120" s="75">
        <v>156851.51332446249</v>
      </c>
      <c r="G120" s="75">
        <v>1052.5508245683377</v>
      </c>
      <c r="H120" s="75">
        <v>0</v>
      </c>
      <c r="I120" s="75">
        <v>0</v>
      </c>
      <c r="J120" s="75">
        <v>1539.915</v>
      </c>
      <c r="K120" s="75">
        <v>0</v>
      </c>
      <c r="L120" s="75">
        <v>62494.191397877534</v>
      </c>
      <c r="M120" s="75">
        <v>364444.03999942925</v>
      </c>
      <c r="N120" s="75">
        <v>398865.56421110319</v>
      </c>
    </row>
    <row r="121" spans="1:14" ht="18" customHeight="1" x14ac:dyDescent="0.25">
      <c r="A121" s="79" t="s">
        <v>155</v>
      </c>
      <c r="B121" s="75">
        <v>6765982.7633333327</v>
      </c>
      <c r="C121" s="72">
        <v>17595.666666666668</v>
      </c>
      <c r="D121" s="72">
        <v>2606899.5675202738</v>
      </c>
      <c r="E121" s="75">
        <v>0</v>
      </c>
      <c r="F121" s="75">
        <v>0</v>
      </c>
      <c r="G121" s="75">
        <v>15402.783662792699</v>
      </c>
      <c r="H121" s="75">
        <v>0</v>
      </c>
      <c r="I121" s="75">
        <v>0</v>
      </c>
      <c r="J121" s="75">
        <v>44753.624000000003</v>
      </c>
      <c r="K121" s="75">
        <v>0</v>
      </c>
      <c r="L121" s="75">
        <v>0</v>
      </c>
      <c r="M121" s="75">
        <v>60156.407662792699</v>
      </c>
      <c r="N121" s="75">
        <v>2667055.9751830664</v>
      </c>
    </row>
    <row r="122" spans="1:14" ht="18" customHeight="1" x14ac:dyDescent="0.25">
      <c r="A122" s="79" t="s">
        <v>156</v>
      </c>
      <c r="B122" s="75">
        <v>353857</v>
      </c>
      <c r="C122" s="72">
        <v>583</v>
      </c>
      <c r="D122" s="72">
        <v>86374.814700455769</v>
      </c>
      <c r="E122" s="75">
        <v>55820.644922270985</v>
      </c>
      <c r="F122" s="75">
        <v>0</v>
      </c>
      <c r="G122" s="75">
        <v>0</v>
      </c>
      <c r="H122" s="75">
        <v>0</v>
      </c>
      <c r="I122" s="75">
        <v>0</v>
      </c>
      <c r="J122" s="75">
        <v>7764.5</v>
      </c>
      <c r="K122" s="75">
        <v>0</v>
      </c>
      <c r="L122" s="75">
        <v>0</v>
      </c>
      <c r="M122" s="75">
        <v>63585.144922270985</v>
      </c>
      <c r="N122" s="75">
        <v>149959.95962272675</v>
      </c>
    </row>
    <row r="123" spans="1:14" ht="18" customHeight="1" x14ac:dyDescent="0.25">
      <c r="A123" s="79" t="s">
        <v>157</v>
      </c>
      <c r="B123" s="75">
        <v>9512412.333333334</v>
      </c>
      <c r="C123" s="72">
        <v>18732.333333333332</v>
      </c>
      <c r="D123" s="72">
        <v>2775303.2942947471</v>
      </c>
      <c r="E123" s="75">
        <v>0</v>
      </c>
      <c r="F123" s="75">
        <v>0</v>
      </c>
      <c r="G123" s="75">
        <v>34882.774765736402</v>
      </c>
      <c r="H123" s="75">
        <v>0</v>
      </c>
      <c r="I123" s="75">
        <v>0</v>
      </c>
      <c r="J123" s="75">
        <v>3553.1200000000003</v>
      </c>
      <c r="K123" s="75">
        <v>0</v>
      </c>
      <c r="L123" s="75">
        <v>0</v>
      </c>
      <c r="M123" s="75">
        <v>38435.894765736404</v>
      </c>
      <c r="N123" s="75">
        <v>2813739.1890604836</v>
      </c>
    </row>
    <row r="124" spans="1:14" ht="18" customHeight="1" x14ac:dyDescent="0.25">
      <c r="A124" s="79" t="s">
        <v>158</v>
      </c>
      <c r="B124" s="75">
        <v>197934.66666666666</v>
      </c>
      <c r="C124" s="72">
        <v>1280.3333333333333</v>
      </c>
      <c r="D124" s="72">
        <v>189688.77259259613</v>
      </c>
      <c r="E124" s="75">
        <v>47929.438492621281</v>
      </c>
      <c r="F124" s="75">
        <v>60584.911074200769</v>
      </c>
      <c r="G124" s="75">
        <v>0</v>
      </c>
      <c r="H124" s="75">
        <v>0</v>
      </c>
      <c r="I124" s="75">
        <v>0</v>
      </c>
      <c r="J124" s="75">
        <v>15023.380000000001</v>
      </c>
      <c r="K124" s="75">
        <v>0</v>
      </c>
      <c r="L124" s="75">
        <v>0</v>
      </c>
      <c r="M124" s="75">
        <v>123537.72956682206</v>
      </c>
      <c r="N124" s="75">
        <v>313226.50215941819</v>
      </c>
    </row>
    <row r="125" spans="1:14" ht="18" customHeight="1" x14ac:dyDescent="0.25">
      <c r="A125" s="79" t="s">
        <v>159</v>
      </c>
      <c r="B125" s="75">
        <v>145111.66666666666</v>
      </c>
      <c r="C125" s="72">
        <v>422</v>
      </c>
      <c r="D125" s="72">
        <v>62521.735512165244</v>
      </c>
      <c r="E125" s="75">
        <v>37358.359186660076</v>
      </c>
      <c r="F125" s="75">
        <v>0</v>
      </c>
      <c r="G125" s="75">
        <v>0</v>
      </c>
      <c r="H125" s="75">
        <v>0</v>
      </c>
      <c r="I125" s="75">
        <v>0</v>
      </c>
      <c r="J125" s="75">
        <v>8071.9</v>
      </c>
      <c r="K125" s="75">
        <v>0</v>
      </c>
      <c r="L125" s="75">
        <v>0</v>
      </c>
      <c r="M125" s="75">
        <v>45430.259186660078</v>
      </c>
      <c r="N125" s="75">
        <v>107951.99469882532</v>
      </c>
    </row>
    <row r="126" spans="1:14" ht="18" customHeight="1" x14ac:dyDescent="0.25">
      <c r="A126" s="79" t="s">
        <v>160</v>
      </c>
      <c r="B126" s="75">
        <v>23670324</v>
      </c>
      <c r="C126" s="72">
        <v>79113</v>
      </c>
      <c r="D126" s="72">
        <v>11721047.539274713</v>
      </c>
      <c r="E126" s="75">
        <v>0</v>
      </c>
      <c r="F126" s="75">
        <v>0</v>
      </c>
      <c r="G126" s="75">
        <v>686720.95874138607</v>
      </c>
      <c r="H126" s="75">
        <v>221196.63288515297</v>
      </c>
      <c r="I126" s="75">
        <v>0</v>
      </c>
      <c r="J126" s="75">
        <v>392030.4</v>
      </c>
      <c r="K126" s="75">
        <v>0</v>
      </c>
      <c r="L126" s="75">
        <v>61128.409485654127</v>
      </c>
      <c r="M126" s="75">
        <v>1361076.4011121932</v>
      </c>
      <c r="N126" s="75">
        <v>13082123.940386906</v>
      </c>
    </row>
    <row r="127" spans="1:14" ht="18" customHeight="1" x14ac:dyDescent="0.25">
      <c r="A127" s="79" t="s">
        <v>161</v>
      </c>
      <c r="B127" s="75">
        <v>371709.33333333331</v>
      </c>
      <c r="C127" s="72">
        <v>2754</v>
      </c>
      <c r="D127" s="72">
        <v>408020.99431398831</v>
      </c>
      <c r="E127" s="75">
        <v>38004.362136028321</v>
      </c>
      <c r="F127" s="75">
        <v>69686.47821503492</v>
      </c>
      <c r="G127" s="75">
        <v>2824.2659020173319</v>
      </c>
      <c r="H127" s="75">
        <v>102242.97156741409</v>
      </c>
      <c r="I127" s="75">
        <v>0</v>
      </c>
      <c r="J127" s="75">
        <v>8564.7999999999993</v>
      </c>
      <c r="K127" s="75">
        <v>0</v>
      </c>
      <c r="L127" s="75">
        <v>0</v>
      </c>
      <c r="M127" s="75">
        <v>221322.87782049464</v>
      </c>
      <c r="N127" s="75">
        <v>629343.87213448295</v>
      </c>
    </row>
    <row r="128" spans="1:14" ht="18" customHeight="1" x14ac:dyDescent="0.25">
      <c r="A128" s="79" t="s">
        <v>162</v>
      </c>
      <c r="B128" s="75">
        <v>168037.33333333334</v>
      </c>
      <c r="C128" s="72">
        <v>628.66666666666663</v>
      </c>
      <c r="D128" s="72">
        <v>93140.594925705882</v>
      </c>
      <c r="E128" s="75">
        <v>37919.244206673466</v>
      </c>
      <c r="F128" s="75">
        <v>3469.7794509807322</v>
      </c>
      <c r="G128" s="75">
        <v>0</v>
      </c>
      <c r="H128" s="75">
        <v>0</v>
      </c>
      <c r="I128" s="75">
        <v>0</v>
      </c>
      <c r="J128" s="75">
        <v>8332.3950000000004</v>
      </c>
      <c r="K128" s="75">
        <v>0</v>
      </c>
      <c r="L128" s="75">
        <v>3525.4318914853579</v>
      </c>
      <c r="M128" s="75">
        <v>53246.850549139555</v>
      </c>
      <c r="N128" s="75">
        <v>146387.44547484544</v>
      </c>
    </row>
    <row r="129" spans="1:14" ht="18" customHeight="1" x14ac:dyDescent="0.25">
      <c r="A129" s="79" t="s">
        <v>163</v>
      </c>
      <c r="B129" s="75">
        <v>90256.666666666672</v>
      </c>
      <c r="C129" s="72">
        <v>236</v>
      </c>
      <c r="D129" s="72">
        <v>34964.762039978668</v>
      </c>
      <c r="E129" s="75">
        <v>86195.86642303878</v>
      </c>
      <c r="F129" s="75">
        <v>0</v>
      </c>
      <c r="G129" s="75">
        <v>834.84589556487163</v>
      </c>
      <c r="H129" s="75">
        <v>0</v>
      </c>
      <c r="I129" s="75">
        <v>0</v>
      </c>
      <c r="J129" s="75">
        <v>760.65600000000018</v>
      </c>
      <c r="K129" s="75">
        <v>0</v>
      </c>
      <c r="L129" s="75">
        <v>0</v>
      </c>
      <c r="M129" s="75">
        <v>87791.368318603651</v>
      </c>
      <c r="N129" s="75">
        <v>122756.13035858232</v>
      </c>
    </row>
    <row r="130" spans="1:14" ht="18" customHeight="1" x14ac:dyDescent="0.25">
      <c r="A130" s="79" t="s">
        <v>164</v>
      </c>
      <c r="B130" s="75">
        <v>201551</v>
      </c>
      <c r="C130" s="72">
        <v>584.33333333333326</v>
      </c>
      <c r="D130" s="72">
        <v>86572.355728930212</v>
      </c>
      <c r="E130" s="75">
        <v>50995.497733323966</v>
      </c>
      <c r="F130" s="75">
        <v>2440.789528083993</v>
      </c>
      <c r="G130" s="75">
        <v>0</v>
      </c>
      <c r="H130" s="75">
        <v>37934.345630396703</v>
      </c>
      <c r="I130" s="75">
        <v>0</v>
      </c>
      <c r="J130" s="75">
        <v>487.6</v>
      </c>
      <c r="K130" s="75">
        <v>0</v>
      </c>
      <c r="L130" s="75">
        <v>3969.6606084584128</v>
      </c>
      <c r="M130" s="75">
        <v>95827.893500263075</v>
      </c>
      <c r="N130" s="75">
        <v>182400.24922919329</v>
      </c>
    </row>
    <row r="131" spans="1:14" ht="18" customHeight="1" x14ac:dyDescent="0.25">
      <c r="A131" s="79" t="s">
        <v>165</v>
      </c>
      <c r="B131" s="75">
        <v>89180.333333333328</v>
      </c>
      <c r="C131" s="72">
        <v>655.66666666666663</v>
      </c>
      <c r="D131" s="72">
        <v>97140.800752313604</v>
      </c>
      <c r="E131" s="75">
        <v>37748.235981102036</v>
      </c>
      <c r="F131" s="75">
        <v>0</v>
      </c>
      <c r="G131" s="75">
        <v>1314.4382185489469</v>
      </c>
      <c r="H131" s="75">
        <v>0</v>
      </c>
      <c r="I131" s="75">
        <v>0</v>
      </c>
      <c r="J131" s="75">
        <v>6918.6200000000008</v>
      </c>
      <c r="K131" s="75">
        <v>0</v>
      </c>
      <c r="L131" s="75">
        <v>0</v>
      </c>
      <c r="M131" s="75">
        <v>45981.294199650984</v>
      </c>
      <c r="N131" s="75">
        <v>143122.09495196459</v>
      </c>
    </row>
    <row r="132" spans="1:14" ht="18" customHeight="1" x14ac:dyDescent="0.25">
      <c r="A132" s="79" t="s">
        <v>166</v>
      </c>
      <c r="B132" s="75">
        <v>368341.33333333331</v>
      </c>
      <c r="C132" s="72">
        <v>811</v>
      </c>
      <c r="D132" s="72">
        <v>120154.33056958771</v>
      </c>
      <c r="E132" s="75">
        <v>126176.94417641139</v>
      </c>
      <c r="F132" s="75">
        <v>152665.88355518426</v>
      </c>
      <c r="G132" s="75">
        <v>0</v>
      </c>
      <c r="H132" s="75">
        <v>0</v>
      </c>
      <c r="I132" s="75">
        <v>0</v>
      </c>
      <c r="J132" s="75">
        <v>9944.6549999999988</v>
      </c>
      <c r="K132" s="75">
        <v>0</v>
      </c>
      <c r="L132" s="75">
        <v>38629.420590557791</v>
      </c>
      <c r="M132" s="75">
        <v>327416.90332215343</v>
      </c>
      <c r="N132" s="75">
        <v>447571.23389174114</v>
      </c>
    </row>
    <row r="133" spans="1:14" ht="18" customHeight="1" x14ac:dyDescent="0.25">
      <c r="A133" s="79" t="s">
        <v>167</v>
      </c>
      <c r="B133" s="75">
        <v>208009.66666666666</v>
      </c>
      <c r="C133" s="72">
        <v>905</v>
      </c>
      <c r="D133" s="72">
        <v>134080.97307703685</v>
      </c>
      <c r="E133" s="75">
        <v>54252.466533035782</v>
      </c>
      <c r="F133" s="75">
        <v>15686.755072879923</v>
      </c>
      <c r="G133" s="75">
        <v>0</v>
      </c>
      <c r="H133" s="75">
        <v>24033.176709531665</v>
      </c>
      <c r="I133" s="75">
        <v>0</v>
      </c>
      <c r="J133" s="75">
        <v>0</v>
      </c>
      <c r="K133" s="75">
        <v>0</v>
      </c>
      <c r="L133" s="75">
        <v>8530.5167819336966</v>
      </c>
      <c r="M133" s="75">
        <v>102502.91509738106</v>
      </c>
      <c r="N133" s="75">
        <v>236583.88817441789</v>
      </c>
    </row>
    <row r="134" spans="1:14" ht="18" customHeight="1" x14ac:dyDescent="0.25">
      <c r="A134" s="79" t="s">
        <v>168</v>
      </c>
      <c r="B134" s="75">
        <v>98122.666666666672</v>
      </c>
      <c r="C134" s="72">
        <v>376.66666666666663</v>
      </c>
      <c r="D134" s="72">
        <v>55805.340544033745</v>
      </c>
      <c r="E134" s="75">
        <v>51212.698358564921</v>
      </c>
      <c r="F134" s="75">
        <v>0</v>
      </c>
      <c r="G134" s="75">
        <v>142.10142903231855</v>
      </c>
      <c r="H134" s="75">
        <v>0</v>
      </c>
      <c r="I134" s="75">
        <v>0</v>
      </c>
      <c r="J134" s="75">
        <v>7242.45</v>
      </c>
      <c r="K134" s="75">
        <v>0</v>
      </c>
      <c r="L134" s="75">
        <v>0</v>
      </c>
      <c r="M134" s="75">
        <v>58597.24978759724</v>
      </c>
      <c r="N134" s="75">
        <v>114402.59033163099</v>
      </c>
    </row>
    <row r="135" spans="1:14" ht="18" customHeight="1" x14ac:dyDescent="0.25">
      <c r="A135" s="79" t="s">
        <v>169</v>
      </c>
      <c r="B135" s="75">
        <v>120782.66666666667</v>
      </c>
      <c r="C135" s="72">
        <v>489.66666666666663</v>
      </c>
      <c r="D135" s="72">
        <v>72546.94270724387</v>
      </c>
      <c r="E135" s="75">
        <v>54524.798981454558</v>
      </c>
      <c r="F135" s="75">
        <v>109644.12435875108</v>
      </c>
      <c r="G135" s="75">
        <v>0</v>
      </c>
      <c r="H135" s="75">
        <v>0</v>
      </c>
      <c r="I135" s="75">
        <v>0</v>
      </c>
      <c r="J135" s="75">
        <v>16345.094000000001</v>
      </c>
      <c r="K135" s="75">
        <v>0</v>
      </c>
      <c r="L135" s="75">
        <v>0</v>
      </c>
      <c r="M135" s="75">
        <v>180514.01734020564</v>
      </c>
      <c r="N135" s="75">
        <v>253060.96004744951</v>
      </c>
    </row>
    <row r="136" spans="1:14" ht="18" customHeight="1" x14ac:dyDescent="0.25">
      <c r="A136" s="79" t="s">
        <v>170</v>
      </c>
      <c r="B136" s="75">
        <v>1105330.3633333333</v>
      </c>
      <c r="C136" s="72">
        <v>2816</v>
      </c>
      <c r="D136" s="72">
        <v>417206.65213805053</v>
      </c>
      <c r="E136" s="75">
        <v>130918.22355556305</v>
      </c>
      <c r="F136" s="75">
        <v>109736.11548779429</v>
      </c>
      <c r="G136" s="75">
        <v>0</v>
      </c>
      <c r="H136" s="75">
        <v>67525.994401135424</v>
      </c>
      <c r="I136" s="75">
        <v>0</v>
      </c>
      <c r="J136" s="75">
        <v>48047.176500000001</v>
      </c>
      <c r="K136" s="75">
        <v>0</v>
      </c>
      <c r="L136" s="75">
        <v>84229.529687668226</v>
      </c>
      <c r="M136" s="75">
        <v>440457.03963216103</v>
      </c>
      <c r="N136" s="75">
        <v>857663.69177021156</v>
      </c>
    </row>
    <row r="137" spans="1:14" ht="18" customHeight="1" x14ac:dyDescent="0.25">
      <c r="A137" s="79" t="s">
        <v>171</v>
      </c>
      <c r="B137" s="75">
        <v>187450</v>
      </c>
      <c r="C137" s="72">
        <v>455</v>
      </c>
      <c r="D137" s="72">
        <v>67410.875966908017</v>
      </c>
      <c r="E137" s="75">
        <v>119128.85810664289</v>
      </c>
      <c r="F137" s="75">
        <v>96688.935761675224</v>
      </c>
      <c r="G137" s="75">
        <v>0</v>
      </c>
      <c r="H137" s="75">
        <v>0</v>
      </c>
      <c r="I137" s="75">
        <v>0</v>
      </c>
      <c r="J137" s="75">
        <v>0</v>
      </c>
      <c r="K137" s="75">
        <v>0</v>
      </c>
      <c r="L137" s="75">
        <v>23829.78984859147</v>
      </c>
      <c r="M137" s="75">
        <v>239647.58371690958</v>
      </c>
      <c r="N137" s="75">
        <v>307058.45968381758</v>
      </c>
    </row>
    <row r="138" spans="1:14" ht="18" customHeight="1" x14ac:dyDescent="0.25">
      <c r="A138" s="79" t="s">
        <v>172</v>
      </c>
      <c r="B138" s="75">
        <v>1834107.3333333333</v>
      </c>
      <c r="C138" s="72">
        <v>1559.6666666666665</v>
      </c>
      <c r="D138" s="72">
        <v>231073.61805799458</v>
      </c>
      <c r="E138" s="75">
        <v>88099.228352133214</v>
      </c>
      <c r="F138" s="75">
        <v>65480.443821745226</v>
      </c>
      <c r="G138" s="75">
        <v>0</v>
      </c>
      <c r="H138" s="75">
        <v>58263.904499544908</v>
      </c>
      <c r="I138" s="75">
        <v>0</v>
      </c>
      <c r="J138" s="75">
        <v>0</v>
      </c>
      <c r="K138" s="75">
        <v>0</v>
      </c>
      <c r="L138" s="75">
        <v>4733.8725343955202</v>
      </c>
      <c r="M138" s="75">
        <v>216577.44920781886</v>
      </c>
      <c r="N138" s="75">
        <v>447651.06726581347</v>
      </c>
    </row>
    <row r="139" spans="1:14" ht="18" customHeight="1" x14ac:dyDescent="0.25">
      <c r="A139" s="79" t="s">
        <v>173</v>
      </c>
      <c r="B139" s="75">
        <v>371595.66666666669</v>
      </c>
      <c r="C139" s="72">
        <v>2624.6666666666665</v>
      </c>
      <c r="D139" s="72">
        <v>388859.5145519661</v>
      </c>
      <c r="E139" s="75">
        <v>36379.295344287828</v>
      </c>
      <c r="F139" s="75">
        <v>33730.768649340251</v>
      </c>
      <c r="G139" s="75">
        <v>2078.2333995976587</v>
      </c>
      <c r="H139" s="75">
        <v>0</v>
      </c>
      <c r="I139" s="75">
        <v>0</v>
      </c>
      <c r="J139" s="75">
        <v>11766</v>
      </c>
      <c r="K139" s="75">
        <v>0</v>
      </c>
      <c r="L139" s="75">
        <v>5886.5533547831337</v>
      </c>
      <c r="M139" s="75">
        <v>89840.850748008874</v>
      </c>
      <c r="N139" s="75">
        <v>478700.36529997498</v>
      </c>
    </row>
    <row r="140" spans="1:14" ht="18" customHeight="1" x14ac:dyDescent="0.25">
      <c r="A140" s="80"/>
      <c r="B140" s="76"/>
      <c r="C140" s="73"/>
      <c r="D140" s="73"/>
      <c r="E140" s="76"/>
      <c r="F140" s="76"/>
      <c r="G140" s="76"/>
      <c r="H140" s="76"/>
      <c r="I140" s="76"/>
      <c r="J140" s="76"/>
      <c r="K140" s="76"/>
      <c r="L140" s="76"/>
      <c r="M140" s="76"/>
      <c r="N140" s="76"/>
    </row>
    <row r="141" spans="1:14" s="49" customFormat="1" ht="18" customHeight="1" x14ac:dyDescent="0.25">
      <c r="A141" s="128"/>
      <c r="B141" s="77">
        <f>SUM(B3:B140)</f>
        <v>212636092.02199993</v>
      </c>
      <c r="C141" s="77">
        <f t="shared" ref="C141:N141" si="0">SUM(C3:C140)</f>
        <v>1189186.9999999998</v>
      </c>
      <c r="D141" s="77">
        <f t="shared" si="0"/>
        <v>176184917.27133954</v>
      </c>
      <c r="E141" s="77">
        <f t="shared" si="0"/>
        <v>9931624.0411342587</v>
      </c>
      <c r="F141" s="77">
        <f t="shared" si="0"/>
        <v>5793447.4596707858</v>
      </c>
      <c r="G141" s="77">
        <f t="shared" si="0"/>
        <v>3575840.3601692631</v>
      </c>
      <c r="H141" s="77">
        <f t="shared" si="0"/>
        <v>4646993.9763150653</v>
      </c>
      <c r="I141" s="77">
        <f t="shared" si="0"/>
        <v>1241453.0563130169</v>
      </c>
      <c r="J141" s="77">
        <f t="shared" si="0"/>
        <v>8616146.3438011892</v>
      </c>
      <c r="K141" s="77">
        <f t="shared" si="0"/>
        <v>80000</v>
      </c>
      <c r="L141" s="77">
        <f t="shared" si="0"/>
        <v>2565669.5132569405</v>
      </c>
      <c r="M141" s="77">
        <f t="shared" si="0"/>
        <v>36451174.750660516</v>
      </c>
      <c r="N141" s="77">
        <f t="shared" si="0"/>
        <v>212636092.02199998</v>
      </c>
    </row>
    <row r="145" spans="2:4" x14ac:dyDescent="0.2">
      <c r="B145" s="59"/>
    </row>
    <row r="147" spans="2:4" x14ac:dyDescent="0.2">
      <c r="B147" s="255"/>
      <c r="D147" s="28"/>
    </row>
  </sheetData>
  <sortState xmlns:xlrd2="http://schemas.microsoft.com/office/spreadsheetml/2017/richdata2" ref="A3:N140">
    <sortCondition ref="A3:A140"/>
  </sortState>
  <customSheetViews>
    <customSheetView guid="{21B7AC2F-40B5-4A74-80C7-C3A38CDE4D3F}" showGridLines="0" showRowCol="0" showAutoFilter="1">
      <pane ySplit="2" topLeftCell="A3" activePane="bottomLeft" state="frozen"/>
      <selection pane="bottomLeft" sqref="A1:M1"/>
      <rowBreaks count="1" manualBreakCount="1">
        <brk id="69" max="12" man="1"/>
      </rowBreaks>
      <pageMargins left="0" right="0" top="0" bottom="0" header="0" footer="0"/>
      <pageSetup paperSize="9" scale="37" fitToHeight="2" orientation="portrait" horizontalDpi="200" verticalDpi="200" r:id="rId1"/>
      <headerFooter alignWithMargins="0"/>
      <autoFilter ref="A2:M2" xr:uid="{00000000-0000-0000-0000-000000000000}"/>
    </customSheetView>
  </customSheetViews>
  <mergeCells count="1">
    <mergeCell ref="A1:N1"/>
  </mergeCells>
  <phoneticPr fontId="6" type="noConversion"/>
  <pageMargins left="0.7" right="0.7" top="0.75" bottom="0.75" header="0.3" footer="0.3"/>
  <pageSetup paperSize="9" scale="52" fitToHeight="3" orientation="landscape"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tabColor indexed="10"/>
  </sheetPr>
  <dimension ref="A1:K150"/>
  <sheetViews>
    <sheetView showGridLines="0" view="pageBreakPreview" zoomScale="85" zoomScaleNormal="85" zoomScaleSheetLayoutView="85" workbookViewId="0">
      <pane ySplit="2" topLeftCell="A3" activePane="bottomLeft" state="frozen"/>
      <selection activeCell="W4" sqref="W4"/>
      <selection pane="bottomLeft" activeCell="Y29" sqref="Y29"/>
    </sheetView>
  </sheetViews>
  <sheetFormatPr defaultRowHeight="15" x14ac:dyDescent="0.2"/>
  <cols>
    <col min="1" max="1" width="31" style="7" customWidth="1"/>
    <col min="2" max="2" width="20.7109375" style="7" customWidth="1"/>
    <col min="3" max="3" width="21.42578125" style="7" customWidth="1"/>
    <col min="4" max="4" width="22.7109375" style="7" customWidth="1"/>
    <col min="5" max="5" width="13.7109375" style="38" customWidth="1"/>
    <col min="6" max="6" width="19.85546875" style="38" customWidth="1"/>
    <col min="7" max="7" width="15.85546875" style="38" customWidth="1"/>
    <col min="8" max="8" width="13.7109375" style="38" customWidth="1"/>
    <col min="9" max="9" width="16.140625" style="38" customWidth="1"/>
    <col min="10" max="10" width="20" style="38" customWidth="1"/>
  </cols>
  <sheetData>
    <row r="1" spans="1:10" ht="21" thickBot="1" x14ac:dyDescent="0.25">
      <c r="A1" s="355" t="s">
        <v>254</v>
      </c>
      <c r="B1" s="356"/>
      <c r="C1" s="356"/>
      <c r="D1" s="356"/>
      <c r="E1" s="356"/>
      <c r="F1" s="356"/>
      <c r="G1" s="356"/>
      <c r="H1" s="356"/>
      <c r="I1" s="356"/>
      <c r="J1" s="357"/>
    </row>
    <row r="2" spans="1:10" s="19" customFormat="1" ht="54" customHeight="1" thickBot="1" x14ac:dyDescent="0.25">
      <c r="A2" s="161" t="s">
        <v>35</v>
      </c>
      <c r="B2" s="161" t="s">
        <v>255</v>
      </c>
      <c r="C2" s="161" t="s">
        <v>251</v>
      </c>
      <c r="D2" s="161" t="s">
        <v>244</v>
      </c>
      <c r="E2" s="161" t="s">
        <v>9</v>
      </c>
      <c r="F2" s="161" t="s">
        <v>245</v>
      </c>
      <c r="G2" s="161" t="s">
        <v>26</v>
      </c>
      <c r="H2" s="161" t="s">
        <v>28</v>
      </c>
      <c r="I2" s="161" t="s">
        <v>36</v>
      </c>
      <c r="J2" s="161" t="s">
        <v>247</v>
      </c>
    </row>
    <row r="3" spans="1:10" ht="18" customHeight="1" x14ac:dyDescent="0.25">
      <c r="A3" s="79" t="s">
        <v>37</v>
      </c>
      <c r="B3" s="274">
        <v>4491219.666666667</v>
      </c>
      <c r="C3" s="274">
        <v>18734.666666666664</v>
      </c>
      <c r="D3" s="91">
        <v>3485547.2743683783</v>
      </c>
      <c r="E3" s="75">
        <v>337447.59047644894</v>
      </c>
      <c r="F3" s="75">
        <v>109842.8788163651</v>
      </c>
      <c r="G3" s="75">
        <v>34523.209109768337</v>
      </c>
      <c r="H3" s="75">
        <v>110520.83498594516</v>
      </c>
      <c r="I3" s="75">
        <v>592334.51338852756</v>
      </c>
      <c r="J3" s="75">
        <v>4077881.7877569059</v>
      </c>
    </row>
    <row r="4" spans="1:10" ht="18" customHeight="1" x14ac:dyDescent="0.25">
      <c r="A4" s="79" t="s">
        <v>38</v>
      </c>
      <c r="B4" s="274">
        <v>961695.66666666663</v>
      </c>
      <c r="C4" s="274">
        <v>36337.333333333336</v>
      </c>
      <c r="D4" s="91">
        <v>6760488.2121102717</v>
      </c>
      <c r="E4" s="75">
        <v>0</v>
      </c>
      <c r="F4" s="75">
        <v>255745.65065056947</v>
      </c>
      <c r="G4" s="75">
        <v>54202.84595083051</v>
      </c>
      <c r="H4" s="75">
        <v>87151.73333452722</v>
      </c>
      <c r="I4" s="75">
        <v>397100.2299359272</v>
      </c>
      <c r="J4" s="75">
        <v>7157588.442046199</v>
      </c>
    </row>
    <row r="5" spans="1:10" ht="18" customHeight="1" x14ac:dyDescent="0.25">
      <c r="A5" s="79" t="s">
        <v>39</v>
      </c>
      <c r="B5" s="274">
        <v>6081293.666666667</v>
      </c>
      <c r="C5" s="274">
        <v>3864</v>
      </c>
      <c r="D5" s="91">
        <v>718889.47413846431</v>
      </c>
      <c r="E5" s="75">
        <v>228991.90105740755</v>
      </c>
      <c r="F5" s="75">
        <v>0</v>
      </c>
      <c r="G5" s="75">
        <v>34986.516080895191</v>
      </c>
      <c r="H5" s="75">
        <v>0</v>
      </c>
      <c r="I5" s="75">
        <v>263978.41713830276</v>
      </c>
      <c r="J5" s="75">
        <v>982867.89127676701</v>
      </c>
    </row>
    <row r="6" spans="1:10" ht="18" customHeight="1" x14ac:dyDescent="0.25">
      <c r="A6" s="79" t="s">
        <v>40</v>
      </c>
      <c r="B6" s="274">
        <v>5991050.333333333</v>
      </c>
      <c r="C6" s="274">
        <v>9686.3333333333339</v>
      </c>
      <c r="D6" s="91">
        <v>1802122.9493607346</v>
      </c>
      <c r="E6" s="75">
        <v>144222.00648950608</v>
      </c>
      <c r="F6" s="75">
        <v>0</v>
      </c>
      <c r="G6" s="75">
        <v>0</v>
      </c>
      <c r="H6" s="75">
        <v>0</v>
      </c>
      <c r="I6" s="75">
        <v>144222.00648950608</v>
      </c>
      <c r="J6" s="75">
        <v>1946344.9558502405</v>
      </c>
    </row>
    <row r="7" spans="1:10" ht="18" customHeight="1" x14ac:dyDescent="0.25">
      <c r="A7" s="79" t="s">
        <v>41</v>
      </c>
      <c r="B7" s="274">
        <v>906792.33333333337</v>
      </c>
      <c r="C7" s="274">
        <v>7228</v>
      </c>
      <c r="D7" s="91">
        <v>1344754.9480002122</v>
      </c>
      <c r="E7" s="75">
        <v>0</v>
      </c>
      <c r="F7" s="75">
        <v>0</v>
      </c>
      <c r="G7" s="75">
        <v>0</v>
      </c>
      <c r="H7" s="75">
        <v>0</v>
      </c>
      <c r="I7" s="75">
        <v>0</v>
      </c>
      <c r="J7" s="75">
        <v>1344754.9480002122</v>
      </c>
    </row>
    <row r="8" spans="1:10" ht="18" customHeight="1" x14ac:dyDescent="0.25">
      <c r="A8" s="79" t="s">
        <v>42</v>
      </c>
      <c r="B8" s="274">
        <v>6447911.666666667</v>
      </c>
      <c r="C8" s="274">
        <v>31839.666666666668</v>
      </c>
      <c r="D8" s="91">
        <v>5923706.3216211153</v>
      </c>
      <c r="E8" s="75">
        <v>0</v>
      </c>
      <c r="F8" s="75">
        <v>0</v>
      </c>
      <c r="G8" s="75">
        <v>22875.858766774705</v>
      </c>
      <c r="H8" s="75">
        <v>0</v>
      </c>
      <c r="I8" s="75">
        <v>22875.858766774705</v>
      </c>
      <c r="J8" s="75">
        <v>5946582.18038789</v>
      </c>
    </row>
    <row r="9" spans="1:10" ht="18" customHeight="1" x14ac:dyDescent="0.25">
      <c r="A9" s="79" t="s">
        <v>43</v>
      </c>
      <c r="B9" s="274">
        <v>8263550.333333333</v>
      </c>
      <c r="C9" s="274">
        <v>20151</v>
      </c>
      <c r="D9" s="91">
        <v>3749053.2591522243</v>
      </c>
      <c r="E9" s="75">
        <v>0</v>
      </c>
      <c r="F9" s="75">
        <v>125100.72790268628</v>
      </c>
      <c r="G9" s="75">
        <v>27945.949717021987</v>
      </c>
      <c r="H9" s="75">
        <v>0</v>
      </c>
      <c r="I9" s="75">
        <v>153046.67761970827</v>
      </c>
      <c r="J9" s="75">
        <v>3902099.9367719325</v>
      </c>
    </row>
    <row r="10" spans="1:10" ht="18" customHeight="1" x14ac:dyDescent="0.25">
      <c r="A10" s="79" t="s">
        <v>44</v>
      </c>
      <c r="B10" s="274">
        <v>289648.33333333331</v>
      </c>
      <c r="C10" s="274">
        <v>1408.6666666666665</v>
      </c>
      <c r="D10" s="91">
        <v>262079.61677960228</v>
      </c>
      <c r="E10" s="75">
        <v>40352.689511455865</v>
      </c>
      <c r="F10" s="75">
        <v>35988.664265576925</v>
      </c>
      <c r="G10" s="75">
        <v>7085.9980651214128</v>
      </c>
      <c r="H10" s="75">
        <v>0</v>
      </c>
      <c r="I10" s="75">
        <v>83427.351842154196</v>
      </c>
      <c r="J10" s="75">
        <v>345506.96862175647</v>
      </c>
    </row>
    <row r="11" spans="1:10" ht="18" customHeight="1" x14ac:dyDescent="0.25">
      <c r="A11" s="79" t="s">
        <v>45</v>
      </c>
      <c r="B11" s="274">
        <v>-85762.333333333328</v>
      </c>
      <c r="C11" s="274">
        <v>1198</v>
      </c>
      <c r="D11" s="91">
        <v>222885.50466301249</v>
      </c>
      <c r="E11" s="75">
        <v>37223.52277725254</v>
      </c>
      <c r="F11" s="75">
        <v>7483.3703388402364</v>
      </c>
      <c r="G11" s="75">
        <v>7777.3411862559633</v>
      </c>
      <c r="H11" s="75">
        <v>0</v>
      </c>
      <c r="I11" s="75">
        <v>52484.234302348741</v>
      </c>
      <c r="J11" s="75">
        <v>275369.7389653612</v>
      </c>
    </row>
    <row r="12" spans="1:10" ht="18" customHeight="1" x14ac:dyDescent="0.25">
      <c r="A12" s="79" t="s">
        <v>46</v>
      </c>
      <c r="B12" s="274">
        <v>311155.66666666669</v>
      </c>
      <c r="C12" s="274">
        <v>1314.3333333333335</v>
      </c>
      <c r="D12" s="91">
        <v>244529.0887273952</v>
      </c>
      <c r="E12" s="75">
        <v>44374.74197492611</v>
      </c>
      <c r="F12" s="75">
        <v>14682.405130605579</v>
      </c>
      <c r="G12" s="75">
        <v>0</v>
      </c>
      <c r="H12" s="75">
        <v>0</v>
      </c>
      <c r="I12" s="75">
        <v>59057.147105531687</v>
      </c>
      <c r="J12" s="75">
        <v>303586.23583292688</v>
      </c>
    </row>
    <row r="13" spans="1:10" ht="18" customHeight="1" x14ac:dyDescent="0.25">
      <c r="A13" s="79" t="s">
        <v>47</v>
      </c>
      <c r="B13" s="274">
        <v>945282.66666666663</v>
      </c>
      <c r="C13" s="274">
        <v>3236.3333333333335</v>
      </c>
      <c r="D13" s="91">
        <v>602113.34579109296</v>
      </c>
      <c r="E13" s="75">
        <v>62918.771709140972</v>
      </c>
      <c r="F13" s="75">
        <v>26008.767054263299</v>
      </c>
      <c r="G13" s="75">
        <v>0</v>
      </c>
      <c r="H13" s="75">
        <v>0</v>
      </c>
      <c r="I13" s="75">
        <v>88927.538763404271</v>
      </c>
      <c r="J13" s="75">
        <v>691040.8845544972</v>
      </c>
    </row>
    <row r="14" spans="1:10" ht="18" customHeight="1" x14ac:dyDescent="0.25">
      <c r="A14" s="79" t="s">
        <v>48</v>
      </c>
      <c r="B14" s="274">
        <v>537512.33333333337</v>
      </c>
      <c r="C14" s="274">
        <v>727</v>
      </c>
      <c r="D14" s="91">
        <v>135256.89640234562</v>
      </c>
      <c r="E14" s="75">
        <v>48743.160775759381</v>
      </c>
      <c r="F14" s="75">
        <v>82184.621585486195</v>
      </c>
      <c r="G14" s="75">
        <v>15737.816909359533</v>
      </c>
      <c r="H14" s="75">
        <v>0</v>
      </c>
      <c r="I14" s="75">
        <v>146665.5992706051</v>
      </c>
      <c r="J14" s="75">
        <v>281922.49567295075</v>
      </c>
    </row>
    <row r="15" spans="1:10" ht="18" customHeight="1" x14ac:dyDescent="0.25">
      <c r="A15" s="79" t="s">
        <v>49</v>
      </c>
      <c r="B15" s="274">
        <v>2125202.6666666665</v>
      </c>
      <c r="C15" s="274">
        <v>6855.333333333333</v>
      </c>
      <c r="D15" s="91">
        <v>1275421.0597939661</v>
      </c>
      <c r="E15" s="75">
        <v>228797.4863479663</v>
      </c>
      <c r="F15" s="75">
        <v>86353.100800857195</v>
      </c>
      <c r="G15" s="75">
        <v>147499.77453528301</v>
      </c>
      <c r="H15" s="75">
        <v>0</v>
      </c>
      <c r="I15" s="75">
        <v>462650.36168410652</v>
      </c>
      <c r="J15" s="75">
        <v>1738071.4214780726</v>
      </c>
    </row>
    <row r="16" spans="1:10" ht="18" customHeight="1" x14ac:dyDescent="0.25">
      <c r="A16" s="79" t="s">
        <v>50</v>
      </c>
      <c r="B16" s="274">
        <v>537864.65666666662</v>
      </c>
      <c r="C16" s="274">
        <v>786.66666666666674</v>
      </c>
      <c r="D16" s="91">
        <v>146357.76043536715</v>
      </c>
      <c r="E16" s="75">
        <v>59382.870776572658</v>
      </c>
      <c r="F16" s="75">
        <v>57226.410246701962</v>
      </c>
      <c r="G16" s="75">
        <v>17441.148742280537</v>
      </c>
      <c r="H16" s="75">
        <v>0</v>
      </c>
      <c r="I16" s="75">
        <v>134050.42976555513</v>
      </c>
      <c r="J16" s="75">
        <v>280408.19020092231</v>
      </c>
    </row>
    <row r="17" spans="1:10" ht="18" customHeight="1" x14ac:dyDescent="0.25">
      <c r="A17" s="79" t="s">
        <v>51</v>
      </c>
      <c r="B17" s="274">
        <v>627247.66666666663</v>
      </c>
      <c r="C17" s="274">
        <v>722</v>
      </c>
      <c r="D17" s="91">
        <v>134326.65639957847</v>
      </c>
      <c r="E17" s="75">
        <v>68150.643392860511</v>
      </c>
      <c r="F17" s="75">
        <v>28924.846871588743</v>
      </c>
      <c r="G17" s="75">
        <v>0</v>
      </c>
      <c r="H17" s="75">
        <v>0</v>
      </c>
      <c r="I17" s="75">
        <v>97075.490264449254</v>
      </c>
      <c r="J17" s="75">
        <v>231402.14666402771</v>
      </c>
    </row>
    <row r="18" spans="1:10" ht="18" customHeight="1" x14ac:dyDescent="0.25">
      <c r="A18" s="79" t="s">
        <v>52</v>
      </c>
      <c r="B18" s="274">
        <v>3201455.3333333335</v>
      </c>
      <c r="C18" s="274">
        <v>16346.666666666666</v>
      </c>
      <c r="D18" s="91">
        <v>3041264.649046781</v>
      </c>
      <c r="E18" s="75">
        <v>262576.13809955242</v>
      </c>
      <c r="F18" s="75">
        <v>130493.54880020813</v>
      </c>
      <c r="G18" s="75">
        <v>32839.352733114451</v>
      </c>
      <c r="H18" s="75">
        <v>106879.1368977871</v>
      </c>
      <c r="I18" s="75">
        <v>532788.17653066211</v>
      </c>
      <c r="J18" s="75">
        <v>3574052.825577443</v>
      </c>
    </row>
    <row r="19" spans="1:10" ht="18" customHeight="1" x14ac:dyDescent="0.25">
      <c r="A19" s="79" t="s">
        <v>53</v>
      </c>
      <c r="B19" s="274">
        <v>5320585</v>
      </c>
      <c r="C19" s="274">
        <v>22792</v>
      </c>
      <c r="D19" s="91">
        <v>4240406.0286138402</v>
      </c>
      <c r="E19" s="75">
        <v>331367.71757200384</v>
      </c>
      <c r="F19" s="75">
        <v>0</v>
      </c>
      <c r="G19" s="75">
        <v>17187.5262872944</v>
      </c>
      <c r="H19" s="75">
        <v>58073.833823932648</v>
      </c>
      <c r="I19" s="75">
        <v>406629.07768323086</v>
      </c>
      <c r="J19" s="75">
        <v>4647035.1062970711</v>
      </c>
    </row>
    <row r="20" spans="1:10" ht="18" customHeight="1" x14ac:dyDescent="0.25">
      <c r="A20" s="79" t="s">
        <v>54</v>
      </c>
      <c r="B20" s="274">
        <v>1851705.3333333333</v>
      </c>
      <c r="C20" s="274">
        <v>12785.333333333334</v>
      </c>
      <c r="D20" s="91">
        <v>2378685.7030758229</v>
      </c>
      <c r="E20" s="75">
        <v>0</v>
      </c>
      <c r="F20" s="75">
        <v>0</v>
      </c>
      <c r="G20" s="75">
        <v>0</v>
      </c>
      <c r="H20" s="75">
        <v>0</v>
      </c>
      <c r="I20" s="75">
        <v>0</v>
      </c>
      <c r="J20" s="75">
        <v>2378685.7030758229</v>
      </c>
    </row>
    <row r="21" spans="1:10" ht="18" customHeight="1" x14ac:dyDescent="0.25">
      <c r="A21" s="79" t="s">
        <v>55</v>
      </c>
      <c r="B21" s="274">
        <v>11536205.333333334</v>
      </c>
      <c r="C21" s="274">
        <v>38674.666666666664</v>
      </c>
      <c r="D21" s="91">
        <v>7195344.4054038282</v>
      </c>
      <c r="E21" s="75">
        <v>0</v>
      </c>
      <c r="F21" s="75">
        <v>0</v>
      </c>
      <c r="G21" s="75">
        <v>23744.453460680645</v>
      </c>
      <c r="H21" s="75">
        <v>0</v>
      </c>
      <c r="I21" s="75">
        <v>23744.453460680645</v>
      </c>
      <c r="J21" s="75">
        <v>7219088.8588645086</v>
      </c>
    </row>
    <row r="22" spans="1:10" ht="18" customHeight="1" x14ac:dyDescent="0.25">
      <c r="A22" s="79" t="s">
        <v>56</v>
      </c>
      <c r="B22" s="274">
        <v>723457</v>
      </c>
      <c r="C22" s="274">
        <v>7552.3333333333339</v>
      </c>
      <c r="D22" s="91">
        <v>1405096.516179709</v>
      </c>
      <c r="E22" s="75">
        <v>155326.59230610385</v>
      </c>
      <c r="F22" s="75">
        <v>0</v>
      </c>
      <c r="G22" s="75">
        <v>0</v>
      </c>
      <c r="H22" s="75">
        <v>0</v>
      </c>
      <c r="I22" s="75">
        <v>155326.59230610385</v>
      </c>
      <c r="J22" s="75">
        <v>1560423.1084858128</v>
      </c>
    </row>
    <row r="23" spans="1:10" ht="18" customHeight="1" x14ac:dyDescent="0.25">
      <c r="A23" s="79" t="s">
        <v>57</v>
      </c>
      <c r="B23" s="274">
        <v>138178</v>
      </c>
      <c r="C23" s="274">
        <v>527.66666666666674</v>
      </c>
      <c r="D23" s="91">
        <v>98171.328292028047</v>
      </c>
      <c r="E23" s="75">
        <v>81128.866586522068</v>
      </c>
      <c r="F23" s="75">
        <v>9895.6932637225545</v>
      </c>
      <c r="G23" s="75">
        <v>4651.9381410701562</v>
      </c>
      <c r="H23" s="75">
        <v>0</v>
      </c>
      <c r="I23" s="75">
        <v>95676.497991314784</v>
      </c>
      <c r="J23" s="75">
        <v>193847.82628334285</v>
      </c>
    </row>
    <row r="24" spans="1:10" ht="18" customHeight="1" x14ac:dyDescent="0.25">
      <c r="A24" s="79" t="s">
        <v>58</v>
      </c>
      <c r="B24" s="274">
        <v>1174180</v>
      </c>
      <c r="C24" s="274">
        <v>2355</v>
      </c>
      <c r="D24" s="91">
        <v>438143.04130333423</v>
      </c>
      <c r="E24" s="75">
        <v>123385.63656977727</v>
      </c>
      <c r="F24" s="75">
        <v>86288.448278437965</v>
      </c>
      <c r="G24" s="75">
        <v>47735.030330403075</v>
      </c>
      <c r="H24" s="75">
        <v>38503.897195090125</v>
      </c>
      <c r="I24" s="75">
        <v>295913.01237370842</v>
      </c>
      <c r="J24" s="75">
        <v>734056.05367704271</v>
      </c>
    </row>
    <row r="25" spans="1:10" ht="18" customHeight="1" x14ac:dyDescent="0.25">
      <c r="A25" s="79" t="s">
        <v>59</v>
      </c>
      <c r="B25" s="274">
        <v>395756</v>
      </c>
      <c r="C25" s="274">
        <v>897</v>
      </c>
      <c r="D25" s="91">
        <v>166885.0564964292</v>
      </c>
      <c r="E25" s="75">
        <v>63912.27534163856</v>
      </c>
      <c r="F25" s="75">
        <v>0</v>
      </c>
      <c r="G25" s="75">
        <v>5655.1855042572743</v>
      </c>
      <c r="H25" s="75">
        <v>0</v>
      </c>
      <c r="I25" s="75">
        <v>69567.460845895839</v>
      </c>
      <c r="J25" s="75">
        <v>236452.51734232504</v>
      </c>
    </row>
    <row r="26" spans="1:10" ht="18" customHeight="1" x14ac:dyDescent="0.25">
      <c r="A26" s="79" t="s">
        <v>60</v>
      </c>
      <c r="B26" s="274">
        <v>779896.92333333334</v>
      </c>
      <c r="C26" s="274">
        <v>2832.3333333333335</v>
      </c>
      <c r="D26" s="91">
        <v>526949.95356750616</v>
      </c>
      <c r="E26" s="75">
        <v>77828.990207591807</v>
      </c>
      <c r="F26" s="75">
        <v>0</v>
      </c>
      <c r="G26" s="75">
        <v>0</v>
      </c>
      <c r="H26" s="75">
        <v>0</v>
      </c>
      <c r="I26" s="75">
        <v>77828.990207591807</v>
      </c>
      <c r="J26" s="75">
        <v>604778.94377509796</v>
      </c>
    </row>
    <row r="27" spans="1:10" ht="18" customHeight="1" x14ac:dyDescent="0.25">
      <c r="A27" s="79" t="s">
        <v>61</v>
      </c>
      <c r="B27" s="274">
        <v>1286561</v>
      </c>
      <c r="C27" s="274">
        <v>4957.666666666667</v>
      </c>
      <c r="D27" s="91">
        <v>922363.97074373532</v>
      </c>
      <c r="E27" s="75">
        <v>0</v>
      </c>
      <c r="F27" s="75">
        <v>0</v>
      </c>
      <c r="G27" s="75">
        <v>0</v>
      </c>
      <c r="H27" s="75">
        <v>0</v>
      </c>
      <c r="I27" s="75">
        <v>0</v>
      </c>
      <c r="J27" s="75">
        <v>922363.97074373532</v>
      </c>
    </row>
    <row r="28" spans="1:10" ht="18" customHeight="1" x14ac:dyDescent="0.25">
      <c r="A28" s="79" t="s">
        <v>62</v>
      </c>
      <c r="B28" s="274">
        <v>9885360.7166666668</v>
      </c>
      <c r="C28" s="274">
        <v>49099.333333333336</v>
      </c>
      <c r="D28" s="91">
        <v>9134832.7951731812</v>
      </c>
      <c r="E28" s="75">
        <v>0</v>
      </c>
      <c r="F28" s="75">
        <v>0</v>
      </c>
      <c r="G28" s="75">
        <v>42186.088036946203</v>
      </c>
      <c r="H28" s="75">
        <v>0</v>
      </c>
      <c r="I28" s="75">
        <v>42186.088036946203</v>
      </c>
      <c r="J28" s="75">
        <v>9177018.8832101282</v>
      </c>
    </row>
    <row r="29" spans="1:10" ht="18" customHeight="1" x14ac:dyDescent="0.25">
      <c r="A29" s="79" t="s">
        <v>63</v>
      </c>
      <c r="B29" s="274">
        <v>426800.04666666669</v>
      </c>
      <c r="C29" s="274">
        <v>4535.666666666667</v>
      </c>
      <c r="D29" s="91">
        <v>843851.71451018669</v>
      </c>
      <c r="E29" s="75">
        <v>79275.430095230404</v>
      </c>
      <c r="F29" s="75">
        <v>124945.19887567416</v>
      </c>
      <c r="G29" s="75">
        <v>13644.311278229781</v>
      </c>
      <c r="H29" s="75">
        <v>40486.97198486569</v>
      </c>
      <c r="I29" s="75">
        <v>258351.91223400005</v>
      </c>
      <c r="J29" s="75">
        <v>1102203.6267441867</v>
      </c>
    </row>
    <row r="30" spans="1:10" ht="18" customHeight="1" x14ac:dyDescent="0.25">
      <c r="A30" s="79" t="s">
        <v>64</v>
      </c>
      <c r="B30" s="274">
        <v>1835950.3333333333</v>
      </c>
      <c r="C30" s="274">
        <v>3623</v>
      </c>
      <c r="D30" s="91">
        <v>674051.90600508696</v>
      </c>
      <c r="E30" s="75">
        <v>79484.502528783385</v>
      </c>
      <c r="F30" s="75">
        <v>101432.26104900916</v>
      </c>
      <c r="G30" s="75">
        <v>24214.358391975929</v>
      </c>
      <c r="H30" s="75">
        <v>0</v>
      </c>
      <c r="I30" s="75">
        <v>205131.12196976849</v>
      </c>
      <c r="J30" s="75">
        <v>879183.02797485539</v>
      </c>
    </row>
    <row r="31" spans="1:10" ht="18" customHeight="1" x14ac:dyDescent="0.25">
      <c r="A31" s="79" t="s">
        <v>65</v>
      </c>
      <c r="B31" s="274">
        <v>503091.64333333331</v>
      </c>
      <c r="C31" s="274">
        <v>1182.3333333333333</v>
      </c>
      <c r="D31" s="91">
        <v>219970.75265434201</v>
      </c>
      <c r="E31" s="75">
        <v>94156.702385469674</v>
      </c>
      <c r="F31" s="75">
        <v>74510.27840223469</v>
      </c>
      <c r="G31" s="75">
        <v>4783.4316365739414</v>
      </c>
      <c r="H31" s="75">
        <v>0</v>
      </c>
      <c r="I31" s="75">
        <v>173450.4124242783</v>
      </c>
      <c r="J31" s="75">
        <v>393421.16507862031</v>
      </c>
    </row>
    <row r="32" spans="1:10" ht="18" customHeight="1" x14ac:dyDescent="0.25">
      <c r="A32" s="79" t="s">
        <v>66</v>
      </c>
      <c r="B32" s="274">
        <v>623760.33333333337</v>
      </c>
      <c r="C32" s="274">
        <v>816</v>
      </c>
      <c r="D32" s="91">
        <v>151815.16845160114</v>
      </c>
      <c r="E32" s="75">
        <v>78199.34778268222</v>
      </c>
      <c r="F32" s="75">
        <v>19277.814448168014</v>
      </c>
      <c r="G32" s="75">
        <v>5667.3061523495044</v>
      </c>
      <c r="H32" s="75">
        <v>0</v>
      </c>
      <c r="I32" s="75">
        <v>103144.46838319972</v>
      </c>
      <c r="J32" s="75">
        <v>254959.63683480088</v>
      </c>
    </row>
    <row r="33" spans="1:10" ht="18" customHeight="1" x14ac:dyDescent="0.25">
      <c r="A33" s="79" t="s">
        <v>67</v>
      </c>
      <c r="B33" s="274">
        <v>832721.66666666663</v>
      </c>
      <c r="C33" s="274">
        <v>3809.3333333333335</v>
      </c>
      <c r="D33" s="91">
        <v>708718.85010821</v>
      </c>
      <c r="E33" s="75">
        <v>0</v>
      </c>
      <c r="F33" s="75">
        <v>0</v>
      </c>
      <c r="G33" s="75">
        <v>0</v>
      </c>
      <c r="H33" s="75">
        <v>0</v>
      </c>
      <c r="I33" s="75">
        <v>0</v>
      </c>
      <c r="J33" s="75">
        <v>708718.85010821</v>
      </c>
    </row>
    <row r="34" spans="1:10" ht="18" customHeight="1" x14ac:dyDescent="0.25">
      <c r="A34" s="79" t="s">
        <v>68</v>
      </c>
      <c r="B34" s="274">
        <v>394112</v>
      </c>
      <c r="C34" s="274">
        <v>862.33333333333326</v>
      </c>
      <c r="D34" s="91">
        <v>160435.39247724353</v>
      </c>
      <c r="E34" s="75">
        <v>52294.919582516966</v>
      </c>
      <c r="F34" s="75">
        <v>10119.217552440015</v>
      </c>
      <c r="G34" s="75">
        <v>0</v>
      </c>
      <c r="H34" s="75">
        <v>0</v>
      </c>
      <c r="I34" s="75">
        <v>62414.137134956982</v>
      </c>
      <c r="J34" s="75">
        <v>222849.52961220051</v>
      </c>
    </row>
    <row r="35" spans="1:10" ht="18" customHeight="1" x14ac:dyDescent="0.25">
      <c r="A35" s="79" t="s">
        <v>69</v>
      </c>
      <c r="B35" s="274">
        <v>105404.33333333333</v>
      </c>
      <c r="C35" s="274">
        <v>677.33333333333326</v>
      </c>
      <c r="D35" s="91">
        <v>126016.51237485846</v>
      </c>
      <c r="E35" s="75">
        <v>46410.370082860798</v>
      </c>
      <c r="F35" s="75">
        <v>0</v>
      </c>
      <c r="G35" s="75">
        <v>0</v>
      </c>
      <c r="H35" s="75">
        <v>0</v>
      </c>
      <c r="I35" s="75">
        <v>46410.370082860798</v>
      </c>
      <c r="J35" s="75">
        <v>172426.88245771924</v>
      </c>
    </row>
    <row r="36" spans="1:10" ht="18" customHeight="1" x14ac:dyDescent="0.25">
      <c r="A36" s="79" t="s">
        <v>70</v>
      </c>
      <c r="B36" s="274">
        <v>291345</v>
      </c>
      <c r="C36" s="274">
        <v>625.33333333333337</v>
      </c>
      <c r="D36" s="91">
        <v>116342.01634607998</v>
      </c>
      <c r="E36" s="75">
        <v>133939.87038878241</v>
      </c>
      <c r="F36" s="75">
        <v>129664.30775494274</v>
      </c>
      <c r="G36" s="75">
        <v>30418.523143106631</v>
      </c>
      <c r="H36" s="75">
        <v>0</v>
      </c>
      <c r="I36" s="75">
        <v>294022.70128683175</v>
      </c>
      <c r="J36" s="75">
        <v>410364.71763291175</v>
      </c>
    </row>
    <row r="37" spans="1:10" ht="18" customHeight="1" x14ac:dyDescent="0.25">
      <c r="A37" s="79" t="s">
        <v>71</v>
      </c>
      <c r="B37" s="274">
        <v>122510.33333333333</v>
      </c>
      <c r="C37" s="274">
        <v>900.33333333333337</v>
      </c>
      <c r="D37" s="91">
        <v>167505.21649827398</v>
      </c>
      <c r="E37" s="75">
        <v>46144.644995837341</v>
      </c>
      <c r="F37" s="75">
        <v>0</v>
      </c>
      <c r="G37" s="75">
        <v>0</v>
      </c>
      <c r="H37" s="75">
        <v>0</v>
      </c>
      <c r="I37" s="75">
        <v>46144.644995837341</v>
      </c>
      <c r="J37" s="75">
        <v>213649.8614941113</v>
      </c>
    </row>
    <row r="38" spans="1:10" ht="18" customHeight="1" x14ac:dyDescent="0.25">
      <c r="A38" s="79" t="s">
        <v>72</v>
      </c>
      <c r="B38" s="274">
        <v>700695.66666666663</v>
      </c>
      <c r="C38" s="274">
        <v>932</v>
      </c>
      <c r="D38" s="91">
        <v>173396.73651579936</v>
      </c>
      <c r="E38" s="75">
        <v>82595.788251229227</v>
      </c>
      <c r="F38" s="75">
        <v>0</v>
      </c>
      <c r="G38" s="75">
        <v>8612.1257178099313</v>
      </c>
      <c r="H38" s="75">
        <v>0</v>
      </c>
      <c r="I38" s="75">
        <v>91207.91396903916</v>
      </c>
      <c r="J38" s="75">
        <v>264604.65048483852</v>
      </c>
    </row>
    <row r="39" spans="1:10" ht="18" customHeight="1" x14ac:dyDescent="0.25">
      <c r="A39" s="79" t="s">
        <v>73</v>
      </c>
      <c r="B39" s="274">
        <v>562632.66666666663</v>
      </c>
      <c r="C39" s="274">
        <v>3723.3333333333335</v>
      </c>
      <c r="D39" s="91">
        <v>692718.72206061473</v>
      </c>
      <c r="E39" s="75">
        <v>76656.210946217136</v>
      </c>
      <c r="F39" s="75">
        <v>0</v>
      </c>
      <c r="G39" s="75">
        <v>0</v>
      </c>
      <c r="H39" s="75">
        <v>0</v>
      </c>
      <c r="I39" s="75">
        <v>76656.210946217136</v>
      </c>
      <c r="J39" s="75">
        <v>769374.93300683191</v>
      </c>
    </row>
    <row r="40" spans="1:10" ht="18" customHeight="1" x14ac:dyDescent="0.25">
      <c r="A40" s="79" t="s">
        <v>74</v>
      </c>
      <c r="B40" s="274">
        <v>1043727.6666666666</v>
      </c>
      <c r="C40" s="274">
        <v>5943.333333333333</v>
      </c>
      <c r="D40" s="91">
        <v>1105745.2832892356</v>
      </c>
      <c r="E40" s="75">
        <v>120877.22615625936</v>
      </c>
      <c r="F40" s="75">
        <v>0</v>
      </c>
      <c r="G40" s="75">
        <v>0</v>
      </c>
      <c r="H40" s="75">
        <v>0</v>
      </c>
      <c r="I40" s="75">
        <v>120877.22615625936</v>
      </c>
      <c r="J40" s="75">
        <v>1226622.509445495</v>
      </c>
    </row>
    <row r="41" spans="1:10" ht="18" customHeight="1" x14ac:dyDescent="0.25">
      <c r="A41" s="79" t="s">
        <v>75</v>
      </c>
      <c r="B41" s="274">
        <v>635488.33333333337</v>
      </c>
      <c r="C41" s="274">
        <v>4050.333333333333</v>
      </c>
      <c r="D41" s="91">
        <v>753556.41824158723</v>
      </c>
      <c r="E41" s="75">
        <v>82330.375745802274</v>
      </c>
      <c r="F41" s="75">
        <v>0</v>
      </c>
      <c r="G41" s="75">
        <v>0</v>
      </c>
      <c r="H41" s="75">
        <v>0</v>
      </c>
      <c r="I41" s="75">
        <v>82330.375745802274</v>
      </c>
      <c r="J41" s="75">
        <v>835886.79398738954</v>
      </c>
    </row>
    <row r="42" spans="1:10" ht="18" customHeight="1" x14ac:dyDescent="0.25">
      <c r="A42" s="79" t="s">
        <v>76</v>
      </c>
      <c r="B42" s="274">
        <v>1412045.2933333332</v>
      </c>
      <c r="C42" s="274">
        <v>1916.6666666666667</v>
      </c>
      <c r="D42" s="91">
        <v>356592.0010607462</v>
      </c>
      <c r="E42" s="75">
        <v>182291.59041691487</v>
      </c>
      <c r="F42" s="75">
        <v>184457.66584995695</v>
      </c>
      <c r="G42" s="75">
        <v>197046.28151979821</v>
      </c>
      <c r="H42" s="75">
        <v>0</v>
      </c>
      <c r="I42" s="75">
        <v>563795.53778667003</v>
      </c>
      <c r="J42" s="75">
        <v>920387.53884741617</v>
      </c>
    </row>
    <row r="43" spans="1:10" ht="18" customHeight="1" x14ac:dyDescent="0.25">
      <c r="A43" s="79" t="s">
        <v>77</v>
      </c>
      <c r="B43" s="274">
        <v>821007.33333333337</v>
      </c>
      <c r="C43" s="274">
        <v>3313.3333333333335</v>
      </c>
      <c r="D43" s="91">
        <v>616439.04183370736</v>
      </c>
      <c r="E43" s="75">
        <v>58850.225734164902</v>
      </c>
      <c r="F43" s="75">
        <v>17531.511079895736</v>
      </c>
      <c r="G43" s="75">
        <v>0</v>
      </c>
      <c r="H43" s="75">
        <v>0</v>
      </c>
      <c r="I43" s="75">
        <v>76381.736814060641</v>
      </c>
      <c r="J43" s="75">
        <v>692820.77864776796</v>
      </c>
    </row>
    <row r="44" spans="1:10" ht="18" customHeight="1" x14ac:dyDescent="0.25">
      <c r="A44" s="79" t="s">
        <v>78</v>
      </c>
      <c r="B44" s="274">
        <v>439704</v>
      </c>
      <c r="C44" s="274">
        <v>579.33333333333326</v>
      </c>
      <c r="D44" s="91">
        <v>107783.80832062205</v>
      </c>
      <c r="E44" s="75">
        <v>46528.671173551265</v>
      </c>
      <c r="F44" s="75">
        <v>7894.217872870061</v>
      </c>
      <c r="G44" s="75">
        <v>5200.6948898656383</v>
      </c>
      <c r="H44" s="75">
        <v>0</v>
      </c>
      <c r="I44" s="75">
        <v>59623.583936286966</v>
      </c>
      <c r="J44" s="75">
        <v>167407.39225690902</v>
      </c>
    </row>
    <row r="45" spans="1:10" ht="18" customHeight="1" x14ac:dyDescent="0.25">
      <c r="A45" s="79" t="s">
        <v>79</v>
      </c>
      <c r="B45" s="274">
        <v>346034</v>
      </c>
      <c r="C45" s="274">
        <v>563.66666666666674</v>
      </c>
      <c r="D45" s="91">
        <v>104869.05631195163</v>
      </c>
      <c r="E45" s="75">
        <v>80515.767554639024</v>
      </c>
      <c r="F45" s="75">
        <v>0</v>
      </c>
      <c r="G45" s="75">
        <v>0</v>
      </c>
      <c r="H45" s="75">
        <v>0</v>
      </c>
      <c r="I45" s="75">
        <v>80515.767554639024</v>
      </c>
      <c r="J45" s="75">
        <v>185384.82386659065</v>
      </c>
    </row>
    <row r="46" spans="1:10" ht="18" customHeight="1" x14ac:dyDescent="0.25">
      <c r="A46" s="79" t="s">
        <v>80</v>
      </c>
      <c r="B46" s="274">
        <v>572118.9</v>
      </c>
      <c r="C46" s="274">
        <v>1201</v>
      </c>
      <c r="D46" s="91">
        <v>223443.64866467277</v>
      </c>
      <c r="E46" s="75">
        <v>110875.38451795542</v>
      </c>
      <c r="F46" s="75">
        <v>136383.66953258522</v>
      </c>
      <c r="G46" s="75">
        <v>15729.117182175092</v>
      </c>
      <c r="H46" s="75">
        <v>0</v>
      </c>
      <c r="I46" s="75">
        <v>262988.17123271571</v>
      </c>
      <c r="J46" s="75">
        <v>486431.81989738846</v>
      </c>
    </row>
    <row r="47" spans="1:10" ht="18" customHeight="1" x14ac:dyDescent="0.25">
      <c r="A47" s="79" t="s">
        <v>81</v>
      </c>
      <c r="B47" s="274">
        <v>1016984.6666666666</v>
      </c>
      <c r="C47" s="274">
        <v>3400</v>
      </c>
      <c r="D47" s="91">
        <v>632563.20188167144</v>
      </c>
      <c r="E47" s="75">
        <v>0</v>
      </c>
      <c r="F47" s="75">
        <v>0</v>
      </c>
      <c r="G47" s="75">
        <v>0</v>
      </c>
      <c r="H47" s="75">
        <v>0</v>
      </c>
      <c r="I47" s="75">
        <v>0</v>
      </c>
      <c r="J47" s="75">
        <v>632563.20188167144</v>
      </c>
    </row>
    <row r="48" spans="1:10" ht="18" customHeight="1" x14ac:dyDescent="0.25">
      <c r="A48" s="79" t="s">
        <v>82</v>
      </c>
      <c r="B48" s="274">
        <v>976641</v>
      </c>
      <c r="C48" s="274">
        <v>4662</v>
      </c>
      <c r="D48" s="91">
        <v>867355.77858010365</v>
      </c>
      <c r="E48" s="75">
        <v>207427.06548887954</v>
      </c>
      <c r="F48" s="75">
        <v>114172.77012079555</v>
      </c>
      <c r="G48" s="75">
        <v>74690.969394846674</v>
      </c>
      <c r="H48" s="75">
        <v>0</v>
      </c>
      <c r="I48" s="75">
        <v>396290.80500452174</v>
      </c>
      <c r="J48" s="75">
        <v>1263646.5835846253</v>
      </c>
    </row>
    <row r="49" spans="1:10" ht="18" customHeight="1" x14ac:dyDescent="0.25">
      <c r="A49" s="79" t="s">
        <v>83</v>
      </c>
      <c r="B49" s="274">
        <v>2007720</v>
      </c>
      <c r="C49" s="274">
        <v>7653.9999999999991</v>
      </c>
      <c r="D49" s="91">
        <v>1424011.3962359743</v>
      </c>
      <c r="E49" s="75">
        <v>192479.80174983744</v>
      </c>
      <c r="F49" s="75">
        <v>40071.343144798157</v>
      </c>
      <c r="G49" s="75">
        <v>19788.516564341575</v>
      </c>
      <c r="H49" s="75">
        <v>43642.276944070203</v>
      </c>
      <c r="I49" s="75">
        <v>295981.93840304739</v>
      </c>
      <c r="J49" s="75">
        <v>1719993.3346390217</v>
      </c>
    </row>
    <row r="50" spans="1:10" ht="18" customHeight="1" x14ac:dyDescent="0.25">
      <c r="A50" s="79" t="s">
        <v>84</v>
      </c>
      <c r="B50" s="274">
        <v>775829</v>
      </c>
      <c r="C50" s="274">
        <v>1852</v>
      </c>
      <c r="D50" s="91">
        <v>344560.89702495752</v>
      </c>
      <c r="E50" s="75">
        <v>142969.25987682521</v>
      </c>
      <c r="F50" s="75">
        <v>0</v>
      </c>
      <c r="G50" s="75">
        <v>0</v>
      </c>
      <c r="H50" s="75">
        <v>0</v>
      </c>
      <c r="I50" s="75">
        <v>142969.25987682521</v>
      </c>
      <c r="J50" s="75">
        <v>487530.15690178273</v>
      </c>
    </row>
    <row r="51" spans="1:10" ht="18" customHeight="1" x14ac:dyDescent="0.25">
      <c r="A51" s="79" t="s">
        <v>85</v>
      </c>
      <c r="B51" s="274">
        <v>8065985.666666667</v>
      </c>
      <c r="C51" s="274">
        <v>16125</v>
      </c>
      <c r="D51" s="91">
        <v>3000024.0089241038</v>
      </c>
      <c r="E51" s="75">
        <v>0</v>
      </c>
      <c r="F51" s="75">
        <v>0</v>
      </c>
      <c r="G51" s="75">
        <v>0</v>
      </c>
      <c r="H51" s="75">
        <v>0</v>
      </c>
      <c r="I51" s="75">
        <v>0</v>
      </c>
      <c r="J51" s="75">
        <v>3000024.0089241038</v>
      </c>
    </row>
    <row r="52" spans="1:10" ht="18" customHeight="1" x14ac:dyDescent="0.25">
      <c r="A52" s="79" t="s">
        <v>86</v>
      </c>
      <c r="B52" s="274">
        <v>1099257.3333333333</v>
      </c>
      <c r="C52" s="274">
        <v>5360.6666666666661</v>
      </c>
      <c r="D52" s="91">
        <v>997341.31496676861</v>
      </c>
      <c r="E52" s="75">
        <v>64720.411605297479</v>
      </c>
      <c r="F52" s="75">
        <v>34659.217111431877</v>
      </c>
      <c r="G52" s="75">
        <v>0</v>
      </c>
      <c r="H52" s="75">
        <v>0</v>
      </c>
      <c r="I52" s="75">
        <v>99379.628716729349</v>
      </c>
      <c r="J52" s="75">
        <v>1096720.9436834981</v>
      </c>
    </row>
    <row r="53" spans="1:10" ht="18" customHeight="1" x14ac:dyDescent="0.25">
      <c r="A53" s="79" t="s">
        <v>87</v>
      </c>
      <c r="B53" s="274">
        <v>698032.66666666663</v>
      </c>
      <c r="C53" s="274">
        <v>887.66666666666674</v>
      </c>
      <c r="D53" s="91">
        <v>165148.60849126385</v>
      </c>
      <c r="E53" s="75">
        <v>67405.585231096862</v>
      </c>
      <c r="F53" s="75">
        <v>3562.3801182518105</v>
      </c>
      <c r="G53" s="75">
        <v>12548.727733897869</v>
      </c>
      <c r="H53" s="75">
        <v>0</v>
      </c>
      <c r="I53" s="75">
        <v>83516.693083246544</v>
      </c>
      <c r="J53" s="75">
        <v>248665.30157451041</v>
      </c>
    </row>
    <row r="54" spans="1:10" ht="18" customHeight="1" x14ac:dyDescent="0.25">
      <c r="A54" s="79" t="s">
        <v>88</v>
      </c>
      <c r="B54" s="274">
        <v>337921.33333333331</v>
      </c>
      <c r="C54" s="274">
        <v>775.66666666666663</v>
      </c>
      <c r="D54" s="91">
        <v>144311.23242927936</v>
      </c>
      <c r="E54" s="75">
        <v>37610.360748866871</v>
      </c>
      <c r="F54" s="75">
        <v>20749.434092773303</v>
      </c>
      <c r="G54" s="75">
        <v>5693.065509847489</v>
      </c>
      <c r="H54" s="75">
        <v>0</v>
      </c>
      <c r="I54" s="75">
        <v>64052.860351487667</v>
      </c>
      <c r="J54" s="75">
        <v>208364.09278076704</v>
      </c>
    </row>
    <row r="55" spans="1:10" ht="18" customHeight="1" x14ac:dyDescent="0.25">
      <c r="A55" s="79" t="s">
        <v>89</v>
      </c>
      <c r="B55" s="274">
        <v>5642210.333333333</v>
      </c>
      <c r="C55" s="274">
        <v>46820</v>
      </c>
      <c r="D55" s="91">
        <v>8710767.3859117236</v>
      </c>
      <c r="E55" s="75">
        <v>0</v>
      </c>
      <c r="F55" s="75">
        <v>352767.73715978902</v>
      </c>
      <c r="G55" s="75">
        <v>72409.802575951995</v>
      </c>
      <c r="H55" s="75">
        <v>0</v>
      </c>
      <c r="I55" s="75">
        <v>425177.53973574098</v>
      </c>
      <c r="J55" s="75">
        <v>9135944.9256474636</v>
      </c>
    </row>
    <row r="56" spans="1:10" ht="18" customHeight="1" x14ac:dyDescent="0.25">
      <c r="A56" s="79" t="s">
        <v>90</v>
      </c>
      <c r="B56" s="274">
        <v>1505776.6666666667</v>
      </c>
      <c r="C56" s="274">
        <v>20359.666666666668</v>
      </c>
      <c r="D56" s="91">
        <v>3787875.2752677072</v>
      </c>
      <c r="E56" s="75">
        <v>342268.93232813152</v>
      </c>
      <c r="F56" s="75">
        <v>133610.96979791913</v>
      </c>
      <c r="G56" s="75">
        <v>106456.31993867885</v>
      </c>
      <c r="H56" s="75">
        <v>110654.36580989853</v>
      </c>
      <c r="I56" s="75">
        <v>692990.58787462814</v>
      </c>
      <c r="J56" s="75">
        <v>4480865.8631423358</v>
      </c>
    </row>
    <row r="57" spans="1:10" ht="18" customHeight="1" x14ac:dyDescent="0.25">
      <c r="A57" s="79" t="s">
        <v>91</v>
      </c>
      <c r="B57" s="274">
        <v>644912.33333333337</v>
      </c>
      <c r="C57" s="274">
        <v>600.66666666666663</v>
      </c>
      <c r="D57" s="91">
        <v>111752.83233242862</v>
      </c>
      <c r="E57" s="75">
        <v>147869.73816974834</v>
      </c>
      <c r="F57" s="75">
        <v>194606.33392965869</v>
      </c>
      <c r="G57" s="75">
        <v>143600.66493925886</v>
      </c>
      <c r="H57" s="75">
        <v>0</v>
      </c>
      <c r="I57" s="75">
        <v>486076.73703866592</v>
      </c>
      <c r="J57" s="75">
        <v>597829.56937109458</v>
      </c>
    </row>
    <row r="58" spans="1:10" ht="18" customHeight="1" x14ac:dyDescent="0.25">
      <c r="A58" s="79" t="s">
        <v>92</v>
      </c>
      <c r="B58" s="274">
        <v>1064228</v>
      </c>
      <c r="C58" s="274">
        <v>12513.000000000002</v>
      </c>
      <c r="D58" s="91">
        <v>2328018.630925105</v>
      </c>
      <c r="E58" s="75">
        <v>238632.11195705214</v>
      </c>
      <c r="F58" s="75">
        <v>0</v>
      </c>
      <c r="G58" s="75">
        <v>17432.811244129556</v>
      </c>
      <c r="H58" s="75">
        <v>0</v>
      </c>
      <c r="I58" s="75">
        <v>256064.92320118169</v>
      </c>
      <c r="J58" s="75">
        <v>2584083.5541262869</v>
      </c>
    </row>
    <row r="59" spans="1:10" ht="18" customHeight="1" x14ac:dyDescent="0.25">
      <c r="A59" s="79" t="s">
        <v>93</v>
      </c>
      <c r="B59" s="274">
        <v>437903.66666666669</v>
      </c>
      <c r="C59" s="274">
        <v>2664.9999999999995</v>
      </c>
      <c r="D59" s="91">
        <v>495817.92147489829</v>
      </c>
      <c r="E59" s="75">
        <v>63310.931250393027</v>
      </c>
      <c r="F59" s="75">
        <v>26100.295523531833</v>
      </c>
      <c r="G59" s="75">
        <v>0</v>
      </c>
      <c r="H59" s="75">
        <v>0</v>
      </c>
      <c r="I59" s="75">
        <v>89411.226773924864</v>
      </c>
      <c r="J59" s="75">
        <v>585229.14824882313</v>
      </c>
    </row>
    <row r="60" spans="1:10" ht="18" customHeight="1" x14ac:dyDescent="0.25">
      <c r="A60" s="79" t="s">
        <v>94</v>
      </c>
      <c r="B60" s="274">
        <v>276702</v>
      </c>
      <c r="C60" s="274">
        <v>1213.6666666666665</v>
      </c>
      <c r="D60" s="91">
        <v>225800.2566716829</v>
      </c>
      <c r="E60" s="75">
        <v>98352.893528185261</v>
      </c>
      <c r="F60" s="75">
        <v>0</v>
      </c>
      <c r="G60" s="75">
        <v>5044.7724319526742</v>
      </c>
      <c r="H60" s="75">
        <v>0</v>
      </c>
      <c r="I60" s="75">
        <v>103397.66596013794</v>
      </c>
      <c r="J60" s="75">
        <v>329197.92263182084</v>
      </c>
    </row>
    <row r="61" spans="1:10" ht="18" customHeight="1" x14ac:dyDescent="0.25">
      <c r="A61" s="79" t="s">
        <v>95</v>
      </c>
      <c r="B61" s="274">
        <v>6756215.333333333</v>
      </c>
      <c r="C61" s="274">
        <v>62277.333333333336</v>
      </c>
      <c r="D61" s="91">
        <v>11586573.346466318</v>
      </c>
      <c r="E61" s="75">
        <v>0</v>
      </c>
      <c r="F61" s="75">
        <v>0</v>
      </c>
      <c r="G61" s="75">
        <v>26195.347525973455</v>
      </c>
      <c r="H61" s="75">
        <v>126363.7700587743</v>
      </c>
      <c r="I61" s="75">
        <v>152559.11758474776</v>
      </c>
      <c r="J61" s="75">
        <v>11739132.464051066</v>
      </c>
    </row>
    <row r="62" spans="1:10" ht="18" customHeight="1" x14ac:dyDescent="0.25">
      <c r="A62" s="79" t="s">
        <v>96</v>
      </c>
      <c r="B62" s="274">
        <v>3885059</v>
      </c>
      <c r="C62" s="274">
        <v>22999</v>
      </c>
      <c r="D62" s="91">
        <v>4278917.964728401</v>
      </c>
      <c r="E62" s="75">
        <v>0</v>
      </c>
      <c r="F62" s="75">
        <v>0</v>
      </c>
      <c r="G62" s="75">
        <v>28330.059327390067</v>
      </c>
      <c r="H62" s="75">
        <v>0</v>
      </c>
      <c r="I62" s="75">
        <v>28330.059327390067</v>
      </c>
      <c r="J62" s="75">
        <v>4307248.0240557911</v>
      </c>
    </row>
    <row r="63" spans="1:10" ht="18" customHeight="1" x14ac:dyDescent="0.25">
      <c r="A63" s="79" t="s">
        <v>97</v>
      </c>
      <c r="B63" s="274">
        <v>2792356.6666666665</v>
      </c>
      <c r="C63" s="274">
        <v>15779.333333333332</v>
      </c>
      <c r="D63" s="91">
        <v>2935713.4167328002</v>
      </c>
      <c r="E63" s="75">
        <v>282384.01253359258</v>
      </c>
      <c r="F63" s="75">
        <v>0</v>
      </c>
      <c r="G63" s="75">
        <v>64184.406818949712</v>
      </c>
      <c r="H63" s="75">
        <v>105643.26650587824</v>
      </c>
      <c r="I63" s="75">
        <v>452211.68585842056</v>
      </c>
      <c r="J63" s="75">
        <v>3387925.1025912208</v>
      </c>
    </row>
    <row r="64" spans="1:10" ht="18" customHeight="1" x14ac:dyDescent="0.25">
      <c r="A64" s="79" t="s">
        <v>98</v>
      </c>
      <c r="B64" s="274">
        <v>2294524.3333333335</v>
      </c>
      <c r="C64" s="274">
        <v>10076</v>
      </c>
      <c r="D64" s="91">
        <v>1874619.6535763887</v>
      </c>
      <c r="E64" s="75">
        <v>276634.11655956029</v>
      </c>
      <c r="F64" s="75">
        <v>0</v>
      </c>
      <c r="G64" s="75">
        <v>85478.303834712671</v>
      </c>
      <c r="H64" s="75">
        <v>0</v>
      </c>
      <c r="I64" s="75">
        <v>362112.42039427295</v>
      </c>
      <c r="J64" s="75">
        <v>2236732.0739706615</v>
      </c>
    </row>
    <row r="65" spans="1:10" ht="18" customHeight="1" x14ac:dyDescent="0.25">
      <c r="A65" s="79" t="s">
        <v>99</v>
      </c>
      <c r="B65" s="274">
        <v>1023861.3333333334</v>
      </c>
      <c r="C65" s="274">
        <v>2139.3333333333335</v>
      </c>
      <c r="D65" s="91">
        <v>398018.68918397726</v>
      </c>
      <c r="E65" s="75">
        <v>79762.281933749124</v>
      </c>
      <c r="F65" s="75">
        <v>135573.71276677036</v>
      </c>
      <c r="G65" s="75">
        <v>16849.69803210285</v>
      </c>
      <c r="H65" s="75">
        <v>37856.13064484825</v>
      </c>
      <c r="I65" s="75">
        <v>270041.8233774706</v>
      </c>
      <c r="J65" s="75">
        <v>668060.51256144792</v>
      </c>
    </row>
    <row r="66" spans="1:10" ht="18" customHeight="1" x14ac:dyDescent="0.25">
      <c r="A66" s="79" t="s">
        <v>100</v>
      </c>
      <c r="B66" s="274">
        <v>513309</v>
      </c>
      <c r="C66" s="274">
        <v>816.66666666666674</v>
      </c>
      <c r="D66" s="91">
        <v>151939.20045197013</v>
      </c>
      <c r="E66" s="75">
        <v>57810.303734585272</v>
      </c>
      <c r="F66" s="75">
        <v>117852.8649551071</v>
      </c>
      <c r="G66" s="75">
        <v>10615.444407853041</v>
      </c>
      <c r="H66" s="75">
        <v>0</v>
      </c>
      <c r="I66" s="75">
        <v>186278.6130975454</v>
      </c>
      <c r="J66" s="75">
        <v>338217.81354951556</v>
      </c>
    </row>
    <row r="67" spans="1:10" ht="18" customHeight="1" x14ac:dyDescent="0.25">
      <c r="A67" s="79" t="s">
        <v>101</v>
      </c>
      <c r="B67" s="274">
        <v>466995.66666666669</v>
      </c>
      <c r="C67" s="274">
        <v>471.66666666666669</v>
      </c>
      <c r="D67" s="91">
        <v>87752.640261035805</v>
      </c>
      <c r="E67" s="75">
        <v>96362.553499962189</v>
      </c>
      <c r="F67" s="75">
        <v>0</v>
      </c>
      <c r="G67" s="75">
        <v>0</v>
      </c>
      <c r="H67" s="75">
        <v>0</v>
      </c>
      <c r="I67" s="75">
        <v>96362.553499962189</v>
      </c>
      <c r="J67" s="75">
        <v>184115.19376099799</v>
      </c>
    </row>
    <row r="68" spans="1:10" ht="18" customHeight="1" x14ac:dyDescent="0.25">
      <c r="A68" s="79" t="s">
        <v>102</v>
      </c>
      <c r="B68" s="274">
        <v>598281.33333333337</v>
      </c>
      <c r="C68" s="274">
        <v>1192.3333333333333</v>
      </c>
      <c r="D68" s="91">
        <v>221831.23265987635</v>
      </c>
      <c r="E68" s="75">
        <v>55477.716147701016</v>
      </c>
      <c r="F68" s="75">
        <v>5484.6979393909342</v>
      </c>
      <c r="G68" s="75">
        <v>7636.4358955590324</v>
      </c>
      <c r="H68" s="75">
        <v>0</v>
      </c>
      <c r="I68" s="75">
        <v>68598.84998265098</v>
      </c>
      <c r="J68" s="75">
        <v>290430.0826425273</v>
      </c>
    </row>
    <row r="69" spans="1:10" ht="18" customHeight="1" x14ac:dyDescent="0.25">
      <c r="A69" s="79" t="s">
        <v>103</v>
      </c>
      <c r="B69" s="274">
        <v>172697.66666666666</v>
      </c>
      <c r="C69" s="274">
        <v>809.33333333333326</v>
      </c>
      <c r="D69" s="91">
        <v>150574.84844791159</v>
      </c>
      <c r="E69" s="75">
        <v>92944.763756361717</v>
      </c>
      <c r="F69" s="75">
        <v>5582.8105833195896</v>
      </c>
      <c r="G69" s="75">
        <v>9078.5633412874831</v>
      </c>
      <c r="H69" s="75">
        <v>0</v>
      </c>
      <c r="I69" s="75">
        <v>107606.13768096879</v>
      </c>
      <c r="J69" s="75">
        <v>258180.98612888038</v>
      </c>
    </row>
    <row r="70" spans="1:10" ht="18" customHeight="1" x14ac:dyDescent="0.25">
      <c r="A70" s="79" t="s">
        <v>104</v>
      </c>
      <c r="B70" s="274">
        <v>335419</v>
      </c>
      <c r="C70" s="274">
        <v>445</v>
      </c>
      <c r="D70" s="91">
        <v>82791.360246277589</v>
      </c>
      <c r="E70" s="75">
        <v>74999.177970776509</v>
      </c>
      <c r="F70" s="75">
        <v>48897.416380090814</v>
      </c>
      <c r="G70" s="75">
        <v>4082.4539105120107</v>
      </c>
      <c r="H70" s="75">
        <v>0</v>
      </c>
      <c r="I70" s="75">
        <v>127979.04826137933</v>
      </c>
      <c r="J70" s="75">
        <v>210770.40850765692</v>
      </c>
    </row>
    <row r="71" spans="1:10" ht="18" customHeight="1" x14ac:dyDescent="0.25">
      <c r="A71" s="79" t="s">
        <v>105</v>
      </c>
      <c r="B71" s="274">
        <v>134472.16333333333</v>
      </c>
      <c r="C71" s="274">
        <v>605.66666666666663</v>
      </c>
      <c r="D71" s="91">
        <v>112683.07233519579</v>
      </c>
      <c r="E71" s="75">
        <v>89268.075304474551</v>
      </c>
      <c r="F71" s="75">
        <v>0</v>
      </c>
      <c r="G71" s="75">
        <v>4663.604465128934</v>
      </c>
      <c r="H71" s="75">
        <v>0</v>
      </c>
      <c r="I71" s="75">
        <v>93931.679769603477</v>
      </c>
      <c r="J71" s="75">
        <v>206614.75210479926</v>
      </c>
    </row>
    <row r="72" spans="1:10" ht="18" customHeight="1" x14ac:dyDescent="0.25">
      <c r="A72" s="79" t="s">
        <v>106</v>
      </c>
      <c r="B72" s="274">
        <v>3749620.3333333335</v>
      </c>
      <c r="C72" s="274">
        <v>18067.666666666664</v>
      </c>
      <c r="D72" s="91">
        <v>3361453.2579992386</v>
      </c>
      <c r="E72" s="75">
        <v>0</v>
      </c>
      <c r="F72" s="75">
        <v>148309.13374789138</v>
      </c>
      <c r="G72" s="75">
        <v>39447.006400797305</v>
      </c>
      <c r="H72" s="75">
        <v>0</v>
      </c>
      <c r="I72" s="75">
        <v>187756.14014868869</v>
      </c>
      <c r="J72" s="75">
        <v>3549209.3981479271</v>
      </c>
    </row>
    <row r="73" spans="1:10" ht="18" customHeight="1" x14ac:dyDescent="0.25">
      <c r="A73" s="79" t="s">
        <v>107</v>
      </c>
      <c r="B73" s="274">
        <v>339107.66666666669</v>
      </c>
      <c r="C73" s="274">
        <v>1080.6666666666665</v>
      </c>
      <c r="D73" s="91">
        <v>201055.87259807633</v>
      </c>
      <c r="E73" s="75">
        <v>102259.45669486548</v>
      </c>
      <c r="F73" s="75">
        <v>0</v>
      </c>
      <c r="G73" s="75">
        <v>0</v>
      </c>
      <c r="H73" s="75">
        <v>0</v>
      </c>
      <c r="I73" s="75">
        <v>102259.45669486548</v>
      </c>
      <c r="J73" s="75">
        <v>303315.32929294184</v>
      </c>
    </row>
    <row r="74" spans="1:10" ht="18" customHeight="1" x14ac:dyDescent="0.25">
      <c r="A74" s="79" t="s">
        <v>108</v>
      </c>
      <c r="B74" s="274">
        <v>736055.33333333337</v>
      </c>
      <c r="C74" s="274">
        <v>1371</v>
      </c>
      <c r="D74" s="91">
        <v>255071.80875875635</v>
      </c>
      <c r="E74" s="75">
        <v>142022.34074540727</v>
      </c>
      <c r="F74" s="75">
        <v>170537.93606030633</v>
      </c>
      <c r="G74" s="75">
        <v>38337.445011653239</v>
      </c>
      <c r="H74" s="75">
        <v>0</v>
      </c>
      <c r="I74" s="75">
        <v>350897.72181736684</v>
      </c>
      <c r="J74" s="75">
        <v>605969.53057612316</v>
      </c>
    </row>
    <row r="75" spans="1:10" ht="18" customHeight="1" x14ac:dyDescent="0.25">
      <c r="A75" s="79" t="s">
        <v>109</v>
      </c>
      <c r="B75" s="274">
        <v>527130.66666666663</v>
      </c>
      <c r="C75" s="274">
        <v>2596.333333333333</v>
      </c>
      <c r="D75" s="91">
        <v>483042.62543689593</v>
      </c>
      <c r="E75" s="75">
        <v>136073.21889819016</v>
      </c>
      <c r="F75" s="75">
        <v>68685.4656346837</v>
      </c>
      <c r="G75" s="75">
        <v>20943.135929571981</v>
      </c>
      <c r="H75" s="75">
        <v>0</v>
      </c>
      <c r="I75" s="75">
        <v>225701.82046244584</v>
      </c>
      <c r="J75" s="75">
        <v>708744.44589934172</v>
      </c>
    </row>
    <row r="76" spans="1:10" ht="18" customHeight="1" x14ac:dyDescent="0.25">
      <c r="A76" s="79" t="s">
        <v>110</v>
      </c>
      <c r="B76" s="274">
        <v>6174000</v>
      </c>
      <c r="C76" s="274">
        <v>44825.333333333336</v>
      </c>
      <c r="D76" s="91">
        <v>8339663.6408078093</v>
      </c>
      <c r="E76" s="75">
        <v>0</v>
      </c>
      <c r="F76" s="75">
        <v>266439.52116474847</v>
      </c>
      <c r="G76" s="75">
        <v>45839.38951510303</v>
      </c>
      <c r="H76" s="75">
        <v>84695.334390057353</v>
      </c>
      <c r="I76" s="75">
        <v>396974.24506990885</v>
      </c>
      <c r="J76" s="75">
        <v>8736637.8858777173</v>
      </c>
    </row>
    <row r="77" spans="1:10" ht="18" customHeight="1" x14ac:dyDescent="0.25">
      <c r="A77" s="79" t="s">
        <v>111</v>
      </c>
      <c r="B77" s="274">
        <v>1617791.6666666667</v>
      </c>
      <c r="C77" s="274">
        <v>5621.3333333333339</v>
      </c>
      <c r="D77" s="91">
        <v>1045837.8271110302</v>
      </c>
      <c r="E77" s="75">
        <v>106875.34769009447</v>
      </c>
      <c r="F77" s="75">
        <v>56599.060053231078</v>
      </c>
      <c r="G77" s="75">
        <v>11657.550300010036</v>
      </c>
      <c r="H77" s="75">
        <v>40736.418928336025</v>
      </c>
      <c r="I77" s="75">
        <v>215868.37697167162</v>
      </c>
      <c r="J77" s="75">
        <v>1261706.2040827018</v>
      </c>
    </row>
    <row r="78" spans="1:10" ht="18" customHeight="1" x14ac:dyDescent="0.25">
      <c r="A78" s="79" t="s">
        <v>112</v>
      </c>
      <c r="B78" s="274">
        <v>548733</v>
      </c>
      <c r="C78" s="274">
        <v>1513</v>
      </c>
      <c r="D78" s="91">
        <v>281490.62483734381</v>
      </c>
      <c r="E78" s="75">
        <v>145136.6440086262</v>
      </c>
      <c r="F78" s="75">
        <v>153090.6065825792</v>
      </c>
      <c r="G78" s="75">
        <v>46846.344919366958</v>
      </c>
      <c r="H78" s="75">
        <v>0</v>
      </c>
      <c r="I78" s="75">
        <v>345073.59551057237</v>
      </c>
      <c r="J78" s="75">
        <v>626564.22034791624</v>
      </c>
    </row>
    <row r="79" spans="1:10" ht="18" customHeight="1" x14ac:dyDescent="0.25">
      <c r="A79" s="79" t="s">
        <v>113</v>
      </c>
      <c r="B79" s="274">
        <v>4189948</v>
      </c>
      <c r="C79" s="274">
        <v>42280</v>
      </c>
      <c r="D79" s="91">
        <v>7866109.4633991383</v>
      </c>
      <c r="E79" s="75">
        <v>0</v>
      </c>
      <c r="F79" s="75">
        <v>0</v>
      </c>
      <c r="G79" s="75">
        <v>18207.682304057638</v>
      </c>
      <c r="H79" s="75">
        <v>0</v>
      </c>
      <c r="I79" s="75">
        <v>18207.682304057638</v>
      </c>
      <c r="J79" s="75">
        <v>7884317.1457031956</v>
      </c>
    </row>
    <row r="80" spans="1:10" ht="18" customHeight="1" x14ac:dyDescent="0.25">
      <c r="A80" s="79" t="s">
        <v>114</v>
      </c>
      <c r="B80" s="274">
        <v>772298.66666666663</v>
      </c>
      <c r="C80" s="274">
        <v>1346.6666666666667</v>
      </c>
      <c r="D80" s="91">
        <v>250544.64074528951</v>
      </c>
      <c r="E80" s="75">
        <v>130675.02931716693</v>
      </c>
      <c r="F80" s="75">
        <v>157309.25611817182</v>
      </c>
      <c r="G80" s="75">
        <v>55666.047286870584</v>
      </c>
      <c r="H80" s="75">
        <v>0</v>
      </c>
      <c r="I80" s="75">
        <v>343650.33272220934</v>
      </c>
      <c r="J80" s="75">
        <v>594194.97346749878</v>
      </c>
    </row>
    <row r="81" spans="1:10" ht="18" customHeight="1" x14ac:dyDescent="0.25">
      <c r="A81" s="79" t="s">
        <v>115</v>
      </c>
      <c r="B81" s="274">
        <v>475348.66666666669</v>
      </c>
      <c r="C81" s="274">
        <v>2045.6666666666667</v>
      </c>
      <c r="D81" s="91">
        <v>380592.19313213904</v>
      </c>
      <c r="E81" s="75">
        <v>79461.906624572817</v>
      </c>
      <c r="F81" s="75">
        <v>33485.708637052456</v>
      </c>
      <c r="G81" s="75">
        <v>14144.083773845032</v>
      </c>
      <c r="H81" s="75">
        <v>37471.448228608111</v>
      </c>
      <c r="I81" s="75">
        <v>164563.1472640784</v>
      </c>
      <c r="J81" s="75">
        <v>545155.34039621742</v>
      </c>
    </row>
    <row r="82" spans="1:10" ht="18" customHeight="1" x14ac:dyDescent="0.25">
      <c r="A82" s="79" t="s">
        <v>116</v>
      </c>
      <c r="B82" s="274">
        <v>223419</v>
      </c>
      <c r="C82" s="274">
        <v>369.33333333333337</v>
      </c>
      <c r="D82" s="91">
        <v>68713.728204401181</v>
      </c>
      <c r="E82" s="75">
        <v>55068.677920471404</v>
      </c>
      <c r="F82" s="75">
        <v>0</v>
      </c>
      <c r="G82" s="75">
        <v>6296.5910686075349</v>
      </c>
      <c r="H82" s="75">
        <v>0</v>
      </c>
      <c r="I82" s="75">
        <v>61365.268989078941</v>
      </c>
      <c r="J82" s="75">
        <v>130078.99719348011</v>
      </c>
    </row>
    <row r="83" spans="1:10" ht="18" customHeight="1" x14ac:dyDescent="0.25">
      <c r="A83" s="79" t="s">
        <v>117</v>
      </c>
      <c r="B83" s="274">
        <v>806846.66666666663</v>
      </c>
      <c r="C83" s="274">
        <v>1440.6666666666665</v>
      </c>
      <c r="D83" s="91">
        <v>268033.15279731213</v>
      </c>
      <c r="E83" s="75">
        <v>57368.03174558637</v>
      </c>
      <c r="F83" s="75">
        <v>17836.263527529416</v>
      </c>
      <c r="G83" s="75">
        <v>19578.472534499819</v>
      </c>
      <c r="H83" s="75">
        <v>0</v>
      </c>
      <c r="I83" s="75">
        <v>94782.767807615601</v>
      </c>
      <c r="J83" s="75">
        <v>362815.9206049277</v>
      </c>
    </row>
    <row r="84" spans="1:10" ht="18" customHeight="1" x14ac:dyDescent="0.25">
      <c r="A84" s="79" t="s">
        <v>118</v>
      </c>
      <c r="B84" s="274">
        <v>433218.66666666669</v>
      </c>
      <c r="C84" s="274">
        <v>552.33333333333337</v>
      </c>
      <c r="D84" s="91">
        <v>102760.51230567938</v>
      </c>
      <c r="E84" s="75">
        <v>82381.276849881368</v>
      </c>
      <c r="F84" s="75">
        <v>59339.651754321691</v>
      </c>
      <c r="G84" s="75">
        <v>24507.659890745272</v>
      </c>
      <c r="H84" s="75">
        <v>0</v>
      </c>
      <c r="I84" s="75">
        <v>166228.58849494832</v>
      </c>
      <c r="J84" s="75">
        <v>268989.10080062773</v>
      </c>
    </row>
    <row r="85" spans="1:10" ht="18" customHeight="1" x14ac:dyDescent="0.25">
      <c r="A85" s="79" t="s">
        <v>119</v>
      </c>
      <c r="B85" s="274">
        <v>834028</v>
      </c>
      <c r="C85" s="274">
        <v>3850.6666666666665</v>
      </c>
      <c r="D85" s="91">
        <v>716408.8341310852</v>
      </c>
      <c r="E85" s="75">
        <v>0</v>
      </c>
      <c r="F85" s="75">
        <v>0</v>
      </c>
      <c r="G85" s="75">
        <v>0</v>
      </c>
      <c r="H85" s="75">
        <v>0</v>
      </c>
      <c r="I85" s="75">
        <v>0</v>
      </c>
      <c r="J85" s="75">
        <v>716408.8341310852</v>
      </c>
    </row>
    <row r="86" spans="1:10" ht="18" customHeight="1" x14ac:dyDescent="0.25">
      <c r="A86" s="79" t="s">
        <v>120</v>
      </c>
      <c r="B86" s="274">
        <v>321824</v>
      </c>
      <c r="C86" s="274">
        <v>682.99999999999989</v>
      </c>
      <c r="D86" s="91">
        <v>127070.78437799457</v>
      </c>
      <c r="E86" s="75">
        <v>127046.34446760132</v>
      </c>
      <c r="F86" s="75">
        <v>140873.14067138915</v>
      </c>
      <c r="G86" s="75">
        <v>28918.424315961456</v>
      </c>
      <c r="H86" s="75">
        <v>0</v>
      </c>
      <c r="I86" s="75">
        <v>296837.90945495188</v>
      </c>
      <c r="J86" s="75">
        <v>423908.69383294648</v>
      </c>
    </row>
    <row r="87" spans="1:10" ht="18" customHeight="1" x14ac:dyDescent="0.25">
      <c r="A87" s="79" t="s">
        <v>121</v>
      </c>
      <c r="B87" s="274">
        <v>341728.66666666669</v>
      </c>
      <c r="C87" s="274">
        <v>543</v>
      </c>
      <c r="D87" s="91">
        <v>101024.064300514</v>
      </c>
      <c r="E87" s="75">
        <v>95137.459314983207</v>
      </c>
      <c r="F87" s="75">
        <v>0</v>
      </c>
      <c r="G87" s="75">
        <v>0</v>
      </c>
      <c r="H87" s="75">
        <v>0</v>
      </c>
      <c r="I87" s="75">
        <v>95137.459314983207</v>
      </c>
      <c r="J87" s="75">
        <v>196161.52361549722</v>
      </c>
    </row>
    <row r="88" spans="1:10" ht="18" customHeight="1" x14ac:dyDescent="0.25">
      <c r="A88" s="79" t="s">
        <v>122</v>
      </c>
      <c r="B88" s="274">
        <v>336052</v>
      </c>
      <c r="C88" s="274">
        <v>451.33333333333331</v>
      </c>
      <c r="D88" s="91">
        <v>83969.664249782654</v>
      </c>
      <c r="E88" s="75">
        <v>80025.890252772224</v>
      </c>
      <c r="F88" s="75">
        <v>0</v>
      </c>
      <c r="G88" s="75">
        <v>7357.5190285239278</v>
      </c>
      <c r="H88" s="75">
        <v>0</v>
      </c>
      <c r="I88" s="75">
        <v>87383.409281296146</v>
      </c>
      <c r="J88" s="75">
        <v>171353.07353107881</v>
      </c>
    </row>
    <row r="89" spans="1:10" ht="18" customHeight="1" x14ac:dyDescent="0.25">
      <c r="A89" s="79" t="s">
        <v>123</v>
      </c>
      <c r="B89" s="274">
        <v>4288535.666666667</v>
      </c>
      <c r="C89" s="274">
        <v>15638.666666666666</v>
      </c>
      <c r="D89" s="91">
        <v>2909542.6646549506</v>
      </c>
      <c r="E89" s="75">
        <v>0</v>
      </c>
      <c r="F89" s="75">
        <v>0</v>
      </c>
      <c r="G89" s="75">
        <v>34394.729957885196</v>
      </c>
      <c r="H89" s="75">
        <v>0</v>
      </c>
      <c r="I89" s="75">
        <v>34394.729957885196</v>
      </c>
      <c r="J89" s="75">
        <v>2943937.3946128357</v>
      </c>
    </row>
    <row r="90" spans="1:10" ht="18" customHeight="1" x14ac:dyDescent="0.25">
      <c r="A90" s="79" t="s">
        <v>124</v>
      </c>
      <c r="B90" s="274">
        <v>368987</v>
      </c>
      <c r="C90" s="274">
        <v>73</v>
      </c>
      <c r="D90" s="91">
        <v>13581.504040400594</v>
      </c>
      <c r="E90" s="75">
        <v>155095.46462406649</v>
      </c>
      <c r="F90" s="75">
        <v>145372.31130250305</v>
      </c>
      <c r="G90" s="75">
        <v>44929.973160110523</v>
      </c>
      <c r="H90" s="75">
        <v>0</v>
      </c>
      <c r="I90" s="75">
        <v>345397.74908668007</v>
      </c>
      <c r="J90" s="75">
        <v>358979.25312708068</v>
      </c>
    </row>
    <row r="91" spans="1:10" ht="18" customHeight="1" x14ac:dyDescent="0.25">
      <c r="A91" s="79" t="s">
        <v>125</v>
      </c>
      <c r="B91" s="274">
        <v>1594745.3333333333</v>
      </c>
      <c r="C91" s="274">
        <v>9010</v>
      </c>
      <c r="D91" s="91">
        <v>1676292.4849864293</v>
      </c>
      <c r="E91" s="75">
        <v>149386.50723605597</v>
      </c>
      <c r="F91" s="75">
        <v>83799.962440208343</v>
      </c>
      <c r="G91" s="75">
        <v>0</v>
      </c>
      <c r="H91" s="75">
        <v>0</v>
      </c>
      <c r="I91" s="75">
        <v>233186.46967626433</v>
      </c>
      <c r="J91" s="75">
        <v>1909478.9546626937</v>
      </c>
    </row>
    <row r="92" spans="1:10" ht="18" customHeight="1" x14ac:dyDescent="0.25">
      <c r="A92" s="79" t="s">
        <v>126</v>
      </c>
      <c r="B92" s="274">
        <v>430245.33333333331</v>
      </c>
      <c r="C92" s="274">
        <v>1143</v>
      </c>
      <c r="D92" s="91">
        <v>212652.86463257368</v>
      </c>
      <c r="E92" s="75">
        <v>38384.041973812244</v>
      </c>
      <c r="F92" s="75">
        <v>40114.502758617549</v>
      </c>
      <c r="G92" s="75">
        <v>0</v>
      </c>
      <c r="H92" s="75">
        <v>0</v>
      </c>
      <c r="I92" s="75">
        <v>78498.544732429786</v>
      </c>
      <c r="J92" s="75">
        <v>291151.40936500346</v>
      </c>
    </row>
    <row r="93" spans="1:10" ht="18" customHeight="1" x14ac:dyDescent="0.25">
      <c r="A93" s="79" t="s">
        <v>127</v>
      </c>
      <c r="B93" s="274">
        <v>245680.66666666666</v>
      </c>
      <c r="C93" s="274">
        <v>632.66666666666663</v>
      </c>
      <c r="D93" s="91">
        <v>117706.36835013847</v>
      </c>
      <c r="E93" s="75">
        <v>79808.569698382285</v>
      </c>
      <c r="F93" s="75">
        <v>0</v>
      </c>
      <c r="G93" s="75">
        <v>0</v>
      </c>
      <c r="H93" s="75">
        <v>0</v>
      </c>
      <c r="I93" s="75">
        <v>79808.569698382285</v>
      </c>
      <c r="J93" s="75">
        <v>197514.93804852077</v>
      </c>
    </row>
    <row r="94" spans="1:10" ht="18" customHeight="1" x14ac:dyDescent="0.25">
      <c r="A94" s="79" t="s">
        <v>128</v>
      </c>
      <c r="B94" s="274">
        <v>709090.33333333337</v>
      </c>
      <c r="C94" s="274">
        <v>2714.666666666667</v>
      </c>
      <c r="D94" s="91">
        <v>505058.3055023856</v>
      </c>
      <c r="E94" s="75">
        <v>76472.637200348952</v>
      </c>
      <c r="F94" s="75">
        <v>50199.665827294237</v>
      </c>
      <c r="G94" s="75">
        <v>17203.446079662106</v>
      </c>
      <c r="H94" s="75">
        <v>38391.390373206006</v>
      </c>
      <c r="I94" s="75">
        <v>182267.13948051128</v>
      </c>
      <c r="J94" s="75">
        <v>687325.44498289691</v>
      </c>
    </row>
    <row r="95" spans="1:10" ht="18" customHeight="1" x14ac:dyDescent="0.25">
      <c r="A95" s="79" t="s">
        <v>129</v>
      </c>
      <c r="B95" s="274">
        <v>2180144.6666666665</v>
      </c>
      <c r="C95" s="274">
        <v>8738.3333333333339</v>
      </c>
      <c r="D95" s="91">
        <v>1625749.4448360803</v>
      </c>
      <c r="E95" s="75">
        <v>0</v>
      </c>
      <c r="F95" s="75">
        <v>0</v>
      </c>
      <c r="G95" s="75">
        <v>0</v>
      </c>
      <c r="H95" s="75">
        <v>0</v>
      </c>
      <c r="I95" s="75">
        <v>0</v>
      </c>
      <c r="J95" s="75">
        <v>1625749.4448360803</v>
      </c>
    </row>
    <row r="96" spans="1:10" ht="18" customHeight="1" x14ac:dyDescent="0.25">
      <c r="A96" s="79" t="s">
        <v>130</v>
      </c>
      <c r="B96" s="274">
        <v>166287.66666666666</v>
      </c>
      <c r="C96" s="274">
        <v>36.333333333333329</v>
      </c>
      <c r="D96" s="91">
        <v>6759.7440201080572</v>
      </c>
      <c r="E96" s="75">
        <v>163694.02448215144</v>
      </c>
      <c r="F96" s="75">
        <v>195942.84243716515</v>
      </c>
      <c r="G96" s="75">
        <v>127601.05311109275</v>
      </c>
      <c r="H96" s="75">
        <v>0</v>
      </c>
      <c r="I96" s="75">
        <v>487237.92003040935</v>
      </c>
      <c r="J96" s="75">
        <v>493997.66405051743</v>
      </c>
    </row>
    <row r="97" spans="1:10" ht="18" customHeight="1" x14ac:dyDescent="0.25">
      <c r="A97" s="79" t="s">
        <v>131</v>
      </c>
      <c r="B97" s="274">
        <v>1197777.3333333333</v>
      </c>
      <c r="C97" s="274">
        <v>6115.333333333333</v>
      </c>
      <c r="D97" s="91">
        <v>1137745.5393844259</v>
      </c>
      <c r="E97" s="75">
        <v>98949.348670405117</v>
      </c>
      <c r="F97" s="75">
        <v>106560.31470361655</v>
      </c>
      <c r="G97" s="75">
        <v>23053.655960622484</v>
      </c>
      <c r="H97" s="75">
        <v>41837.622063747222</v>
      </c>
      <c r="I97" s="75">
        <v>270400.94139839133</v>
      </c>
      <c r="J97" s="75">
        <v>1408146.4807828171</v>
      </c>
    </row>
    <row r="98" spans="1:10" ht="18" customHeight="1" x14ac:dyDescent="0.25">
      <c r="A98" s="79" t="s">
        <v>132</v>
      </c>
      <c r="B98" s="274">
        <v>773340.66666666663</v>
      </c>
      <c r="C98" s="274">
        <v>3103.6666666666665</v>
      </c>
      <c r="D98" s="91">
        <v>577430.97771767084</v>
      </c>
      <c r="E98" s="75">
        <v>71416.997196150041</v>
      </c>
      <c r="F98" s="75">
        <v>56011.408561386364</v>
      </c>
      <c r="G98" s="75">
        <v>11665.13953863849</v>
      </c>
      <c r="H98" s="75">
        <v>0</v>
      </c>
      <c r="I98" s="75">
        <v>139093.54529617491</v>
      </c>
      <c r="J98" s="75">
        <v>716524.52301384578</v>
      </c>
    </row>
    <row r="99" spans="1:10" ht="18" customHeight="1" x14ac:dyDescent="0.25">
      <c r="A99" s="79" t="s">
        <v>133</v>
      </c>
      <c r="B99" s="274">
        <v>-234160.33333333334</v>
      </c>
      <c r="C99" s="274">
        <v>220</v>
      </c>
      <c r="D99" s="91">
        <v>40930.56012175521</v>
      </c>
      <c r="E99" s="75">
        <v>80473.788470430314</v>
      </c>
      <c r="F99" s="75">
        <v>45425.792604822127</v>
      </c>
      <c r="G99" s="75">
        <v>7440.7853378303826</v>
      </c>
      <c r="H99" s="75">
        <v>0</v>
      </c>
      <c r="I99" s="75">
        <v>133340.36641308281</v>
      </c>
      <c r="J99" s="75">
        <v>174270.92653483801</v>
      </c>
    </row>
    <row r="100" spans="1:10" ht="18" customHeight="1" x14ac:dyDescent="0.25">
      <c r="A100" s="79" t="s">
        <v>134</v>
      </c>
      <c r="B100" s="274">
        <v>938899.66666666663</v>
      </c>
      <c r="C100" s="274">
        <v>649</v>
      </c>
      <c r="D100" s="91">
        <v>120745.15235917788</v>
      </c>
      <c r="E100" s="75">
        <v>0</v>
      </c>
      <c r="F100" s="75">
        <v>0</v>
      </c>
      <c r="G100" s="75">
        <v>0</v>
      </c>
      <c r="H100" s="75">
        <v>0</v>
      </c>
      <c r="I100" s="75">
        <v>0</v>
      </c>
      <c r="J100" s="75">
        <v>120745.15235917788</v>
      </c>
    </row>
    <row r="101" spans="1:10" ht="18" customHeight="1" x14ac:dyDescent="0.25">
      <c r="A101" s="79" t="s">
        <v>135</v>
      </c>
      <c r="B101" s="274">
        <v>171425.33333333334</v>
      </c>
      <c r="C101" s="274">
        <v>517.66666666666674</v>
      </c>
      <c r="D101" s="91">
        <v>96310.848286493725</v>
      </c>
      <c r="E101" s="75">
        <v>111065.69101212818</v>
      </c>
      <c r="F101" s="75">
        <v>0</v>
      </c>
      <c r="G101" s="75">
        <v>8869.8368463916013</v>
      </c>
      <c r="H101" s="75">
        <v>0</v>
      </c>
      <c r="I101" s="75">
        <v>119935.52785851978</v>
      </c>
      <c r="J101" s="75">
        <v>216246.37614501349</v>
      </c>
    </row>
    <row r="102" spans="1:10" ht="18" customHeight="1" x14ac:dyDescent="0.25">
      <c r="A102" s="79" t="s">
        <v>136</v>
      </c>
      <c r="B102" s="274">
        <v>9838426.666666666</v>
      </c>
      <c r="C102" s="274">
        <v>19511.666666666668</v>
      </c>
      <c r="D102" s="91">
        <v>3630106.5707983961</v>
      </c>
      <c r="E102" s="75">
        <v>0</v>
      </c>
      <c r="F102" s="75">
        <v>0</v>
      </c>
      <c r="G102" s="75">
        <v>0</v>
      </c>
      <c r="H102" s="75">
        <v>194179.81392264951</v>
      </c>
      <c r="I102" s="75">
        <v>194179.81392264951</v>
      </c>
      <c r="J102" s="75">
        <v>3824286.3847210458</v>
      </c>
    </row>
    <row r="103" spans="1:10" ht="18" customHeight="1" x14ac:dyDescent="0.25">
      <c r="A103" s="79" t="s">
        <v>137</v>
      </c>
      <c r="B103" s="274">
        <v>489057.33333333331</v>
      </c>
      <c r="C103" s="274">
        <v>827</v>
      </c>
      <c r="D103" s="91">
        <v>153861.6964576889</v>
      </c>
      <c r="E103" s="75">
        <v>52140.364548425772</v>
      </c>
      <c r="F103" s="75">
        <v>122538.98940253904</v>
      </c>
      <c r="G103" s="75">
        <v>17600.491062248948</v>
      </c>
      <c r="H103" s="75">
        <v>0</v>
      </c>
      <c r="I103" s="75">
        <v>192279.84501321375</v>
      </c>
      <c r="J103" s="75">
        <v>346141.54147090262</v>
      </c>
    </row>
    <row r="104" spans="1:10" ht="18" customHeight="1" x14ac:dyDescent="0.25">
      <c r="A104" s="79" t="s">
        <v>138</v>
      </c>
      <c r="B104" s="274">
        <v>649913</v>
      </c>
      <c r="C104" s="274">
        <v>3481</v>
      </c>
      <c r="D104" s="91">
        <v>647633.08992649952</v>
      </c>
      <c r="E104" s="75">
        <v>72201.730413257799</v>
      </c>
      <c r="F104" s="75">
        <v>75631.714297375554</v>
      </c>
      <c r="G104" s="75">
        <v>7382.1561257389676</v>
      </c>
      <c r="H104" s="75">
        <v>0</v>
      </c>
      <c r="I104" s="75">
        <v>155215.60083637232</v>
      </c>
      <c r="J104" s="75">
        <v>802848.69076287188</v>
      </c>
    </row>
    <row r="105" spans="1:10" ht="18" customHeight="1" x14ac:dyDescent="0.25">
      <c r="A105" s="79" t="s">
        <v>139</v>
      </c>
      <c r="B105" s="274">
        <v>2956057.3333333335</v>
      </c>
      <c r="C105" s="274">
        <v>7513.333333333333</v>
      </c>
      <c r="D105" s="91">
        <v>1397840.6441581249</v>
      </c>
      <c r="E105" s="75">
        <v>214279.32847861873</v>
      </c>
      <c r="F105" s="75">
        <v>0</v>
      </c>
      <c r="G105" s="75">
        <v>79928.80161512729</v>
      </c>
      <c r="H105" s="75">
        <v>0</v>
      </c>
      <c r="I105" s="75">
        <v>294208.130093746</v>
      </c>
      <c r="J105" s="75">
        <v>1692048.7742518708</v>
      </c>
    </row>
    <row r="106" spans="1:10" ht="18" customHeight="1" x14ac:dyDescent="0.25">
      <c r="A106" s="79" t="s">
        <v>140</v>
      </c>
      <c r="B106" s="274">
        <v>495259.33333333331</v>
      </c>
      <c r="C106" s="274">
        <v>834.33333333333337</v>
      </c>
      <c r="D106" s="91">
        <v>155226.04846174741</v>
      </c>
      <c r="E106" s="75">
        <v>52314.904157983074</v>
      </c>
      <c r="F106" s="75">
        <v>90466.769992825211</v>
      </c>
      <c r="G106" s="75">
        <v>11842.265383863203</v>
      </c>
      <c r="H106" s="75">
        <v>0</v>
      </c>
      <c r="I106" s="75">
        <v>154623.93953467149</v>
      </c>
      <c r="J106" s="75">
        <v>309849.9879964189</v>
      </c>
    </row>
    <row r="107" spans="1:10" ht="18" customHeight="1" x14ac:dyDescent="0.25">
      <c r="A107" s="79" t="s">
        <v>141</v>
      </c>
      <c r="B107" s="274">
        <v>544592.66666666663</v>
      </c>
      <c r="C107" s="274">
        <v>1824</v>
      </c>
      <c r="D107" s="91">
        <v>339351.55300946138</v>
      </c>
      <c r="E107" s="75">
        <v>120015.13691658988</v>
      </c>
      <c r="F107" s="75">
        <v>6802.2434278651317</v>
      </c>
      <c r="G107" s="75">
        <v>0</v>
      </c>
      <c r="H107" s="75">
        <v>0</v>
      </c>
      <c r="I107" s="75">
        <v>126817.38034445501</v>
      </c>
      <c r="J107" s="75">
        <v>466168.93335391639</v>
      </c>
    </row>
    <row r="108" spans="1:10" ht="18" customHeight="1" x14ac:dyDescent="0.25">
      <c r="A108" s="79" t="s">
        <v>142</v>
      </c>
      <c r="B108" s="274">
        <v>6863592.46</v>
      </c>
      <c r="C108" s="274">
        <v>55328</v>
      </c>
      <c r="D108" s="91">
        <v>10293663.77462033</v>
      </c>
      <c r="E108" s="75">
        <v>0</v>
      </c>
      <c r="F108" s="75">
        <v>0</v>
      </c>
      <c r="G108" s="75">
        <v>67070.05320133784</v>
      </c>
      <c r="H108" s="75">
        <v>0</v>
      </c>
      <c r="I108" s="75">
        <v>67070.05320133784</v>
      </c>
      <c r="J108" s="75">
        <v>10360733.827821668</v>
      </c>
    </row>
    <row r="109" spans="1:10" ht="18" customHeight="1" x14ac:dyDescent="0.25">
      <c r="A109" s="79" t="s">
        <v>143</v>
      </c>
      <c r="B109" s="274">
        <v>236784</v>
      </c>
      <c r="C109" s="274">
        <v>271.66666666666669</v>
      </c>
      <c r="D109" s="91">
        <v>50543.040150349247</v>
      </c>
      <c r="E109" s="75">
        <v>162672.28815335079</v>
      </c>
      <c r="F109" s="75">
        <v>68257.462502508424</v>
      </c>
      <c r="G109" s="75">
        <v>0</v>
      </c>
      <c r="H109" s="75">
        <v>0</v>
      </c>
      <c r="I109" s="75">
        <v>230929.75065585921</v>
      </c>
      <c r="J109" s="75">
        <v>281472.79080620845</v>
      </c>
    </row>
    <row r="110" spans="1:10" ht="18" customHeight="1" x14ac:dyDescent="0.25">
      <c r="A110" s="79" t="s">
        <v>144</v>
      </c>
      <c r="B110" s="274">
        <v>2140785.6666666665</v>
      </c>
      <c r="C110" s="274">
        <v>11626.666666666666</v>
      </c>
      <c r="D110" s="91">
        <v>2163118.0864345785</v>
      </c>
      <c r="E110" s="75">
        <v>0</v>
      </c>
      <c r="F110" s="75">
        <v>0</v>
      </c>
      <c r="G110" s="75">
        <v>0</v>
      </c>
      <c r="H110" s="75">
        <v>0</v>
      </c>
      <c r="I110" s="75">
        <v>0</v>
      </c>
      <c r="J110" s="75">
        <v>2163118.0864345785</v>
      </c>
    </row>
    <row r="111" spans="1:10" ht="18" customHeight="1" x14ac:dyDescent="0.25">
      <c r="A111" s="79" t="s">
        <v>145</v>
      </c>
      <c r="B111" s="274">
        <v>228638.66666666666</v>
      </c>
      <c r="C111" s="274">
        <v>630.66666666666663</v>
      </c>
      <c r="D111" s="91">
        <v>117334.2723490316</v>
      </c>
      <c r="E111" s="75">
        <v>146366.65883293093</v>
      </c>
      <c r="F111" s="75">
        <v>6657.5152246836742</v>
      </c>
      <c r="G111" s="75">
        <v>10061.684954119695</v>
      </c>
      <c r="H111" s="75">
        <v>0</v>
      </c>
      <c r="I111" s="75">
        <v>163085.85901173431</v>
      </c>
      <c r="J111" s="75">
        <v>280420.1313607659</v>
      </c>
    </row>
    <row r="112" spans="1:10" ht="18" customHeight="1" x14ac:dyDescent="0.25">
      <c r="A112" s="79" t="s">
        <v>146</v>
      </c>
      <c r="B112" s="274">
        <v>7295461</v>
      </c>
      <c r="C112" s="274">
        <v>20287</v>
      </c>
      <c r="D112" s="91">
        <v>3774355.7872274909</v>
      </c>
      <c r="E112" s="75">
        <v>0</v>
      </c>
      <c r="F112" s="75">
        <v>0</v>
      </c>
      <c r="G112" s="75">
        <v>0</v>
      </c>
      <c r="H112" s="75">
        <v>0</v>
      </c>
      <c r="I112" s="75">
        <v>0</v>
      </c>
      <c r="J112" s="75">
        <v>3774355.7872274909</v>
      </c>
    </row>
    <row r="113" spans="1:10" ht="18" customHeight="1" x14ac:dyDescent="0.25">
      <c r="A113" s="79" t="s">
        <v>147</v>
      </c>
      <c r="B113" s="274">
        <v>11336026</v>
      </c>
      <c r="C113" s="274">
        <v>98791.666666666672</v>
      </c>
      <c r="D113" s="91">
        <v>18379992.054674547</v>
      </c>
      <c r="E113" s="75">
        <v>0</v>
      </c>
      <c r="F113" s="75">
        <v>0</v>
      </c>
      <c r="G113" s="75">
        <v>57678.040525429715</v>
      </c>
      <c r="H113" s="75">
        <v>0</v>
      </c>
      <c r="I113" s="75">
        <v>57678.040525429715</v>
      </c>
      <c r="J113" s="75">
        <v>18437670.095199976</v>
      </c>
    </row>
    <row r="114" spans="1:10" ht="18" customHeight="1" x14ac:dyDescent="0.25">
      <c r="A114" s="79" t="s">
        <v>148</v>
      </c>
      <c r="B114" s="274">
        <v>1942675.6666666667</v>
      </c>
      <c r="C114" s="274">
        <v>9061.6666666666661</v>
      </c>
      <c r="D114" s="91">
        <v>1685904.9650150232</v>
      </c>
      <c r="E114" s="75">
        <v>0</v>
      </c>
      <c r="F114" s="75">
        <v>0</v>
      </c>
      <c r="G114" s="75">
        <v>0</v>
      </c>
      <c r="H114" s="75">
        <v>0</v>
      </c>
      <c r="I114" s="75">
        <v>0</v>
      </c>
      <c r="J114" s="75">
        <v>1685904.9650150232</v>
      </c>
    </row>
    <row r="115" spans="1:10" ht="18" customHeight="1" x14ac:dyDescent="0.25">
      <c r="A115" s="79" t="s">
        <v>149</v>
      </c>
      <c r="B115" s="274">
        <v>11799249.666666666</v>
      </c>
      <c r="C115" s="274">
        <v>60193.333333333328</v>
      </c>
      <c r="D115" s="91">
        <v>11198849.313312963</v>
      </c>
      <c r="E115" s="75">
        <v>0</v>
      </c>
      <c r="F115" s="75">
        <v>0</v>
      </c>
      <c r="G115" s="75">
        <v>99642.796222473611</v>
      </c>
      <c r="H115" s="75">
        <v>119287.77282179001</v>
      </c>
      <c r="I115" s="75">
        <v>218930.56904426363</v>
      </c>
      <c r="J115" s="75">
        <v>11417779.882357227</v>
      </c>
    </row>
    <row r="116" spans="1:10" ht="18" customHeight="1" x14ac:dyDescent="0.25">
      <c r="A116" s="79" t="s">
        <v>150</v>
      </c>
      <c r="B116" s="274">
        <v>286806.33333333331</v>
      </c>
      <c r="C116" s="274">
        <v>329.33333333333337</v>
      </c>
      <c r="D116" s="91">
        <v>61271.808182263871</v>
      </c>
      <c r="E116" s="75">
        <v>59009.787115438965</v>
      </c>
      <c r="F116" s="75">
        <v>52005.941791045254</v>
      </c>
      <c r="G116" s="75">
        <v>13113.336507943321</v>
      </c>
      <c r="H116" s="75">
        <v>0</v>
      </c>
      <c r="I116" s="75">
        <v>124129.06541442755</v>
      </c>
      <c r="J116" s="75">
        <v>185400.87359669141</v>
      </c>
    </row>
    <row r="117" spans="1:10" ht="18" customHeight="1" x14ac:dyDescent="0.25">
      <c r="A117" s="79" t="s">
        <v>151</v>
      </c>
      <c r="B117" s="274">
        <v>194656.33333333334</v>
      </c>
      <c r="C117" s="274">
        <v>460.33333333333337</v>
      </c>
      <c r="D117" s="91">
        <v>85644.096254763572</v>
      </c>
      <c r="E117" s="75">
        <v>74284.448146449562</v>
      </c>
      <c r="F117" s="75">
        <v>8762.5697132961795</v>
      </c>
      <c r="G117" s="75">
        <v>11495.016675108694</v>
      </c>
      <c r="H117" s="75">
        <v>0</v>
      </c>
      <c r="I117" s="75">
        <v>94542.034534854436</v>
      </c>
      <c r="J117" s="75">
        <v>180186.13078961801</v>
      </c>
    </row>
    <row r="118" spans="1:10" ht="18" customHeight="1" x14ac:dyDescent="0.25">
      <c r="A118" s="79" t="s">
        <v>152</v>
      </c>
      <c r="B118" s="274">
        <v>789006</v>
      </c>
      <c r="C118" s="274">
        <v>3088.3333333333335</v>
      </c>
      <c r="D118" s="91">
        <v>574578.24170918495</v>
      </c>
      <c r="E118" s="75">
        <v>52137.159746788413</v>
      </c>
      <c r="F118" s="75">
        <v>12943.014152874133</v>
      </c>
      <c r="G118" s="75">
        <v>0</v>
      </c>
      <c r="H118" s="75">
        <v>0</v>
      </c>
      <c r="I118" s="75">
        <v>65080.17389966255</v>
      </c>
      <c r="J118" s="75">
        <v>639658.41560884751</v>
      </c>
    </row>
    <row r="119" spans="1:10" ht="18" customHeight="1" x14ac:dyDescent="0.25">
      <c r="A119" s="79" t="s">
        <v>153</v>
      </c>
      <c r="B119" s="274">
        <v>384171.33333333331</v>
      </c>
      <c r="C119" s="274">
        <v>377</v>
      </c>
      <c r="D119" s="91">
        <v>70140.096208644158</v>
      </c>
      <c r="E119" s="75">
        <v>83710.511603041523</v>
      </c>
      <c r="F119" s="75">
        <v>97201.223235198733</v>
      </c>
      <c r="G119" s="75">
        <v>6449.7716024825359</v>
      </c>
      <c r="H119" s="75">
        <v>0</v>
      </c>
      <c r="I119" s="75">
        <v>187361.50644072279</v>
      </c>
      <c r="J119" s="75">
        <v>257501.60264936695</v>
      </c>
    </row>
    <row r="120" spans="1:10" ht="18" customHeight="1" x14ac:dyDescent="0.25">
      <c r="A120" s="79" t="s">
        <v>154</v>
      </c>
      <c r="B120" s="274">
        <v>444432.33333333331</v>
      </c>
      <c r="C120" s="274">
        <v>232.33333333333334</v>
      </c>
      <c r="D120" s="91">
        <v>43225.152128580885</v>
      </c>
      <c r="E120" s="75">
        <v>163273.9395444761</v>
      </c>
      <c r="F120" s="75">
        <v>179710.24353162062</v>
      </c>
      <c r="G120" s="75">
        <v>71601.772385786258</v>
      </c>
      <c r="H120" s="75">
        <v>0</v>
      </c>
      <c r="I120" s="75">
        <v>414585.95546188299</v>
      </c>
      <c r="J120" s="75">
        <v>457811.10759046389</v>
      </c>
    </row>
    <row r="121" spans="1:10" ht="18" customHeight="1" x14ac:dyDescent="0.25">
      <c r="A121" s="79" t="s">
        <v>155</v>
      </c>
      <c r="B121" s="274">
        <v>516437</v>
      </c>
      <c r="C121" s="274">
        <v>17595.666666666668</v>
      </c>
      <c r="D121" s="91">
        <v>3273638.6017380189</v>
      </c>
      <c r="E121" s="75">
        <v>0</v>
      </c>
      <c r="F121" s="75">
        <v>0</v>
      </c>
      <c r="G121" s="75">
        <v>0</v>
      </c>
      <c r="H121" s="75">
        <v>0</v>
      </c>
      <c r="I121" s="75">
        <v>0</v>
      </c>
      <c r="J121" s="75">
        <v>3273638.6017380189</v>
      </c>
    </row>
    <row r="122" spans="1:10" ht="18" customHeight="1" x14ac:dyDescent="0.25">
      <c r="A122" s="79" t="s">
        <v>156</v>
      </c>
      <c r="B122" s="274">
        <v>498643</v>
      </c>
      <c r="C122" s="274">
        <v>583</v>
      </c>
      <c r="D122" s="91">
        <v>108465.98432265132</v>
      </c>
      <c r="E122" s="75">
        <v>63955.657681939163</v>
      </c>
      <c r="F122" s="75">
        <v>0</v>
      </c>
      <c r="G122" s="75">
        <v>0</v>
      </c>
      <c r="H122" s="75">
        <v>0</v>
      </c>
      <c r="I122" s="75">
        <v>63955.657681939163</v>
      </c>
      <c r="J122" s="75">
        <v>172421.64200459048</v>
      </c>
    </row>
    <row r="123" spans="1:10" ht="18" customHeight="1" x14ac:dyDescent="0.25">
      <c r="A123" s="79" t="s">
        <v>157</v>
      </c>
      <c r="B123" s="274">
        <v>3177427.3333333335</v>
      </c>
      <c r="C123" s="274">
        <v>18732.333333333332</v>
      </c>
      <c r="D123" s="91">
        <v>3485113.1623670873</v>
      </c>
      <c r="E123" s="75">
        <v>0</v>
      </c>
      <c r="F123" s="75">
        <v>0</v>
      </c>
      <c r="G123" s="75">
        <v>0</v>
      </c>
      <c r="H123" s="75">
        <v>0</v>
      </c>
      <c r="I123" s="75">
        <v>0</v>
      </c>
      <c r="J123" s="75">
        <v>3485113.1623670873</v>
      </c>
    </row>
    <row r="124" spans="1:10" ht="18" customHeight="1" x14ac:dyDescent="0.25">
      <c r="A124" s="79" t="s">
        <v>158</v>
      </c>
      <c r="B124" s="274">
        <v>348716.33333333331</v>
      </c>
      <c r="C124" s="274">
        <v>1280.3333333333333</v>
      </c>
      <c r="D124" s="91">
        <v>238203.45670857842</v>
      </c>
      <c r="E124" s="75">
        <v>54914.42754540169</v>
      </c>
      <c r="F124" s="75">
        <v>69414.243399513027</v>
      </c>
      <c r="G124" s="75">
        <v>0</v>
      </c>
      <c r="H124" s="75">
        <v>0</v>
      </c>
      <c r="I124" s="75">
        <v>124328.67094491472</v>
      </c>
      <c r="J124" s="75">
        <v>362532.12765349314</v>
      </c>
    </row>
    <row r="125" spans="1:10" ht="18" customHeight="1" x14ac:dyDescent="0.25">
      <c r="A125" s="79" t="s">
        <v>159</v>
      </c>
      <c r="B125" s="274">
        <v>171245.66666666666</v>
      </c>
      <c r="C125" s="274">
        <v>422</v>
      </c>
      <c r="D125" s="91">
        <v>78512.256233548629</v>
      </c>
      <c r="E125" s="75">
        <v>42802.773687548332</v>
      </c>
      <c r="F125" s="75">
        <v>0</v>
      </c>
      <c r="G125" s="75">
        <v>0</v>
      </c>
      <c r="H125" s="75">
        <v>0</v>
      </c>
      <c r="I125" s="75">
        <v>42802.773687548332</v>
      </c>
      <c r="J125" s="75">
        <v>121315.02992109695</v>
      </c>
    </row>
    <row r="126" spans="1:10" ht="18" customHeight="1" x14ac:dyDescent="0.25">
      <c r="A126" s="79" t="s">
        <v>160</v>
      </c>
      <c r="B126" s="274">
        <v>8728988</v>
      </c>
      <c r="C126" s="274">
        <v>79113</v>
      </c>
      <c r="D126" s="91">
        <v>14718815.467783729</v>
      </c>
      <c r="E126" s="75">
        <v>0</v>
      </c>
      <c r="F126" s="75">
        <v>0</v>
      </c>
      <c r="G126" s="75">
        <v>70036.948465031193</v>
      </c>
      <c r="H126" s="75">
        <v>0</v>
      </c>
      <c r="I126" s="75">
        <v>70036.948465031193</v>
      </c>
      <c r="J126" s="75">
        <v>14788852.416248759</v>
      </c>
    </row>
    <row r="127" spans="1:10" ht="18" customHeight="1" x14ac:dyDescent="0.25">
      <c r="A127" s="79" t="s">
        <v>161</v>
      </c>
      <c r="B127" s="274">
        <v>1213612.6666666667</v>
      </c>
      <c r="C127" s="274">
        <v>2754</v>
      </c>
      <c r="D127" s="91">
        <v>512376.1935241539</v>
      </c>
      <c r="E127" s="75">
        <v>43542.921773419606</v>
      </c>
      <c r="F127" s="75">
        <v>79842.225971891618</v>
      </c>
      <c r="G127" s="75">
        <v>0</v>
      </c>
      <c r="H127" s="75">
        <v>0</v>
      </c>
      <c r="I127" s="75">
        <v>123385.14774531123</v>
      </c>
      <c r="J127" s="75">
        <v>635761.34126946516</v>
      </c>
    </row>
    <row r="128" spans="1:10" ht="18" customHeight="1" x14ac:dyDescent="0.25">
      <c r="A128" s="79" t="s">
        <v>162</v>
      </c>
      <c r="B128" s="274">
        <v>261131.33333333334</v>
      </c>
      <c r="C128" s="274">
        <v>628.66666666666663</v>
      </c>
      <c r="D128" s="91">
        <v>116962.17634792473</v>
      </c>
      <c r="E128" s="75">
        <v>43445.399196244165</v>
      </c>
      <c r="F128" s="75">
        <v>3975.4472043051114</v>
      </c>
      <c r="G128" s="75">
        <v>4039.2101443255028</v>
      </c>
      <c r="H128" s="75">
        <v>0</v>
      </c>
      <c r="I128" s="75">
        <v>51460.05654487478</v>
      </c>
      <c r="J128" s="75">
        <v>168422.23289279951</v>
      </c>
    </row>
    <row r="129" spans="1:11" ht="18" customHeight="1" x14ac:dyDescent="0.25">
      <c r="A129" s="79" t="s">
        <v>163</v>
      </c>
      <c r="B129" s="274">
        <v>290074</v>
      </c>
      <c r="C129" s="274">
        <v>236</v>
      </c>
      <c r="D129" s="91">
        <v>43907.328130610134</v>
      </c>
      <c r="E129" s="75">
        <v>98757.607229840389</v>
      </c>
      <c r="F129" s="75">
        <v>0</v>
      </c>
      <c r="G129" s="75">
        <v>0</v>
      </c>
      <c r="H129" s="75">
        <v>0</v>
      </c>
      <c r="I129" s="75">
        <v>98757.607229840389</v>
      </c>
      <c r="J129" s="75">
        <v>142664.93536045053</v>
      </c>
    </row>
    <row r="130" spans="1:11" ht="18" customHeight="1" x14ac:dyDescent="0.25">
      <c r="A130" s="79" t="s">
        <v>164</v>
      </c>
      <c r="B130" s="274">
        <v>413048</v>
      </c>
      <c r="C130" s="274">
        <v>584.33333333333326</v>
      </c>
      <c r="D130" s="91">
        <v>108714.04832338922</v>
      </c>
      <c r="E130" s="75">
        <v>58427.318439155795</v>
      </c>
      <c r="F130" s="75">
        <v>2796.4975995739692</v>
      </c>
      <c r="G130" s="75">
        <v>4548.17846231569</v>
      </c>
      <c r="H130" s="75">
        <v>0</v>
      </c>
      <c r="I130" s="75">
        <v>65771.994501045454</v>
      </c>
      <c r="J130" s="75">
        <v>174486.04282443467</v>
      </c>
    </row>
    <row r="131" spans="1:11" ht="18" customHeight="1" x14ac:dyDescent="0.25">
      <c r="A131" s="79" t="s">
        <v>165</v>
      </c>
      <c r="B131" s="274">
        <v>195095.66666666666</v>
      </c>
      <c r="C131" s="274">
        <v>655.66666666666663</v>
      </c>
      <c r="D131" s="91">
        <v>121985.47236286743</v>
      </c>
      <c r="E131" s="75">
        <v>43249.469114270527</v>
      </c>
      <c r="F131" s="75">
        <v>0</v>
      </c>
      <c r="G131" s="75">
        <v>0</v>
      </c>
      <c r="H131" s="75">
        <v>0</v>
      </c>
      <c r="I131" s="75">
        <v>43249.469114270527</v>
      </c>
      <c r="J131" s="75">
        <v>165234.94147713797</v>
      </c>
    </row>
    <row r="132" spans="1:11" ht="18" customHeight="1" x14ac:dyDescent="0.25">
      <c r="A132" s="79" t="s">
        <v>166</v>
      </c>
      <c r="B132" s="274">
        <v>800557.33333333337</v>
      </c>
      <c r="C132" s="274">
        <v>811</v>
      </c>
      <c r="D132" s="91">
        <v>150884.92844883399</v>
      </c>
      <c r="E132" s="75">
        <v>144565.3209549376</v>
      </c>
      <c r="F132" s="75">
        <v>174914.62167737563</v>
      </c>
      <c r="G132" s="75">
        <v>44259.073021846678</v>
      </c>
      <c r="H132" s="75">
        <v>0</v>
      </c>
      <c r="I132" s="75">
        <v>363739.01565415994</v>
      </c>
      <c r="J132" s="75">
        <v>514623.94410299393</v>
      </c>
    </row>
    <row r="133" spans="1:11" ht="18" customHeight="1" x14ac:dyDescent="0.25">
      <c r="A133" s="79" t="s">
        <v>167</v>
      </c>
      <c r="B133" s="274">
        <v>236419.33333333334</v>
      </c>
      <c r="C133" s="274">
        <v>905</v>
      </c>
      <c r="D133" s="91">
        <v>168373.44050085667</v>
      </c>
      <c r="E133" s="75">
        <v>62158.941065966726</v>
      </c>
      <c r="F133" s="75">
        <v>17972.861814451335</v>
      </c>
      <c r="G133" s="75">
        <v>9773.7102807588417</v>
      </c>
      <c r="H133" s="75">
        <v>0</v>
      </c>
      <c r="I133" s="75">
        <v>89905.513161176903</v>
      </c>
      <c r="J133" s="75">
        <v>258278.95366203357</v>
      </c>
    </row>
    <row r="134" spans="1:11" ht="18" customHeight="1" x14ac:dyDescent="0.25">
      <c r="A134" s="79" t="s">
        <v>168</v>
      </c>
      <c r="B134" s="274">
        <v>234596</v>
      </c>
      <c r="C134" s="274">
        <v>376.66666666666663</v>
      </c>
      <c r="D134" s="91">
        <v>70078.08020845968</v>
      </c>
      <c r="E134" s="75">
        <v>58676.172762776696</v>
      </c>
      <c r="F134" s="75">
        <v>0</v>
      </c>
      <c r="G134" s="75">
        <v>0</v>
      </c>
      <c r="H134" s="75">
        <v>0</v>
      </c>
      <c r="I134" s="75">
        <v>58676.172762776696</v>
      </c>
      <c r="J134" s="75">
        <v>128754.25297123638</v>
      </c>
    </row>
    <row r="135" spans="1:11" ht="18" customHeight="1" x14ac:dyDescent="0.25">
      <c r="A135" s="79" t="s">
        <v>169</v>
      </c>
      <c r="B135" s="274">
        <v>271908.33333333331</v>
      </c>
      <c r="C135" s="274">
        <v>489.66666666666663</v>
      </c>
      <c r="D135" s="91">
        <v>91101.504270997582</v>
      </c>
      <c r="E135" s="75">
        <v>62470.961840198361</v>
      </c>
      <c r="F135" s="75">
        <v>125623.09328544681</v>
      </c>
      <c r="G135" s="75">
        <v>0</v>
      </c>
      <c r="H135" s="75">
        <v>0</v>
      </c>
      <c r="I135" s="75">
        <v>188094.05512564519</v>
      </c>
      <c r="J135" s="75">
        <v>279195.55939664278</v>
      </c>
    </row>
    <row r="136" spans="1:11" ht="18" customHeight="1" x14ac:dyDescent="0.25">
      <c r="A136" s="79" t="s">
        <v>170</v>
      </c>
      <c r="B136" s="274">
        <v>724762.7466666667</v>
      </c>
      <c r="C136" s="274">
        <v>2816</v>
      </c>
      <c r="D136" s="91">
        <v>523911.1695584667</v>
      </c>
      <c r="E136" s="75">
        <v>149997.5699260791</v>
      </c>
      <c r="F136" s="75">
        <v>125728.49072696787</v>
      </c>
      <c r="G136" s="75">
        <v>96504.7067248409</v>
      </c>
      <c r="H136" s="75">
        <v>0</v>
      </c>
      <c r="I136" s="75">
        <v>372230.76737788785</v>
      </c>
      <c r="J136" s="75">
        <v>896141.9369363545</v>
      </c>
    </row>
    <row r="137" spans="1:11" ht="18" customHeight="1" x14ac:dyDescent="0.25">
      <c r="A137" s="79" t="s">
        <v>171</v>
      </c>
      <c r="B137" s="274">
        <v>406267.66666666669</v>
      </c>
      <c r="C137" s="274">
        <v>455</v>
      </c>
      <c r="D137" s="91">
        <v>84651.840251811911</v>
      </c>
      <c r="E137" s="75">
        <v>136490.08318907808</v>
      </c>
      <c r="F137" s="75">
        <v>110779.88235025799</v>
      </c>
      <c r="G137" s="75">
        <v>27302.62046078598</v>
      </c>
      <c r="H137" s="75">
        <v>0</v>
      </c>
      <c r="I137" s="75">
        <v>274572.58600012207</v>
      </c>
      <c r="J137" s="75">
        <v>359224.42625193397</v>
      </c>
    </row>
    <row r="138" spans="1:11" ht="18" customHeight="1" x14ac:dyDescent="0.25">
      <c r="A138" s="79" t="s">
        <v>172</v>
      </c>
      <c r="B138" s="274">
        <v>378861</v>
      </c>
      <c r="C138" s="274">
        <v>1559.6666666666665</v>
      </c>
      <c r="D138" s="91">
        <v>290172.86486317066</v>
      </c>
      <c r="E138" s="75">
        <v>100938.35530524341</v>
      </c>
      <c r="F138" s="75">
        <v>75023.225829018411</v>
      </c>
      <c r="G138" s="75">
        <v>5423.7626910494746</v>
      </c>
      <c r="H138" s="75">
        <v>0</v>
      </c>
      <c r="I138" s="75">
        <v>181385.34382531131</v>
      </c>
      <c r="J138" s="75">
        <v>471558.20868848194</v>
      </c>
    </row>
    <row r="139" spans="1:11" ht="18" customHeight="1" x14ac:dyDescent="0.25">
      <c r="A139" s="79" t="s">
        <v>173</v>
      </c>
      <c r="B139" s="274">
        <v>665593.66666666663</v>
      </c>
      <c r="C139" s="274">
        <v>2624.6666666666665</v>
      </c>
      <c r="D139" s="91">
        <v>488313.98545257654</v>
      </c>
      <c r="E139" s="75">
        <v>41681.026132701634</v>
      </c>
      <c r="F139" s="75">
        <v>38646.516823477155</v>
      </c>
      <c r="G139" s="75">
        <v>6744.4292664339246</v>
      </c>
      <c r="H139" s="75">
        <v>0</v>
      </c>
      <c r="I139" s="75">
        <v>87071.97222261272</v>
      </c>
      <c r="J139" s="75">
        <v>575385.95767518925</v>
      </c>
    </row>
    <row r="140" spans="1:11" ht="18" customHeight="1" x14ac:dyDescent="0.25">
      <c r="A140" s="81"/>
      <c r="B140" s="74"/>
      <c r="C140" s="74"/>
      <c r="D140" s="74"/>
      <c r="E140" s="72"/>
      <c r="F140" s="72"/>
      <c r="G140" s="72"/>
      <c r="H140" s="72"/>
      <c r="I140" s="72"/>
      <c r="J140" s="72"/>
    </row>
    <row r="141" spans="1:11" s="49" customFormat="1" ht="18" customHeight="1" x14ac:dyDescent="0.25">
      <c r="A141" s="128"/>
      <c r="B141" s="77">
        <f>SUM(B3:B140)</f>
        <v>243624578.88333327</v>
      </c>
      <c r="C141" s="77">
        <f t="shared" ref="C141:J141" si="0">SUM(C3:C140)</f>
        <v>1189186.9999999998</v>
      </c>
      <c r="D141" s="77">
        <f t="shared" si="0"/>
        <v>221245863.63413489</v>
      </c>
      <c r="E141" s="77">
        <f t="shared" si="0"/>
        <v>11379007.682282759</v>
      </c>
      <c r="F141" s="77">
        <f t="shared" si="0"/>
        <v>6637754.5985889426</v>
      </c>
      <c r="G141" s="77">
        <f t="shared" si="0"/>
        <v>2939576.9494125121</v>
      </c>
      <c r="H141" s="77">
        <f t="shared" si="0"/>
        <v>1422376.0189140118</v>
      </c>
      <c r="I141" s="77">
        <f t="shared" si="0"/>
        <v>22378715.249198224</v>
      </c>
      <c r="J141" s="77">
        <f t="shared" si="0"/>
        <v>243624578.88333336</v>
      </c>
      <c r="K141" s="77"/>
    </row>
    <row r="142" spans="1:11" x14ac:dyDescent="0.2">
      <c r="B142" s="255"/>
      <c r="C142" s="260"/>
      <c r="D142" s="260"/>
      <c r="E142" s="260"/>
      <c r="F142" s="260"/>
      <c r="G142" s="260"/>
      <c r="H142" s="260"/>
      <c r="I142" s="260"/>
      <c r="J142" s="260"/>
    </row>
    <row r="150" spans="3:4" x14ac:dyDescent="0.2">
      <c r="C150" s="260"/>
      <c r="D150" s="148"/>
    </row>
  </sheetData>
  <sortState xmlns:xlrd2="http://schemas.microsoft.com/office/spreadsheetml/2017/richdata2" ref="A3:J140">
    <sortCondition ref="A3:A140"/>
  </sortState>
  <customSheetViews>
    <customSheetView guid="{21B7AC2F-40B5-4A74-80C7-C3A38CDE4D3F}" showGridLines="0" showRowCol="0" showAutoFilter="1" hiddenColumns="1">
      <pane ySplit="2" topLeftCell="A120" activePane="bottomLeft" state="frozen"/>
      <selection pane="bottomLeft" sqref="A1:S1"/>
      <rowBreaks count="1" manualBreakCount="1">
        <brk id="73" max="18" man="1"/>
      </rowBreaks>
      <pageMargins left="0" right="0" top="0" bottom="0" header="0" footer="0"/>
      <pageSetup paperSize="9" scale="43" fitToHeight="2" orientation="portrait" horizontalDpi="200" verticalDpi="200" r:id="rId1"/>
      <headerFooter alignWithMargins="0"/>
      <autoFilter ref="A2:S2" xr:uid="{00000000-0000-0000-0000-000000000000}"/>
    </customSheetView>
  </customSheetViews>
  <mergeCells count="1">
    <mergeCell ref="A1:J1"/>
  </mergeCells>
  <phoneticPr fontId="6" type="noConversion"/>
  <pageMargins left="0.7" right="0.7" top="0.75" bottom="0.75" header="0.3" footer="0.3"/>
  <pageSetup paperSize="9" scale="52" fitToHeight="3"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8"/>
  <sheetViews>
    <sheetView workbookViewId="0">
      <selection activeCell="M4" sqref="M4"/>
    </sheetView>
  </sheetViews>
  <sheetFormatPr defaultRowHeight="12.75" x14ac:dyDescent="0.2"/>
  <cols>
    <col min="1" max="1" width="37.7109375" bestFit="1" customWidth="1"/>
    <col min="2" max="2" width="9.5703125" customWidth="1"/>
    <col min="3" max="3" width="45.7109375" bestFit="1" customWidth="1"/>
    <col min="4" max="4" width="9.5703125" customWidth="1"/>
    <col min="5" max="5" width="56.85546875" bestFit="1" customWidth="1"/>
    <col min="6" max="6" width="9.5703125" customWidth="1"/>
    <col min="7" max="7" width="56.85546875" bestFit="1" customWidth="1"/>
  </cols>
  <sheetData>
    <row r="1" spans="1:10" ht="45" x14ac:dyDescent="0.6">
      <c r="A1" s="281" t="s">
        <v>0</v>
      </c>
      <c r="B1" s="277"/>
      <c r="C1" s="277"/>
      <c r="D1" s="277"/>
      <c r="E1" s="277"/>
      <c r="F1" s="277"/>
      <c r="G1" s="277"/>
      <c r="H1" s="277"/>
      <c r="I1" s="277"/>
      <c r="J1" s="277"/>
    </row>
    <row r="2" spans="1:10" ht="18" x14ac:dyDescent="0.25">
      <c r="A2" s="278"/>
      <c r="B2" s="278"/>
      <c r="C2" s="278"/>
      <c r="D2" s="278"/>
      <c r="E2" s="278"/>
      <c r="F2" s="278"/>
      <c r="G2" s="278"/>
      <c r="H2" s="278"/>
      <c r="I2" s="278"/>
      <c r="J2" s="278"/>
    </row>
    <row r="3" spans="1:10" ht="26.25" x14ac:dyDescent="0.4">
      <c r="A3" s="279" t="s">
        <v>1</v>
      </c>
      <c r="B3" s="279"/>
      <c r="C3" s="279" t="s">
        <v>2</v>
      </c>
      <c r="D3" s="279"/>
      <c r="E3" s="279" t="s">
        <v>3</v>
      </c>
      <c r="F3" s="279"/>
      <c r="G3" s="279" t="s">
        <v>4</v>
      </c>
      <c r="H3" s="278"/>
      <c r="I3" s="278"/>
      <c r="J3" s="278"/>
    </row>
    <row r="4" spans="1:10" ht="18" x14ac:dyDescent="0.25">
      <c r="A4" s="278"/>
      <c r="B4" s="278"/>
      <c r="C4" s="278"/>
      <c r="D4" s="278"/>
      <c r="E4" s="278"/>
      <c r="F4" s="278"/>
      <c r="G4" s="278"/>
      <c r="H4" s="278"/>
      <c r="I4" s="278"/>
      <c r="J4" s="278"/>
    </row>
    <row r="5" spans="1:10" ht="18" x14ac:dyDescent="0.25">
      <c r="A5" s="280" t="s">
        <v>5</v>
      </c>
      <c r="B5" s="278"/>
      <c r="C5" s="278" t="s">
        <v>6</v>
      </c>
      <c r="D5" s="278"/>
      <c r="E5" s="278" t="s">
        <v>7</v>
      </c>
      <c r="F5" s="278"/>
      <c r="G5" s="278" t="s">
        <v>8</v>
      </c>
      <c r="H5" s="278"/>
      <c r="I5" s="278"/>
      <c r="J5" s="278"/>
    </row>
    <row r="6" spans="1:10" ht="18" x14ac:dyDescent="0.25">
      <c r="A6" s="280" t="s">
        <v>9</v>
      </c>
      <c r="B6" s="278"/>
      <c r="C6" s="278" t="s">
        <v>10</v>
      </c>
      <c r="D6" s="278"/>
      <c r="E6" s="278" t="s">
        <v>11</v>
      </c>
      <c r="F6" s="278"/>
      <c r="G6" s="278" t="s">
        <v>12</v>
      </c>
      <c r="H6" s="278"/>
      <c r="I6" s="278"/>
      <c r="J6" s="278"/>
    </row>
    <row r="7" spans="1:10" ht="18" x14ac:dyDescent="0.25">
      <c r="A7" s="280" t="s">
        <v>13</v>
      </c>
      <c r="B7" s="278"/>
      <c r="C7" s="278" t="s">
        <v>14</v>
      </c>
      <c r="D7" s="278"/>
      <c r="E7" s="278" t="s">
        <v>15</v>
      </c>
      <c r="F7" s="278"/>
      <c r="G7" s="278" t="s">
        <v>16</v>
      </c>
      <c r="H7" s="278"/>
      <c r="I7" s="278"/>
      <c r="J7" s="278"/>
    </row>
    <row r="8" spans="1:10" ht="18" x14ac:dyDescent="0.25">
      <c r="A8" s="280" t="s">
        <v>17</v>
      </c>
      <c r="B8" s="278"/>
      <c r="C8" s="278" t="s">
        <v>18</v>
      </c>
      <c r="D8" s="278"/>
      <c r="E8" s="278" t="s">
        <v>19</v>
      </c>
      <c r="F8" s="278"/>
      <c r="G8" s="278"/>
      <c r="H8" s="278"/>
      <c r="I8" s="278"/>
      <c r="J8" s="278"/>
    </row>
    <row r="9" spans="1:10" ht="18" x14ac:dyDescent="0.25">
      <c r="A9" s="280" t="s">
        <v>20</v>
      </c>
      <c r="B9" s="278"/>
      <c r="C9" s="278" t="s">
        <v>21</v>
      </c>
      <c r="D9" s="278"/>
      <c r="E9" s="278" t="s">
        <v>22</v>
      </c>
      <c r="F9" s="278"/>
      <c r="G9" s="278"/>
      <c r="H9" s="278"/>
      <c r="I9" s="278"/>
      <c r="J9" s="278"/>
    </row>
    <row r="10" spans="1:10" ht="18" x14ac:dyDescent="0.25">
      <c r="A10" s="280" t="s">
        <v>23</v>
      </c>
      <c r="B10" s="278"/>
      <c r="C10" s="278" t="s">
        <v>24</v>
      </c>
      <c r="D10" s="278"/>
      <c r="E10" s="278" t="s">
        <v>25</v>
      </c>
      <c r="F10" s="278"/>
      <c r="G10" s="278"/>
      <c r="H10" s="278"/>
      <c r="I10" s="278"/>
      <c r="J10" s="278"/>
    </row>
    <row r="11" spans="1:10" ht="18" x14ac:dyDescent="0.25">
      <c r="A11" s="280" t="s">
        <v>26</v>
      </c>
      <c r="B11" s="278"/>
      <c r="C11" s="278" t="s">
        <v>27</v>
      </c>
      <c r="D11" s="278"/>
      <c r="E11" s="278"/>
      <c r="F11" s="278"/>
      <c r="G11" s="278"/>
      <c r="H11" s="278"/>
      <c r="I11" s="278"/>
      <c r="J11" s="278"/>
    </row>
    <row r="12" spans="1:10" ht="18" x14ac:dyDescent="0.25">
      <c r="A12" s="280" t="s">
        <v>28</v>
      </c>
      <c r="B12" s="278"/>
      <c r="C12" s="278"/>
      <c r="D12" s="278"/>
      <c r="E12" s="278"/>
      <c r="F12" s="278"/>
      <c r="G12" s="278"/>
      <c r="H12" s="278"/>
      <c r="I12" s="278"/>
      <c r="J12" s="278"/>
    </row>
    <row r="13" spans="1:10" ht="18" x14ac:dyDescent="0.25">
      <c r="A13" s="280" t="s">
        <v>29</v>
      </c>
      <c r="B13" s="278"/>
      <c r="C13" s="278"/>
      <c r="D13" s="278"/>
      <c r="E13" s="278"/>
      <c r="F13" s="278"/>
      <c r="G13" s="278"/>
      <c r="H13" s="278"/>
      <c r="I13" s="278"/>
      <c r="J13" s="278"/>
    </row>
    <row r="14" spans="1:10" ht="18" x14ac:dyDescent="0.25">
      <c r="A14" s="280" t="s">
        <v>30</v>
      </c>
      <c r="B14" s="278"/>
      <c r="C14" s="278"/>
      <c r="D14" s="278"/>
      <c r="E14" s="278"/>
      <c r="F14" s="278"/>
      <c r="G14" s="278"/>
      <c r="H14" s="278"/>
      <c r="I14" s="278"/>
      <c r="J14" s="278"/>
    </row>
    <row r="15" spans="1:10" ht="18" x14ac:dyDescent="0.25">
      <c r="A15" s="280" t="s">
        <v>31</v>
      </c>
      <c r="B15" s="278"/>
      <c r="C15" s="278"/>
      <c r="D15" s="278"/>
      <c r="E15" s="278"/>
      <c r="F15" s="278"/>
      <c r="G15" s="278"/>
      <c r="H15" s="278"/>
      <c r="I15" s="278"/>
      <c r="J15" s="278"/>
    </row>
    <row r="16" spans="1:10" ht="18" x14ac:dyDescent="0.25">
      <c r="A16" s="280" t="s">
        <v>32</v>
      </c>
      <c r="B16" s="278"/>
      <c r="C16" s="278"/>
      <c r="D16" s="278"/>
      <c r="E16" s="278"/>
      <c r="F16" s="278"/>
      <c r="G16" s="278"/>
      <c r="H16" s="278"/>
      <c r="I16" s="278"/>
      <c r="J16" s="278"/>
    </row>
    <row r="17" spans="1:10" ht="18" x14ac:dyDescent="0.25">
      <c r="A17" s="280" t="s">
        <v>33</v>
      </c>
      <c r="B17" s="278"/>
      <c r="C17" s="278"/>
      <c r="D17" s="278"/>
      <c r="E17" s="278"/>
      <c r="F17" s="278"/>
      <c r="G17" s="278"/>
      <c r="H17" s="278"/>
      <c r="I17" s="278"/>
      <c r="J17" s="278"/>
    </row>
    <row r="18" spans="1:10" ht="18" x14ac:dyDescent="0.25">
      <c r="A18" s="278"/>
      <c r="B18" s="278"/>
      <c r="C18" s="278"/>
      <c r="D18" s="278"/>
      <c r="E18" s="278"/>
      <c r="F18" s="278"/>
      <c r="G18" s="278"/>
      <c r="H18" s="278"/>
      <c r="I18" s="278"/>
      <c r="J18" s="278"/>
    </row>
    <row r="19" spans="1:10" ht="18" x14ac:dyDescent="0.25">
      <c r="A19" s="278"/>
      <c r="B19" s="278"/>
      <c r="C19" s="278"/>
      <c r="D19" s="278"/>
      <c r="E19" s="278"/>
      <c r="F19" s="278"/>
      <c r="G19" s="278"/>
      <c r="H19" s="278"/>
      <c r="I19" s="278"/>
      <c r="J19" s="278"/>
    </row>
    <row r="20" spans="1:10" ht="18" x14ac:dyDescent="0.25">
      <c r="A20" s="278"/>
      <c r="B20" s="278"/>
      <c r="C20" s="278"/>
      <c r="D20" s="278"/>
      <c r="E20" s="278"/>
      <c r="F20" s="278"/>
      <c r="G20" s="278"/>
      <c r="H20" s="278"/>
      <c r="I20" s="278"/>
      <c r="J20" s="278"/>
    </row>
    <row r="21" spans="1:10" ht="18" x14ac:dyDescent="0.25">
      <c r="A21" s="278"/>
      <c r="B21" s="278"/>
      <c r="C21" s="278"/>
      <c r="D21" s="278"/>
      <c r="E21" s="278"/>
      <c r="F21" s="278"/>
      <c r="G21" s="278"/>
      <c r="H21" s="278"/>
      <c r="I21" s="278"/>
      <c r="J21" s="278"/>
    </row>
    <row r="22" spans="1:10" ht="18" x14ac:dyDescent="0.25">
      <c r="A22" s="278"/>
      <c r="B22" s="278"/>
      <c r="C22" s="278"/>
      <c r="D22" s="278"/>
      <c r="E22" s="278"/>
      <c r="F22" s="278"/>
      <c r="G22" s="278"/>
      <c r="H22" s="278"/>
      <c r="I22" s="278"/>
      <c r="J22" s="278"/>
    </row>
    <row r="23" spans="1:10" ht="18" x14ac:dyDescent="0.25">
      <c r="A23" s="278"/>
      <c r="B23" s="278"/>
      <c r="C23" s="278"/>
      <c r="D23" s="278"/>
      <c r="E23" s="278"/>
      <c r="F23" s="278"/>
      <c r="G23" s="278"/>
      <c r="H23" s="278"/>
      <c r="I23" s="278"/>
      <c r="J23" s="278"/>
    </row>
    <row r="24" spans="1:10" ht="18" x14ac:dyDescent="0.25">
      <c r="A24" s="278"/>
      <c r="B24" s="278"/>
      <c r="C24" s="278"/>
      <c r="D24" s="278"/>
      <c r="E24" s="278"/>
      <c r="F24" s="278"/>
      <c r="G24" s="278"/>
      <c r="H24" s="278"/>
      <c r="I24" s="278"/>
      <c r="J24" s="278"/>
    </row>
    <row r="25" spans="1:10" ht="18" x14ac:dyDescent="0.25">
      <c r="A25" s="278"/>
      <c r="B25" s="278"/>
      <c r="C25" s="278"/>
      <c r="D25" s="278"/>
      <c r="E25" s="278"/>
      <c r="F25" s="278"/>
      <c r="G25" s="278"/>
      <c r="H25" s="278"/>
      <c r="I25" s="278"/>
      <c r="J25" s="278"/>
    </row>
    <row r="26" spans="1:10" ht="18" x14ac:dyDescent="0.25">
      <c r="A26" s="278"/>
      <c r="B26" s="278"/>
      <c r="C26" s="278"/>
      <c r="D26" s="278"/>
      <c r="E26" s="278"/>
      <c r="F26" s="278"/>
      <c r="G26" s="278"/>
      <c r="H26" s="278"/>
      <c r="I26" s="278"/>
      <c r="J26" s="278"/>
    </row>
    <row r="27" spans="1:10" ht="18" x14ac:dyDescent="0.25">
      <c r="A27" s="278"/>
      <c r="B27" s="278"/>
      <c r="C27" s="278"/>
      <c r="D27" s="278"/>
      <c r="E27" s="278"/>
      <c r="F27" s="278"/>
      <c r="G27" s="278"/>
      <c r="H27" s="278"/>
      <c r="I27" s="278"/>
      <c r="J27" s="278"/>
    </row>
    <row r="28" spans="1:10" ht="18" x14ac:dyDescent="0.25">
      <c r="A28" s="278"/>
      <c r="B28" s="278"/>
      <c r="C28" s="278"/>
      <c r="D28" s="278"/>
      <c r="E28" s="278"/>
      <c r="F28" s="278"/>
      <c r="G28" s="278"/>
      <c r="H28" s="278"/>
      <c r="I28" s="278"/>
      <c r="J28" s="278"/>
    </row>
    <row r="29" spans="1:10" x14ac:dyDescent="0.2">
      <c r="A29" s="277"/>
      <c r="B29" s="277"/>
      <c r="C29" s="277"/>
      <c r="D29" s="277"/>
      <c r="E29" s="277"/>
      <c r="F29" s="277"/>
      <c r="G29" s="277"/>
      <c r="H29" s="277"/>
      <c r="I29" s="277"/>
      <c r="J29" s="277"/>
    </row>
    <row r="30" spans="1:10" x14ac:dyDescent="0.2">
      <c r="A30" s="277"/>
      <c r="B30" s="277"/>
      <c r="C30" s="277"/>
      <c r="D30" s="277"/>
      <c r="E30" s="277"/>
      <c r="F30" s="277"/>
      <c r="G30" s="277"/>
      <c r="H30" s="277"/>
      <c r="I30" s="277"/>
      <c r="J30" s="277"/>
    </row>
    <row r="31" spans="1:10" x14ac:dyDescent="0.2">
      <c r="A31" s="277"/>
      <c r="B31" s="277"/>
      <c r="C31" s="277"/>
      <c r="D31" s="277"/>
      <c r="E31" s="277"/>
      <c r="F31" s="277"/>
      <c r="G31" s="277"/>
      <c r="H31" s="277"/>
      <c r="I31" s="277"/>
      <c r="J31" s="277"/>
    </row>
    <row r="32" spans="1:10" x14ac:dyDescent="0.2">
      <c r="A32" s="277"/>
      <c r="B32" s="277"/>
      <c r="C32" s="277"/>
      <c r="D32" s="277"/>
      <c r="E32" s="277"/>
      <c r="F32" s="277"/>
      <c r="G32" s="277"/>
      <c r="H32" s="277"/>
      <c r="I32" s="277"/>
      <c r="J32" s="277"/>
    </row>
    <row r="33" spans="1:10" x14ac:dyDescent="0.2">
      <c r="A33" s="277"/>
      <c r="B33" s="277"/>
      <c r="C33" s="277"/>
      <c r="D33" s="277"/>
      <c r="E33" s="277"/>
      <c r="F33" s="277"/>
      <c r="G33" s="277"/>
      <c r="H33" s="277"/>
      <c r="I33" s="277"/>
      <c r="J33" s="277"/>
    </row>
    <row r="34" spans="1:10" x14ac:dyDescent="0.2">
      <c r="A34" s="277"/>
      <c r="B34" s="277"/>
      <c r="C34" s="277"/>
      <c r="D34" s="277"/>
      <c r="E34" s="277"/>
      <c r="F34" s="277"/>
      <c r="G34" s="277"/>
      <c r="H34" s="277"/>
      <c r="I34" s="277"/>
      <c r="J34" s="277"/>
    </row>
    <row r="35" spans="1:10" x14ac:dyDescent="0.2">
      <c r="A35" s="277"/>
      <c r="B35" s="277"/>
      <c r="C35" s="277"/>
      <c r="D35" s="277"/>
      <c r="E35" s="277"/>
      <c r="F35" s="277"/>
      <c r="G35" s="277"/>
      <c r="H35" s="277"/>
      <c r="I35" s="277"/>
      <c r="J35" s="277"/>
    </row>
    <row r="36" spans="1:10" x14ac:dyDescent="0.2">
      <c r="A36" s="277"/>
      <c r="B36" s="277"/>
      <c r="C36" s="277"/>
      <c r="D36" s="277"/>
      <c r="E36" s="277"/>
      <c r="F36" s="277"/>
      <c r="G36" s="277"/>
      <c r="H36" s="277"/>
      <c r="I36" s="277"/>
      <c r="J36" s="277"/>
    </row>
    <row r="37" spans="1:10" x14ac:dyDescent="0.2">
      <c r="A37" s="277"/>
      <c r="B37" s="277"/>
      <c r="C37" s="277"/>
      <c r="D37" s="277"/>
      <c r="E37" s="277"/>
      <c r="F37" s="277"/>
      <c r="G37" s="277"/>
      <c r="H37" s="277"/>
      <c r="I37" s="277"/>
      <c r="J37" s="277"/>
    </row>
    <row r="38" spans="1:10" x14ac:dyDescent="0.2">
      <c r="A38" s="277"/>
      <c r="B38" s="277"/>
      <c r="C38" s="277"/>
      <c r="D38" s="277"/>
      <c r="E38" s="277"/>
      <c r="F38" s="277"/>
      <c r="G38" s="277"/>
      <c r="H38" s="277"/>
      <c r="I38" s="277"/>
      <c r="J38" s="277"/>
    </row>
    <row r="39" spans="1:10" x14ac:dyDescent="0.2">
      <c r="A39" s="277"/>
      <c r="B39" s="277"/>
      <c r="C39" s="277"/>
      <c r="D39" s="277"/>
      <c r="E39" s="277"/>
      <c r="F39" s="277"/>
      <c r="G39" s="277"/>
      <c r="H39" s="277"/>
      <c r="I39" s="277"/>
      <c r="J39" s="277"/>
    </row>
    <row r="40" spans="1:10" x14ac:dyDescent="0.2">
      <c r="A40" s="277"/>
      <c r="B40" s="277"/>
      <c r="C40" s="277"/>
      <c r="D40" s="277"/>
      <c r="E40" s="277"/>
      <c r="F40" s="277"/>
      <c r="G40" s="277"/>
      <c r="H40" s="277"/>
      <c r="I40" s="277"/>
      <c r="J40" s="277"/>
    </row>
    <row r="41" spans="1:10" x14ac:dyDescent="0.2">
      <c r="A41" s="277"/>
      <c r="B41" s="277"/>
      <c r="C41" s="277"/>
      <c r="D41" s="277"/>
      <c r="E41" s="277"/>
      <c r="F41" s="277"/>
      <c r="G41" s="277"/>
      <c r="H41" s="277"/>
      <c r="I41" s="277"/>
      <c r="J41" s="277"/>
    </row>
    <row r="42" spans="1:10" x14ac:dyDescent="0.2">
      <c r="A42" s="277"/>
      <c r="B42" s="277"/>
      <c r="C42" s="277"/>
      <c r="D42" s="277"/>
      <c r="E42" s="277"/>
      <c r="F42" s="277"/>
      <c r="G42" s="277"/>
      <c r="H42" s="277"/>
      <c r="I42" s="277"/>
      <c r="J42" s="277"/>
    </row>
    <row r="43" spans="1:10" x14ac:dyDescent="0.2">
      <c r="A43" s="277"/>
      <c r="B43" s="277"/>
      <c r="C43" s="277"/>
      <c r="D43" s="277"/>
      <c r="E43" s="277"/>
      <c r="F43" s="277"/>
      <c r="G43" s="277"/>
      <c r="H43" s="277"/>
      <c r="I43" s="277"/>
      <c r="J43" s="277"/>
    </row>
    <row r="44" spans="1:10" x14ac:dyDescent="0.2">
      <c r="A44" s="277"/>
      <c r="B44" s="277"/>
      <c r="C44" s="277"/>
      <c r="D44" s="277"/>
      <c r="E44" s="277"/>
      <c r="F44" s="277"/>
      <c r="G44" s="277"/>
      <c r="H44" s="277"/>
      <c r="I44" s="277"/>
      <c r="J44" s="277"/>
    </row>
    <row r="45" spans="1:10" x14ac:dyDescent="0.2">
      <c r="A45" s="277"/>
      <c r="B45" s="277"/>
      <c r="C45" s="277"/>
      <c r="D45" s="277"/>
      <c r="E45" s="277"/>
      <c r="F45" s="277"/>
      <c r="G45" s="277"/>
      <c r="H45" s="277"/>
      <c r="I45" s="277"/>
      <c r="J45" s="277"/>
    </row>
    <row r="46" spans="1:10" x14ac:dyDescent="0.2">
      <c r="A46" s="277"/>
      <c r="B46" s="277"/>
      <c r="C46" s="277"/>
      <c r="D46" s="277"/>
      <c r="E46" s="277"/>
      <c r="F46" s="277"/>
      <c r="G46" s="277"/>
      <c r="H46" s="277"/>
      <c r="I46" s="277"/>
      <c r="J46" s="277"/>
    </row>
    <row r="47" spans="1:10" x14ac:dyDescent="0.2">
      <c r="A47" s="277"/>
      <c r="B47" s="277"/>
      <c r="C47" s="277"/>
      <c r="D47" s="277"/>
      <c r="E47" s="277"/>
      <c r="F47" s="277"/>
      <c r="G47" s="277"/>
      <c r="H47" s="277"/>
      <c r="I47" s="277"/>
      <c r="J47" s="277"/>
    </row>
    <row r="48" spans="1:10" x14ac:dyDescent="0.2">
      <c r="A48" s="277"/>
      <c r="B48" s="277"/>
      <c r="C48" s="277"/>
      <c r="D48" s="277"/>
      <c r="E48" s="277"/>
      <c r="F48" s="277"/>
      <c r="G48" s="277"/>
      <c r="H48" s="277"/>
      <c r="I48" s="277"/>
      <c r="J48" s="277"/>
    </row>
  </sheetData>
  <hyperlinks>
    <hyperlink ref="A5" location="'Cost Adjustor Summary'!A1" display="Cost Adjustor Summary" xr:uid="{00000000-0004-0000-0100-000000000000}"/>
    <hyperlink ref="A6" location="Location!A1" display="Location" xr:uid="{00000000-0004-0000-0100-000001000000}"/>
    <hyperlink ref="A7" location="'Socio Economic'!A1" display="Socio Economic Disadvtange" xr:uid="{00000000-0004-0000-0100-000002000000}"/>
    <hyperlink ref="A8" location="Growth!A1" display="Growth" xr:uid="{00000000-0004-0000-0100-000003000000}"/>
    <hyperlink ref="A9" location="'Pop Dispersion'!A1" display="Population Dispersion" xr:uid="{00000000-0004-0000-0100-000004000000}"/>
    <hyperlink ref="A10" location="Climate!A1" display="Climate" xr:uid="{00000000-0004-0000-0100-000005000000}"/>
    <hyperlink ref="A11" location="Aboriginality!A1" display="Aboriginality" xr:uid="{00000000-0004-0000-0100-000006000000}"/>
    <hyperlink ref="A12" location="'Regional Centres'!A1" display="Regional Centres" xr:uid="{00000000-0004-0000-0100-000007000000}"/>
    <hyperlink ref="A13" location="'Fire Mitigation'!A1" display="Fire Mitigation" xr:uid="{00000000-0004-0000-0100-000008000000}"/>
    <hyperlink ref="A14" location="'Off Road Drainage'!A1" display="Off Road Drainage" xr:uid="{00000000-0004-0000-0100-000009000000}"/>
    <hyperlink ref="A15" location="'Medical Facilities'!A1" display="Medical Facilities" xr:uid="{00000000-0004-0000-0100-00000A000000}"/>
    <hyperlink ref="A16" location="Cyclone!A1" display="Cyclone" xr:uid="{00000000-0004-0000-0100-00000B000000}"/>
    <hyperlink ref="A17" location="'Special Needs'!A1" display="Special Needs" xr:uid="{00000000-0004-0000-0100-00000C000000}"/>
    <hyperlink ref="C6" location="'Recreation &amp; Culture'!A1" display="Recreation and Culture" xr:uid="{00000000-0004-0000-0100-00000D000000}"/>
    <hyperlink ref="C5" location="'EXP SUMMARY'!A1" display="Expenditure Summary" xr:uid="{00000000-0004-0000-0100-00000E000000}"/>
    <hyperlink ref="C7" location="'Community Amenities'!A1" display="Community Amenities" xr:uid="{00000000-0004-0000-0100-00000F000000}"/>
    <hyperlink ref="C8" location="Governance!A1" display="Governance" xr:uid="{00000000-0004-0000-0100-000010000000}"/>
    <hyperlink ref="C9" location="LOPS!A1" display="Law, Order and Public Safety" xr:uid="{00000000-0004-0000-0100-000011000000}"/>
    <hyperlink ref="C10" location="EHW!A1" display="Education, Health and Welfare" xr:uid="{00000000-0004-0000-0100-000012000000}"/>
    <hyperlink ref="C11" location="'TRANS STD'!A1" display="Transport Standard" xr:uid="{00000000-0004-0000-0100-000013000000}"/>
    <hyperlink ref="E5" location="'REV SUMMARY'!A1" display="Revenue Summary" xr:uid="{00000000-0004-0000-0100-000014000000}"/>
    <hyperlink ref="E6" location="RCI!A1" display="Residential, Commercial and Industrial Rates" xr:uid="{00000000-0004-0000-0100-000015000000}"/>
    <hyperlink ref="E7" location="Agricultural!A1" display="Agircultural Rates" xr:uid="{00000000-0004-0000-0100-000016000000}"/>
    <hyperlink ref="E8" location="Mining!A1" display="Mining Rates" xr:uid="{00000000-0004-0000-0100-000017000000}"/>
    <hyperlink ref="E9" location="Pastoral!A1" display="Pastoral Rates" xr:uid="{00000000-0004-0000-0100-000018000000}"/>
    <hyperlink ref="E10" location="Investment!A1" display="Investment Earnings" xr:uid="{00000000-0004-0000-0100-000019000000}"/>
    <hyperlink ref="G5" location="'FISCAL SUMMARY'!A1" display="Fiscal Summary" xr:uid="{00000000-0004-0000-0100-00001A000000}"/>
    <hyperlink ref="G6" location="'GPG Grant Calculation'!A1" display="2015/16 General Purpose Grants" xr:uid="{00000000-0004-0000-0100-00001B000000}"/>
    <hyperlink ref="G7" location="Roads!A1" display="2015/16 Road Grants inc Special Projects" xr:uid="{00000000-0004-0000-0100-00001C000000}"/>
  </hyperlinks>
  <pageMargins left="0.7" right="0.7" top="0.75" bottom="0.75" header="0.3" footer="0.3"/>
  <pageSetup paperSize="9" scale="5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indexed="10"/>
  </sheetPr>
  <dimension ref="A1:N151"/>
  <sheetViews>
    <sheetView showGridLines="0" view="pageBreakPreview" zoomScale="85" zoomScaleNormal="85" zoomScaleSheetLayoutView="85" workbookViewId="0">
      <pane ySplit="2" topLeftCell="A3" activePane="bottomLeft" state="frozen"/>
      <selection activeCell="W4" sqref="W4"/>
      <selection pane="bottomLeft" activeCell="S137" sqref="S137"/>
    </sheetView>
  </sheetViews>
  <sheetFormatPr defaultRowHeight="15" x14ac:dyDescent="0.2"/>
  <cols>
    <col min="1" max="1" width="29.140625" style="7" customWidth="1"/>
    <col min="2" max="3" width="19.7109375" style="7" customWidth="1"/>
    <col min="4" max="4" width="22.42578125" style="7" customWidth="1"/>
    <col min="5" max="5" width="13.7109375" style="38" customWidth="1"/>
    <col min="6" max="6" width="18.140625" style="38" customWidth="1"/>
    <col min="7" max="7" width="18" style="38" customWidth="1"/>
    <col min="8" max="10" width="13.7109375" style="38" customWidth="1"/>
    <col min="11" max="12" width="13.7109375" style="260" customWidth="1"/>
    <col min="13" max="13" width="17.42578125" style="38" customWidth="1"/>
    <col min="14" max="14" width="18.42578125" style="38" customWidth="1"/>
  </cols>
  <sheetData>
    <row r="1" spans="1:14" ht="21" thickBot="1" x14ac:dyDescent="0.25">
      <c r="A1" s="355" t="s">
        <v>256</v>
      </c>
      <c r="B1" s="356"/>
      <c r="C1" s="356"/>
      <c r="D1" s="356"/>
      <c r="E1" s="356"/>
      <c r="F1" s="356"/>
      <c r="G1" s="356"/>
      <c r="H1" s="356"/>
      <c r="I1" s="356"/>
      <c r="J1" s="356"/>
      <c r="K1" s="356"/>
      <c r="L1" s="356"/>
      <c r="M1" s="356"/>
      <c r="N1" s="357"/>
    </row>
    <row r="2" spans="1:14" s="31" customFormat="1" ht="45.75" thickBot="1" x14ac:dyDescent="0.25">
      <c r="A2" s="161" t="s">
        <v>35</v>
      </c>
      <c r="B2" s="161" t="s">
        <v>257</v>
      </c>
      <c r="C2" s="161" t="s">
        <v>251</v>
      </c>
      <c r="D2" s="161" t="s">
        <v>244</v>
      </c>
      <c r="E2" s="166" t="s">
        <v>9</v>
      </c>
      <c r="F2" s="166" t="s">
        <v>258</v>
      </c>
      <c r="G2" s="166" t="s">
        <v>20</v>
      </c>
      <c r="H2" s="166" t="s">
        <v>29</v>
      </c>
      <c r="I2" s="166" t="s">
        <v>32</v>
      </c>
      <c r="J2" s="166" t="s">
        <v>33</v>
      </c>
      <c r="K2" s="166" t="s">
        <v>246</v>
      </c>
      <c r="L2" s="166" t="s">
        <v>28</v>
      </c>
      <c r="M2" s="166" t="s">
        <v>36</v>
      </c>
      <c r="N2" s="166" t="s">
        <v>247</v>
      </c>
    </row>
    <row r="3" spans="1:14" ht="18" customHeight="1" x14ac:dyDescent="0.25">
      <c r="A3" s="144" t="s">
        <v>37</v>
      </c>
      <c r="B3" s="75">
        <v>1943591.6666666667</v>
      </c>
      <c r="C3" s="75">
        <v>18734.666666666664</v>
      </c>
      <c r="D3" s="75">
        <v>1227202.0496301188</v>
      </c>
      <c r="E3" s="75">
        <v>153124.27932028656</v>
      </c>
      <c r="F3" s="75">
        <v>49843.62648277777</v>
      </c>
      <c r="G3" s="75">
        <v>51300.125159420131</v>
      </c>
      <c r="H3" s="75">
        <v>625299.43387142872</v>
      </c>
      <c r="I3" s="75">
        <v>0</v>
      </c>
      <c r="J3" s="72">
        <v>0</v>
      </c>
      <c r="K3" s="75">
        <v>15665.666799673803</v>
      </c>
      <c r="L3" s="75">
        <v>50151.26403245212</v>
      </c>
      <c r="M3" s="75">
        <v>945384.39566603908</v>
      </c>
      <c r="N3" s="73">
        <v>2172586.4452961581</v>
      </c>
    </row>
    <row r="4" spans="1:14" ht="18" customHeight="1" x14ac:dyDescent="0.25">
      <c r="A4" s="144" t="s">
        <v>38</v>
      </c>
      <c r="B4" s="75">
        <v>2231561.3333333335</v>
      </c>
      <c r="C4" s="75">
        <v>36337.333333333336</v>
      </c>
      <c r="D4" s="75">
        <v>2380253.1818781323</v>
      </c>
      <c r="E4" s="75">
        <v>0</v>
      </c>
      <c r="F4" s="75">
        <v>116050.22394699638</v>
      </c>
      <c r="G4" s="75">
        <v>0</v>
      </c>
      <c r="H4" s="75">
        <v>1583890.7178133086</v>
      </c>
      <c r="I4" s="75">
        <v>0</v>
      </c>
      <c r="J4" s="72">
        <v>0</v>
      </c>
      <c r="K4" s="75">
        <v>24595.735627007507</v>
      </c>
      <c r="L4" s="75">
        <v>39547.019255704683</v>
      </c>
      <c r="M4" s="75">
        <v>1764083.696643017</v>
      </c>
      <c r="N4" s="73">
        <v>4144336.878521149</v>
      </c>
    </row>
    <row r="5" spans="1:14" ht="18" customHeight="1" x14ac:dyDescent="0.25">
      <c r="A5" s="144" t="s">
        <v>39</v>
      </c>
      <c r="B5" s="75">
        <v>772844</v>
      </c>
      <c r="C5" s="75">
        <v>3864</v>
      </c>
      <c r="D5" s="75">
        <v>253108.78512761262</v>
      </c>
      <c r="E5" s="75">
        <v>103910.12059114136</v>
      </c>
      <c r="F5" s="75">
        <v>0</v>
      </c>
      <c r="G5" s="75">
        <v>114576.6178960924</v>
      </c>
      <c r="H5" s="75">
        <v>374951.84415947431</v>
      </c>
      <c r="I5" s="75">
        <v>234412.29818120631</v>
      </c>
      <c r="J5" s="72">
        <v>0</v>
      </c>
      <c r="K5" s="75">
        <v>15875.902546083187</v>
      </c>
      <c r="L5" s="75">
        <v>0</v>
      </c>
      <c r="M5" s="75">
        <v>843726.78337399755</v>
      </c>
      <c r="N5" s="73">
        <v>1096835.5685016101</v>
      </c>
    </row>
    <row r="6" spans="1:14" ht="18" customHeight="1" x14ac:dyDescent="0.25">
      <c r="A6" s="144" t="s">
        <v>40</v>
      </c>
      <c r="B6" s="75">
        <v>986139.33333333337</v>
      </c>
      <c r="C6" s="75">
        <v>9686.3333333333339</v>
      </c>
      <c r="D6" s="75">
        <v>634496.9105437625</v>
      </c>
      <c r="E6" s="75">
        <v>65443.913155967792</v>
      </c>
      <c r="F6" s="75">
        <v>0</v>
      </c>
      <c r="G6" s="75">
        <v>49743.456955876078</v>
      </c>
      <c r="H6" s="75">
        <v>327950.26709502452</v>
      </c>
      <c r="I6" s="75">
        <v>0</v>
      </c>
      <c r="J6" s="72">
        <v>0</v>
      </c>
      <c r="K6" s="75">
        <v>0</v>
      </c>
      <c r="L6" s="75">
        <v>0</v>
      </c>
      <c r="M6" s="75">
        <v>443137.63720686838</v>
      </c>
      <c r="N6" s="73">
        <v>1077634.5477506309</v>
      </c>
    </row>
    <row r="7" spans="1:14" ht="18" customHeight="1" x14ac:dyDescent="0.25">
      <c r="A7" s="144" t="s">
        <v>41</v>
      </c>
      <c r="B7" s="75">
        <v>537937.66666666663</v>
      </c>
      <c r="C7" s="75">
        <v>7228</v>
      </c>
      <c r="D7" s="75">
        <v>473465.39826666249</v>
      </c>
      <c r="E7" s="75">
        <v>0</v>
      </c>
      <c r="F7" s="75">
        <v>0</v>
      </c>
      <c r="G7" s="75">
        <v>0</v>
      </c>
      <c r="H7" s="75">
        <v>0</v>
      </c>
      <c r="I7" s="75">
        <v>0</v>
      </c>
      <c r="J7" s="72">
        <v>0</v>
      </c>
      <c r="K7" s="75">
        <v>0</v>
      </c>
      <c r="L7" s="75">
        <v>0</v>
      </c>
      <c r="M7" s="75">
        <v>0</v>
      </c>
      <c r="N7" s="73">
        <v>473465.39826666249</v>
      </c>
    </row>
    <row r="8" spans="1:14" ht="18" customHeight="1" x14ac:dyDescent="0.25">
      <c r="A8" s="144" t="s">
        <v>42</v>
      </c>
      <c r="B8" s="75">
        <v>2564750</v>
      </c>
      <c r="C8" s="75">
        <v>31839.666666666668</v>
      </c>
      <c r="D8" s="75">
        <v>2085636.4774503475</v>
      </c>
      <c r="E8" s="75">
        <v>0</v>
      </c>
      <c r="F8" s="75">
        <v>0</v>
      </c>
      <c r="G8" s="75">
        <v>0</v>
      </c>
      <c r="H8" s="75">
        <v>0</v>
      </c>
      <c r="I8" s="75">
        <v>0</v>
      </c>
      <c r="J8" s="72">
        <v>0</v>
      </c>
      <c r="K8" s="75">
        <v>10380.424949987917</v>
      </c>
      <c r="L8" s="75">
        <v>0</v>
      </c>
      <c r="M8" s="75">
        <v>10380.424949987917</v>
      </c>
      <c r="N8" s="73">
        <v>2096016.9024003355</v>
      </c>
    </row>
    <row r="9" spans="1:14" ht="18" customHeight="1" x14ac:dyDescent="0.25">
      <c r="A9" s="144" t="s">
        <v>43</v>
      </c>
      <c r="B9" s="75">
        <v>2912753</v>
      </c>
      <c r="C9" s="75">
        <v>20151</v>
      </c>
      <c r="D9" s="75">
        <v>1319978.0354830544</v>
      </c>
      <c r="E9" s="75">
        <v>0</v>
      </c>
      <c r="F9" s="75">
        <v>56767.211689066804</v>
      </c>
      <c r="G9" s="75">
        <v>0</v>
      </c>
      <c r="H9" s="75">
        <v>0</v>
      </c>
      <c r="I9" s="75">
        <v>0</v>
      </c>
      <c r="J9" s="72">
        <v>0</v>
      </c>
      <c r="K9" s="75">
        <v>12681.090430363025</v>
      </c>
      <c r="L9" s="75">
        <v>0</v>
      </c>
      <c r="M9" s="75">
        <v>69448.302119429834</v>
      </c>
      <c r="N9" s="73">
        <v>1389426.3376024843</v>
      </c>
    </row>
    <row r="10" spans="1:14" ht="18" customHeight="1" x14ac:dyDescent="0.25">
      <c r="A10" s="144" t="s">
        <v>44</v>
      </c>
      <c r="B10" s="75">
        <v>127528.33333333333</v>
      </c>
      <c r="C10" s="75">
        <v>1408.6666666666665</v>
      </c>
      <c r="D10" s="75">
        <v>92273.78588244399</v>
      </c>
      <c r="E10" s="75">
        <v>18310.921975625151</v>
      </c>
      <c r="F10" s="75">
        <v>16330.649365685189</v>
      </c>
      <c r="G10" s="75">
        <v>0</v>
      </c>
      <c r="H10" s="75">
        <v>62884.939634131726</v>
      </c>
      <c r="I10" s="75">
        <v>0</v>
      </c>
      <c r="J10" s="72">
        <v>0</v>
      </c>
      <c r="K10" s="75">
        <v>3215.4277511795954</v>
      </c>
      <c r="L10" s="75">
        <v>0</v>
      </c>
      <c r="M10" s="75">
        <v>100741.93872662167</v>
      </c>
      <c r="N10" s="73">
        <v>193015.72460906566</v>
      </c>
    </row>
    <row r="11" spans="1:14" ht="18" customHeight="1" x14ac:dyDescent="0.25">
      <c r="A11" s="144" t="s">
        <v>45</v>
      </c>
      <c r="B11" s="75">
        <v>309531.66666666669</v>
      </c>
      <c r="C11" s="75">
        <v>1198</v>
      </c>
      <c r="D11" s="75">
        <v>78474.204084596247</v>
      </c>
      <c r="E11" s="75">
        <v>16890.993623576836</v>
      </c>
      <c r="F11" s="75">
        <v>3395.7441758698619</v>
      </c>
      <c r="G11" s="75">
        <v>0</v>
      </c>
      <c r="H11" s="75">
        <v>162174.07787727634</v>
      </c>
      <c r="I11" s="75">
        <v>0</v>
      </c>
      <c r="J11" s="72">
        <v>0</v>
      </c>
      <c r="K11" s="75">
        <v>3529.1399250828013</v>
      </c>
      <c r="L11" s="75">
        <v>0</v>
      </c>
      <c r="M11" s="75">
        <v>185989.95560180585</v>
      </c>
      <c r="N11" s="73">
        <v>264464.15968640207</v>
      </c>
    </row>
    <row r="12" spans="1:14" ht="18" customHeight="1" x14ac:dyDescent="0.25">
      <c r="A12" s="144" t="s">
        <v>46</v>
      </c>
      <c r="B12" s="75">
        <v>200609.33333333334</v>
      </c>
      <c r="C12" s="75">
        <v>1314.3333333333335</v>
      </c>
      <c r="D12" s="75">
        <v>86094.542767268518</v>
      </c>
      <c r="E12" s="75">
        <v>20136.016900699888</v>
      </c>
      <c r="F12" s="75">
        <v>6662.4648323555457</v>
      </c>
      <c r="G12" s="75">
        <v>0</v>
      </c>
      <c r="H12" s="75">
        <v>115165.98524525067</v>
      </c>
      <c r="I12" s="75">
        <v>0</v>
      </c>
      <c r="J12" s="72">
        <v>0</v>
      </c>
      <c r="K12" s="75">
        <v>0</v>
      </c>
      <c r="L12" s="75">
        <v>0</v>
      </c>
      <c r="M12" s="75">
        <v>141964.4669783061</v>
      </c>
      <c r="N12" s="73">
        <v>228059.00974557461</v>
      </c>
    </row>
    <row r="13" spans="1:14" ht="18" customHeight="1" x14ac:dyDescent="0.25">
      <c r="A13" s="144" t="s">
        <v>47</v>
      </c>
      <c r="B13" s="75">
        <v>413426.33333333331</v>
      </c>
      <c r="C13" s="75">
        <v>3236.3333333333335</v>
      </c>
      <c r="D13" s="75">
        <v>211993.89189130356</v>
      </c>
      <c r="E13" s="75">
        <v>28550.778981935706</v>
      </c>
      <c r="F13" s="75">
        <v>11802.051114278829</v>
      </c>
      <c r="G13" s="75">
        <v>0</v>
      </c>
      <c r="H13" s="75">
        <v>162723.74556132744</v>
      </c>
      <c r="I13" s="75">
        <v>0</v>
      </c>
      <c r="J13" s="72">
        <v>0</v>
      </c>
      <c r="K13" s="75">
        <v>0</v>
      </c>
      <c r="L13" s="75">
        <v>0</v>
      </c>
      <c r="M13" s="75">
        <v>203076.57565754198</v>
      </c>
      <c r="N13" s="73">
        <v>415070.46754884557</v>
      </c>
    </row>
    <row r="14" spans="1:14" ht="18" customHeight="1" x14ac:dyDescent="0.25">
      <c r="A14" s="144" t="s">
        <v>48</v>
      </c>
      <c r="B14" s="75">
        <v>117451</v>
      </c>
      <c r="C14" s="75">
        <v>727</v>
      </c>
      <c r="D14" s="75">
        <v>47621.658071370177</v>
      </c>
      <c r="E14" s="75">
        <v>22118.283183005638</v>
      </c>
      <c r="F14" s="75">
        <v>37293.082856866124</v>
      </c>
      <c r="G14" s="75">
        <v>0</v>
      </c>
      <c r="H14" s="75">
        <v>67409.429561177647</v>
      </c>
      <c r="I14" s="75">
        <v>0</v>
      </c>
      <c r="J14" s="72">
        <v>0</v>
      </c>
      <c r="K14" s="75">
        <v>7141.3811813496568</v>
      </c>
      <c r="L14" s="75">
        <v>0</v>
      </c>
      <c r="M14" s="75">
        <v>133962.17678239907</v>
      </c>
      <c r="N14" s="73">
        <v>181583.83485376925</v>
      </c>
    </row>
    <row r="15" spans="1:14" ht="18" customHeight="1" x14ac:dyDescent="0.25">
      <c r="A15" s="144" t="s">
        <v>49</v>
      </c>
      <c r="B15" s="75">
        <v>1116745</v>
      </c>
      <c r="C15" s="75">
        <v>6855.333333333333</v>
      </c>
      <c r="D15" s="75">
        <v>449054.11274452042</v>
      </c>
      <c r="E15" s="75">
        <v>103821.9006331016</v>
      </c>
      <c r="F15" s="75">
        <v>39184.622146905378</v>
      </c>
      <c r="G15" s="75">
        <v>0</v>
      </c>
      <c r="H15" s="75">
        <v>0</v>
      </c>
      <c r="I15" s="75">
        <v>184478.8781563495</v>
      </c>
      <c r="J15" s="72">
        <v>0</v>
      </c>
      <c r="K15" s="75">
        <v>66931.272627345272</v>
      </c>
      <c r="L15" s="75">
        <v>0</v>
      </c>
      <c r="M15" s="75">
        <v>394416.6735637018</v>
      </c>
      <c r="N15" s="73">
        <v>843470.78630822222</v>
      </c>
    </row>
    <row r="16" spans="1:14" ht="18" customHeight="1" x14ac:dyDescent="0.25">
      <c r="A16" s="144" t="s">
        <v>50</v>
      </c>
      <c r="B16" s="75">
        <v>101856.83666666667</v>
      </c>
      <c r="C16" s="75">
        <v>786.66666666666674</v>
      </c>
      <c r="D16" s="75">
        <v>51530.083928672</v>
      </c>
      <c r="E16" s="75">
        <v>26946.286025613234</v>
      </c>
      <c r="F16" s="75">
        <v>25967.744545874502</v>
      </c>
      <c r="G16" s="75">
        <v>28956.465962204729</v>
      </c>
      <c r="H16" s="75">
        <v>69901.539272063746</v>
      </c>
      <c r="I16" s="75">
        <v>0</v>
      </c>
      <c r="J16" s="72">
        <v>0</v>
      </c>
      <c r="K16" s="75">
        <v>7914.3055308495959</v>
      </c>
      <c r="L16" s="75">
        <v>0</v>
      </c>
      <c r="M16" s="75">
        <v>159686.34133660581</v>
      </c>
      <c r="N16" s="73">
        <v>211216.42526527779</v>
      </c>
    </row>
    <row r="17" spans="1:14" ht="18" customHeight="1" x14ac:dyDescent="0.25">
      <c r="A17" s="144" t="s">
        <v>51</v>
      </c>
      <c r="B17" s="75">
        <v>102334</v>
      </c>
      <c r="C17" s="75">
        <v>722</v>
      </c>
      <c r="D17" s="75">
        <v>47294.136351484551</v>
      </c>
      <c r="E17" s="75">
        <v>30924.856034714903</v>
      </c>
      <c r="F17" s="75">
        <v>13125.286582749466</v>
      </c>
      <c r="G17" s="75">
        <v>16643.186011993614</v>
      </c>
      <c r="H17" s="75">
        <v>49817.338714228863</v>
      </c>
      <c r="I17" s="75">
        <v>0</v>
      </c>
      <c r="J17" s="72">
        <v>0</v>
      </c>
      <c r="K17" s="75">
        <v>0</v>
      </c>
      <c r="L17" s="75">
        <v>0</v>
      </c>
      <c r="M17" s="75">
        <v>110510.66734368686</v>
      </c>
      <c r="N17" s="73">
        <v>157804.8036951714</v>
      </c>
    </row>
    <row r="18" spans="1:14" ht="18" customHeight="1" x14ac:dyDescent="0.25">
      <c r="A18" s="144" t="s">
        <v>52</v>
      </c>
      <c r="B18" s="75">
        <v>1092926</v>
      </c>
      <c r="C18" s="75">
        <v>16346.666666666666</v>
      </c>
      <c r="D18" s="75">
        <v>1070777.6762127434</v>
      </c>
      <c r="E18" s="75">
        <v>119149.70812631748</v>
      </c>
      <c r="F18" s="75">
        <v>59214.322993878581</v>
      </c>
      <c r="G18" s="75">
        <v>0</v>
      </c>
      <c r="H18" s="75">
        <v>0</v>
      </c>
      <c r="I18" s="75">
        <v>0</v>
      </c>
      <c r="J18" s="72">
        <v>0</v>
      </c>
      <c r="K18" s="75">
        <v>14901.579867566965</v>
      </c>
      <c r="L18" s="75">
        <v>48498.763285702269</v>
      </c>
      <c r="M18" s="75">
        <v>241764.37427346528</v>
      </c>
      <c r="N18" s="73">
        <v>1312542.0504862086</v>
      </c>
    </row>
    <row r="19" spans="1:14" ht="18" customHeight="1" x14ac:dyDescent="0.25">
      <c r="A19" s="144" t="s">
        <v>53</v>
      </c>
      <c r="B19" s="75">
        <v>2149987.3333333335</v>
      </c>
      <c r="C19" s="75">
        <v>22792</v>
      </c>
      <c r="D19" s="75">
        <v>1492975.0079266424</v>
      </c>
      <c r="E19" s="75">
        <v>150365.40302919308</v>
      </c>
      <c r="F19" s="75">
        <v>0</v>
      </c>
      <c r="G19" s="75">
        <v>109826.95530615775</v>
      </c>
      <c r="H19" s="75">
        <v>685181.0618026976</v>
      </c>
      <c r="I19" s="75">
        <v>0</v>
      </c>
      <c r="J19" s="72">
        <v>0</v>
      </c>
      <c r="K19" s="75">
        <v>7799.2187537167065</v>
      </c>
      <c r="L19" s="75">
        <v>26352.281665725488</v>
      </c>
      <c r="M19" s="75">
        <v>979524.92055749067</v>
      </c>
      <c r="N19" s="73">
        <v>2472499.928484133</v>
      </c>
    </row>
    <row r="20" spans="1:14" ht="18" customHeight="1" x14ac:dyDescent="0.25">
      <c r="A20" s="144" t="s">
        <v>54</v>
      </c>
      <c r="B20" s="75">
        <v>1861926</v>
      </c>
      <c r="C20" s="75">
        <v>12785.333333333334</v>
      </c>
      <c r="D20" s="75">
        <v>837494.8725288742</v>
      </c>
      <c r="E20" s="75">
        <v>0</v>
      </c>
      <c r="F20" s="75">
        <v>0</v>
      </c>
      <c r="G20" s="75">
        <v>0</v>
      </c>
      <c r="H20" s="75">
        <v>0</v>
      </c>
      <c r="I20" s="75">
        <v>0</v>
      </c>
      <c r="J20" s="72">
        <v>0</v>
      </c>
      <c r="K20" s="75">
        <v>0</v>
      </c>
      <c r="L20" s="75">
        <v>0</v>
      </c>
      <c r="M20" s="75">
        <v>0</v>
      </c>
      <c r="N20" s="73">
        <v>837494.8725288742</v>
      </c>
    </row>
    <row r="21" spans="1:14" ht="18" customHeight="1" x14ac:dyDescent="0.25">
      <c r="A21" s="144" t="s">
        <v>55</v>
      </c>
      <c r="B21" s="75">
        <v>1290730</v>
      </c>
      <c r="C21" s="75">
        <v>38674.666666666664</v>
      </c>
      <c r="D21" s="75">
        <v>2533358.6685339995</v>
      </c>
      <c r="E21" s="75">
        <v>0</v>
      </c>
      <c r="F21" s="75">
        <v>0</v>
      </c>
      <c r="G21" s="75">
        <v>0</v>
      </c>
      <c r="H21" s="75">
        <v>0</v>
      </c>
      <c r="I21" s="75">
        <v>0</v>
      </c>
      <c r="J21" s="72">
        <v>0</v>
      </c>
      <c r="K21" s="75">
        <v>10774.568930503478</v>
      </c>
      <c r="L21" s="75">
        <v>0</v>
      </c>
      <c r="M21" s="75">
        <v>10774.568930503478</v>
      </c>
      <c r="N21" s="73">
        <v>2544133.2374645029</v>
      </c>
    </row>
    <row r="22" spans="1:14" ht="18" customHeight="1" x14ac:dyDescent="0.25">
      <c r="A22" s="144" t="s">
        <v>56</v>
      </c>
      <c r="B22" s="75">
        <v>705968.33333333337</v>
      </c>
      <c r="C22" s="75">
        <v>7552.3333333333339</v>
      </c>
      <c r="D22" s="75">
        <v>494710.6404965769</v>
      </c>
      <c r="E22" s="75">
        <v>70482.863642815268</v>
      </c>
      <c r="F22" s="75">
        <v>0</v>
      </c>
      <c r="G22" s="75">
        <v>0</v>
      </c>
      <c r="H22" s="75">
        <v>307523.49560894998</v>
      </c>
      <c r="I22" s="75">
        <v>0</v>
      </c>
      <c r="J22" s="72">
        <v>0</v>
      </c>
      <c r="K22" s="75">
        <v>0</v>
      </c>
      <c r="L22" s="75">
        <v>0</v>
      </c>
      <c r="M22" s="75">
        <v>378006.35925176524</v>
      </c>
      <c r="N22" s="73">
        <v>872716.9997483422</v>
      </c>
    </row>
    <row r="23" spans="1:14" ht="18" customHeight="1" x14ac:dyDescent="0.25">
      <c r="A23" s="144" t="s">
        <v>57</v>
      </c>
      <c r="B23" s="75">
        <v>116107</v>
      </c>
      <c r="C23" s="75">
        <v>527.66666666666674</v>
      </c>
      <c r="D23" s="75">
        <v>34564.458838596518</v>
      </c>
      <c r="E23" s="75">
        <v>36814.010764139319</v>
      </c>
      <c r="F23" s="75">
        <v>4490.3888548817004</v>
      </c>
      <c r="G23" s="75">
        <v>29400.518957442593</v>
      </c>
      <c r="H23" s="75">
        <v>25931.073341067713</v>
      </c>
      <c r="I23" s="75">
        <v>0</v>
      </c>
      <c r="J23" s="72">
        <v>0</v>
      </c>
      <c r="K23" s="75">
        <v>2110.9194298533171</v>
      </c>
      <c r="L23" s="75">
        <v>0</v>
      </c>
      <c r="M23" s="75">
        <v>98746.911347384637</v>
      </c>
      <c r="N23" s="73">
        <v>133311.37018598116</v>
      </c>
    </row>
    <row r="24" spans="1:14" ht="18" customHeight="1" x14ac:dyDescent="0.25">
      <c r="A24" s="144" t="s">
        <v>58</v>
      </c>
      <c r="B24" s="75">
        <v>752476</v>
      </c>
      <c r="C24" s="75">
        <v>2355</v>
      </c>
      <c r="D24" s="75">
        <v>154262.73006613035</v>
      </c>
      <c r="E24" s="75">
        <v>55988.951207344711</v>
      </c>
      <c r="F24" s="75">
        <v>39155.284640338192</v>
      </c>
      <c r="G24" s="75">
        <v>15500.659602299629</v>
      </c>
      <c r="H24" s="75">
        <v>0</v>
      </c>
      <c r="I24" s="75">
        <v>205906.48815506868</v>
      </c>
      <c r="J24" s="72">
        <v>0</v>
      </c>
      <c r="K24" s="75">
        <v>21660.821780812588</v>
      </c>
      <c r="L24" s="75">
        <v>17471.991726762863</v>
      </c>
      <c r="M24" s="75">
        <v>355684.19711262663</v>
      </c>
      <c r="N24" s="73">
        <v>509946.92717875697</v>
      </c>
    </row>
    <row r="25" spans="1:14" ht="18" customHeight="1" x14ac:dyDescent="0.25">
      <c r="A25" s="144" t="s">
        <v>59</v>
      </c>
      <c r="B25" s="75">
        <v>111406.66666666667</v>
      </c>
      <c r="C25" s="75">
        <v>897</v>
      </c>
      <c r="D25" s="75">
        <v>58757.396547481498</v>
      </c>
      <c r="E25" s="75">
        <v>29001.603145514666</v>
      </c>
      <c r="F25" s="75">
        <v>0</v>
      </c>
      <c r="G25" s="75">
        <v>0</v>
      </c>
      <c r="H25" s="75">
        <v>58971.04938306057</v>
      </c>
      <c r="I25" s="75">
        <v>0</v>
      </c>
      <c r="J25" s="72">
        <v>0</v>
      </c>
      <c r="K25" s="75">
        <v>2566.1650259208545</v>
      </c>
      <c r="L25" s="75">
        <v>0</v>
      </c>
      <c r="M25" s="75">
        <v>90538.817554496098</v>
      </c>
      <c r="N25" s="73">
        <v>149296.21410197759</v>
      </c>
    </row>
    <row r="26" spans="1:14" ht="18" customHeight="1" x14ac:dyDescent="0.25">
      <c r="A26" s="144" t="s">
        <v>60</v>
      </c>
      <c r="B26" s="75">
        <v>670138.0033333333</v>
      </c>
      <c r="C26" s="75">
        <v>2832.3333333333335</v>
      </c>
      <c r="D26" s="75">
        <v>185530.1369245449</v>
      </c>
      <c r="E26" s="75">
        <v>35316.6191494702</v>
      </c>
      <c r="F26" s="75">
        <v>0</v>
      </c>
      <c r="G26" s="75">
        <v>43913.915914519392</v>
      </c>
      <c r="H26" s="75">
        <v>163822.47754602454</v>
      </c>
      <c r="I26" s="75">
        <v>0</v>
      </c>
      <c r="J26" s="72">
        <v>0</v>
      </c>
      <c r="K26" s="75">
        <v>0</v>
      </c>
      <c r="L26" s="75">
        <v>0</v>
      </c>
      <c r="M26" s="75">
        <v>243053.01261001412</v>
      </c>
      <c r="N26" s="73">
        <v>428583.14953455899</v>
      </c>
    </row>
    <row r="27" spans="1:14" ht="18" customHeight="1" x14ac:dyDescent="0.25">
      <c r="A27" s="144" t="s">
        <v>61</v>
      </c>
      <c r="B27" s="75">
        <v>313176</v>
      </c>
      <c r="C27" s="75">
        <v>4957.666666666667</v>
      </c>
      <c r="D27" s="75">
        <v>324748.7026572621</v>
      </c>
      <c r="E27" s="75">
        <v>0</v>
      </c>
      <c r="F27" s="75">
        <v>0</v>
      </c>
      <c r="G27" s="75">
        <v>0</v>
      </c>
      <c r="H27" s="75">
        <v>0</v>
      </c>
      <c r="I27" s="75">
        <v>0</v>
      </c>
      <c r="J27" s="72">
        <v>0</v>
      </c>
      <c r="K27" s="75">
        <v>0</v>
      </c>
      <c r="L27" s="75">
        <v>0</v>
      </c>
      <c r="M27" s="75">
        <v>0</v>
      </c>
      <c r="N27" s="73">
        <v>324748.7026572621</v>
      </c>
    </row>
    <row r="28" spans="1:14" ht="18" customHeight="1" x14ac:dyDescent="0.25">
      <c r="A28" s="144" t="s">
        <v>62</v>
      </c>
      <c r="B28" s="75">
        <v>5561188.9899999993</v>
      </c>
      <c r="C28" s="75">
        <v>49099.333333333336</v>
      </c>
      <c r="D28" s="75">
        <v>3216219.6197142066</v>
      </c>
      <c r="E28" s="75">
        <v>0</v>
      </c>
      <c r="F28" s="75">
        <v>0</v>
      </c>
      <c r="G28" s="75">
        <v>0</v>
      </c>
      <c r="H28" s="75">
        <v>0</v>
      </c>
      <c r="I28" s="75">
        <v>0</v>
      </c>
      <c r="J28" s="72">
        <v>0</v>
      </c>
      <c r="K28" s="75">
        <v>19142.866952699085</v>
      </c>
      <c r="L28" s="75">
        <v>0</v>
      </c>
      <c r="M28" s="75">
        <v>19142.866952699085</v>
      </c>
      <c r="N28" s="73">
        <v>3235362.4866669057</v>
      </c>
    </row>
    <row r="29" spans="1:14" ht="18" customHeight="1" x14ac:dyDescent="0.25">
      <c r="A29" s="144" t="s">
        <v>63</v>
      </c>
      <c r="B29" s="75">
        <v>587031.72333333327</v>
      </c>
      <c r="C29" s="75">
        <v>4535.666666666667</v>
      </c>
      <c r="D29" s="75">
        <v>297105.86949891521</v>
      </c>
      <c r="E29" s="75">
        <v>35972.973118577102</v>
      </c>
      <c r="F29" s="75">
        <v>56696.636966215796</v>
      </c>
      <c r="G29" s="75">
        <v>0</v>
      </c>
      <c r="H29" s="75">
        <v>370540.94115843653</v>
      </c>
      <c r="I29" s="75">
        <v>0</v>
      </c>
      <c r="J29" s="72">
        <v>0</v>
      </c>
      <c r="K29" s="75">
        <v>6191.4068740295461</v>
      </c>
      <c r="L29" s="75">
        <v>18371.855606643803</v>
      </c>
      <c r="M29" s="75">
        <v>487773.8137239028</v>
      </c>
      <c r="N29" s="73">
        <v>784879.68322281796</v>
      </c>
    </row>
    <row r="30" spans="1:14" ht="18" customHeight="1" x14ac:dyDescent="0.25">
      <c r="A30" s="144" t="s">
        <v>64</v>
      </c>
      <c r="B30" s="75">
        <v>197597</v>
      </c>
      <c r="C30" s="75">
        <v>3623</v>
      </c>
      <c r="D30" s="75">
        <v>237322.23822912539</v>
      </c>
      <c r="E30" s="75">
        <v>36067.844341893098</v>
      </c>
      <c r="F30" s="75">
        <v>46027.123355739852</v>
      </c>
      <c r="G30" s="75">
        <v>47697.317292918546</v>
      </c>
      <c r="H30" s="75">
        <v>0</v>
      </c>
      <c r="I30" s="75">
        <v>0</v>
      </c>
      <c r="J30" s="72">
        <v>0</v>
      </c>
      <c r="K30" s="75">
        <v>10987.798646715248</v>
      </c>
      <c r="L30" s="75">
        <v>0</v>
      </c>
      <c r="M30" s="75">
        <v>140780.08363726674</v>
      </c>
      <c r="N30" s="73">
        <v>378102.32186639216</v>
      </c>
    </row>
    <row r="31" spans="1:14" ht="18" customHeight="1" x14ac:dyDescent="0.25">
      <c r="A31" s="144" t="s">
        <v>65</v>
      </c>
      <c r="B31" s="75">
        <v>380712.19</v>
      </c>
      <c r="C31" s="75">
        <v>1182.3333333333333</v>
      </c>
      <c r="D31" s="75">
        <v>77447.969362287942</v>
      </c>
      <c r="E31" s="75">
        <v>42725.678306350164</v>
      </c>
      <c r="F31" s="75">
        <v>33810.680545050083</v>
      </c>
      <c r="G31" s="75">
        <v>75595.052030776278</v>
      </c>
      <c r="H31" s="75">
        <v>50456.341204199656</v>
      </c>
      <c r="I31" s="75">
        <v>0</v>
      </c>
      <c r="J31" s="72">
        <v>0</v>
      </c>
      <c r="K31" s="75">
        <v>2170.5875006962401</v>
      </c>
      <c r="L31" s="75">
        <v>0</v>
      </c>
      <c r="M31" s="75">
        <v>204758.33958707243</v>
      </c>
      <c r="N31" s="73">
        <v>282206.30894936039</v>
      </c>
    </row>
    <row r="32" spans="1:14" ht="18" customHeight="1" x14ac:dyDescent="0.25">
      <c r="A32" s="144" t="s">
        <v>66</v>
      </c>
      <c r="B32" s="75">
        <v>81066.666666666672</v>
      </c>
      <c r="C32" s="75">
        <v>816</v>
      </c>
      <c r="D32" s="75">
        <v>53451.544685334338</v>
      </c>
      <c r="E32" s="75">
        <v>35484.677059430251</v>
      </c>
      <c r="F32" s="75">
        <v>8747.7330630160559</v>
      </c>
      <c r="G32" s="75">
        <v>0</v>
      </c>
      <c r="H32" s="75">
        <v>52900.525728337976</v>
      </c>
      <c r="I32" s="75">
        <v>0</v>
      </c>
      <c r="J32" s="72">
        <v>0</v>
      </c>
      <c r="K32" s="75">
        <v>2571.6650370526481</v>
      </c>
      <c r="L32" s="75">
        <v>0</v>
      </c>
      <c r="M32" s="75">
        <v>99704.600887836932</v>
      </c>
      <c r="N32" s="73">
        <v>153156.14557317126</v>
      </c>
    </row>
    <row r="33" spans="1:14" ht="18" customHeight="1" x14ac:dyDescent="0.25">
      <c r="A33" s="144" t="s">
        <v>67</v>
      </c>
      <c r="B33" s="75">
        <v>252874</v>
      </c>
      <c r="C33" s="75">
        <v>3809.3333333333335</v>
      </c>
      <c r="D33" s="75">
        <v>249527.88099019643</v>
      </c>
      <c r="E33" s="75">
        <v>0</v>
      </c>
      <c r="F33" s="75">
        <v>0</v>
      </c>
      <c r="G33" s="75">
        <v>0</v>
      </c>
      <c r="H33" s="75">
        <v>0</v>
      </c>
      <c r="I33" s="75">
        <v>0</v>
      </c>
      <c r="J33" s="72">
        <v>0</v>
      </c>
      <c r="K33" s="75">
        <v>0</v>
      </c>
      <c r="L33" s="75">
        <v>0</v>
      </c>
      <c r="M33" s="75">
        <v>0</v>
      </c>
      <c r="N33" s="73">
        <v>249527.88099019643</v>
      </c>
    </row>
    <row r="34" spans="1:14" ht="18" customHeight="1" x14ac:dyDescent="0.25">
      <c r="A34" s="144" t="s">
        <v>68</v>
      </c>
      <c r="B34" s="75">
        <v>266149</v>
      </c>
      <c r="C34" s="75">
        <v>862.33333333333326</v>
      </c>
      <c r="D34" s="75">
        <v>56486.579289607813</v>
      </c>
      <c r="E34" s="75">
        <v>23729.971999145502</v>
      </c>
      <c r="F34" s="75">
        <v>4591.817925903114</v>
      </c>
      <c r="G34" s="75">
        <v>39986.917492293316</v>
      </c>
      <c r="H34" s="75">
        <v>86487.201197308532</v>
      </c>
      <c r="I34" s="75">
        <v>0</v>
      </c>
      <c r="J34" s="72">
        <v>0</v>
      </c>
      <c r="K34" s="75">
        <v>0</v>
      </c>
      <c r="L34" s="75">
        <v>0</v>
      </c>
      <c r="M34" s="75">
        <v>154795.90861465049</v>
      </c>
      <c r="N34" s="73">
        <v>211282.48790425831</v>
      </c>
    </row>
    <row r="35" spans="1:14" ht="18" customHeight="1" x14ac:dyDescent="0.25">
      <c r="A35" s="144" t="s">
        <v>69</v>
      </c>
      <c r="B35" s="75">
        <v>116391.66666666667</v>
      </c>
      <c r="C35" s="75">
        <v>677.33333333333326</v>
      </c>
      <c r="D35" s="75">
        <v>44368.275653839613</v>
      </c>
      <c r="E35" s="75">
        <v>21059.728006627523</v>
      </c>
      <c r="F35" s="75">
        <v>0</v>
      </c>
      <c r="G35" s="75">
        <v>0</v>
      </c>
      <c r="H35" s="75">
        <v>48379.583111794564</v>
      </c>
      <c r="I35" s="75">
        <v>0</v>
      </c>
      <c r="J35" s="72">
        <v>0</v>
      </c>
      <c r="K35" s="75">
        <v>0</v>
      </c>
      <c r="L35" s="75">
        <v>0</v>
      </c>
      <c r="M35" s="75">
        <v>69439.311118422091</v>
      </c>
      <c r="N35" s="73">
        <v>113807.58677226171</v>
      </c>
    </row>
    <row r="36" spans="1:14" ht="18" customHeight="1" x14ac:dyDescent="0.25">
      <c r="A36" s="144" t="s">
        <v>70</v>
      </c>
      <c r="B36" s="75">
        <v>47064.666666666664</v>
      </c>
      <c r="C36" s="75">
        <v>625.33333333333337</v>
      </c>
      <c r="D36" s="75">
        <v>40962.049767029093</v>
      </c>
      <c r="E36" s="75">
        <v>60778.167349119911</v>
      </c>
      <c r="F36" s="75">
        <v>58838.036598531136</v>
      </c>
      <c r="G36" s="75">
        <v>0</v>
      </c>
      <c r="H36" s="75">
        <v>0</v>
      </c>
      <c r="I36" s="75">
        <v>0</v>
      </c>
      <c r="J36" s="72">
        <v>0</v>
      </c>
      <c r="K36" s="75">
        <v>13803.075101823073</v>
      </c>
      <c r="L36" s="75">
        <v>0</v>
      </c>
      <c r="M36" s="75">
        <v>133419.27904947413</v>
      </c>
      <c r="N36" s="73">
        <v>174381.32881650323</v>
      </c>
    </row>
    <row r="37" spans="1:14" ht="18" customHeight="1" x14ac:dyDescent="0.25">
      <c r="A37" s="144" t="s">
        <v>71</v>
      </c>
      <c r="B37" s="75">
        <v>41726</v>
      </c>
      <c r="C37" s="75">
        <v>900.33333333333337</v>
      </c>
      <c r="D37" s="75">
        <v>58975.744360738587</v>
      </c>
      <c r="E37" s="75">
        <v>20939.149393544711</v>
      </c>
      <c r="F37" s="75">
        <v>0</v>
      </c>
      <c r="G37" s="75">
        <v>24569.345786015096</v>
      </c>
      <c r="H37" s="75">
        <v>57517.318718377006</v>
      </c>
      <c r="I37" s="75">
        <v>0</v>
      </c>
      <c r="J37" s="72">
        <v>0</v>
      </c>
      <c r="K37" s="75">
        <v>0</v>
      </c>
      <c r="L37" s="75">
        <v>0</v>
      </c>
      <c r="M37" s="75">
        <v>103025.81389793681</v>
      </c>
      <c r="N37" s="73">
        <v>162001.55825867539</v>
      </c>
    </row>
    <row r="38" spans="1:14" ht="18" customHeight="1" x14ac:dyDescent="0.25">
      <c r="A38" s="144" t="s">
        <v>72</v>
      </c>
      <c r="B38" s="75">
        <v>-99019.666666666672</v>
      </c>
      <c r="C38" s="75">
        <v>932</v>
      </c>
      <c r="D38" s="75">
        <v>61050.048586680889</v>
      </c>
      <c r="E38" s="75">
        <v>37479.658790875714</v>
      </c>
      <c r="F38" s="75">
        <v>0</v>
      </c>
      <c r="G38" s="75">
        <v>21127.2133989668</v>
      </c>
      <c r="H38" s="75">
        <v>0</v>
      </c>
      <c r="I38" s="75">
        <v>0</v>
      </c>
      <c r="J38" s="72">
        <v>0</v>
      </c>
      <c r="K38" s="75">
        <v>3907.9417994759324</v>
      </c>
      <c r="L38" s="75">
        <v>0</v>
      </c>
      <c r="M38" s="75">
        <v>62514.813989318449</v>
      </c>
      <c r="N38" s="73">
        <v>123564.86257599934</v>
      </c>
    </row>
    <row r="39" spans="1:14" ht="18" customHeight="1" x14ac:dyDescent="0.25">
      <c r="A39" s="144" t="s">
        <v>73</v>
      </c>
      <c r="B39" s="75">
        <v>786357</v>
      </c>
      <c r="C39" s="75">
        <v>3723.3333333333335</v>
      </c>
      <c r="D39" s="75">
        <v>243894.50740816363</v>
      </c>
      <c r="E39" s="75">
        <v>34784.444719223946</v>
      </c>
      <c r="F39" s="75">
        <v>0</v>
      </c>
      <c r="G39" s="75">
        <v>71655.569824972845</v>
      </c>
      <c r="H39" s="75">
        <v>86975.333506030875</v>
      </c>
      <c r="I39" s="75">
        <v>0</v>
      </c>
      <c r="J39" s="72">
        <v>0</v>
      </c>
      <c r="K39" s="75">
        <v>0</v>
      </c>
      <c r="L39" s="75">
        <v>0</v>
      </c>
      <c r="M39" s="75">
        <v>193415.34805022768</v>
      </c>
      <c r="N39" s="73">
        <v>437309.85545839131</v>
      </c>
    </row>
    <row r="40" spans="1:14" ht="18" customHeight="1" x14ac:dyDescent="0.25">
      <c r="A40" s="144" t="s">
        <v>74</v>
      </c>
      <c r="B40" s="75">
        <v>960553.33333333337</v>
      </c>
      <c r="C40" s="75">
        <v>5943.333333333333</v>
      </c>
      <c r="D40" s="75">
        <v>389314.15103738202</v>
      </c>
      <c r="E40" s="75">
        <v>54850.704713223604</v>
      </c>
      <c r="F40" s="75">
        <v>0</v>
      </c>
      <c r="G40" s="75">
        <v>0</v>
      </c>
      <c r="H40" s="75">
        <v>317825.62493948982</v>
      </c>
      <c r="I40" s="75">
        <v>0</v>
      </c>
      <c r="J40" s="72">
        <v>0</v>
      </c>
      <c r="K40" s="75">
        <v>0</v>
      </c>
      <c r="L40" s="75">
        <v>0</v>
      </c>
      <c r="M40" s="75">
        <v>372676.32965271344</v>
      </c>
      <c r="N40" s="73">
        <v>761990.48069009546</v>
      </c>
    </row>
    <row r="41" spans="1:14" ht="18" customHeight="1" x14ac:dyDescent="0.25">
      <c r="A41" s="144" t="s">
        <v>75</v>
      </c>
      <c r="B41" s="75">
        <v>1174654.6666666667</v>
      </c>
      <c r="C41" s="75">
        <v>4050.333333333333</v>
      </c>
      <c r="D41" s="75">
        <v>265314.42788868363</v>
      </c>
      <c r="E41" s="75">
        <v>37359.222018579567</v>
      </c>
      <c r="F41" s="75">
        <v>0</v>
      </c>
      <c r="G41" s="75">
        <v>19751.837682710822</v>
      </c>
      <c r="H41" s="75">
        <v>134085.79207912809</v>
      </c>
      <c r="I41" s="75">
        <v>0</v>
      </c>
      <c r="J41" s="72">
        <v>0</v>
      </c>
      <c r="K41" s="75">
        <v>0</v>
      </c>
      <c r="L41" s="75">
        <v>0</v>
      </c>
      <c r="M41" s="75">
        <v>191196.85178041848</v>
      </c>
      <c r="N41" s="73">
        <v>456511.27966910211</v>
      </c>
    </row>
    <row r="42" spans="1:14" ht="18" customHeight="1" x14ac:dyDescent="0.25">
      <c r="A42" s="144" t="s">
        <v>76</v>
      </c>
      <c r="B42" s="75">
        <v>288391</v>
      </c>
      <c r="C42" s="75">
        <v>1916.6666666666667</v>
      </c>
      <c r="D42" s="75">
        <v>125549.99262282372</v>
      </c>
      <c r="E42" s="75">
        <v>82718.825668091595</v>
      </c>
      <c r="F42" s="75">
        <v>83701.730121994027</v>
      </c>
      <c r="G42" s="75">
        <v>84872.385004647833</v>
      </c>
      <c r="H42" s="75">
        <v>200629.02096834261</v>
      </c>
      <c r="I42" s="75">
        <v>153930.67228690127</v>
      </c>
      <c r="J42" s="72">
        <v>0</v>
      </c>
      <c r="K42" s="75">
        <v>89414.091853079022</v>
      </c>
      <c r="L42" s="75">
        <v>0</v>
      </c>
      <c r="M42" s="75">
        <v>695266.72590305645</v>
      </c>
      <c r="N42" s="73">
        <v>820816.71852588013</v>
      </c>
    </row>
    <row r="43" spans="1:14" ht="18" customHeight="1" x14ac:dyDescent="0.25">
      <c r="A43" s="144" t="s">
        <v>77</v>
      </c>
      <c r="B43" s="75">
        <v>834065.33333333337</v>
      </c>
      <c r="C43" s="75">
        <v>3313.3333333333335</v>
      </c>
      <c r="D43" s="75">
        <v>217037.72637754222</v>
      </c>
      <c r="E43" s="75">
        <v>26704.586601601779</v>
      </c>
      <c r="F43" s="75">
        <v>7955.3094325384118</v>
      </c>
      <c r="G43" s="75">
        <v>38253.365402453179</v>
      </c>
      <c r="H43" s="75">
        <v>248171.38527559926</v>
      </c>
      <c r="I43" s="75">
        <v>0</v>
      </c>
      <c r="J43" s="72">
        <v>0</v>
      </c>
      <c r="K43" s="75">
        <v>0</v>
      </c>
      <c r="L43" s="75">
        <v>0</v>
      </c>
      <c r="M43" s="75">
        <v>321084.64671219263</v>
      </c>
      <c r="N43" s="73">
        <v>538122.37308973481</v>
      </c>
    </row>
    <row r="44" spans="1:14" ht="18" customHeight="1" x14ac:dyDescent="0.25">
      <c r="A44" s="144" t="s">
        <v>78</v>
      </c>
      <c r="B44" s="75">
        <v>61828.666666666664</v>
      </c>
      <c r="C44" s="75">
        <v>579.33333333333326</v>
      </c>
      <c r="D44" s="75">
        <v>37948.849944081318</v>
      </c>
      <c r="E44" s="75">
        <v>21113.409733111941</v>
      </c>
      <c r="F44" s="75">
        <v>3582.1752968329988</v>
      </c>
      <c r="G44" s="75">
        <v>0</v>
      </c>
      <c r="H44" s="75">
        <v>45520.046969175237</v>
      </c>
      <c r="I44" s="75">
        <v>0</v>
      </c>
      <c r="J44" s="72">
        <v>0</v>
      </c>
      <c r="K44" s="75">
        <v>2359.9298956350135</v>
      </c>
      <c r="L44" s="75">
        <v>0</v>
      </c>
      <c r="M44" s="75">
        <v>72575.561894755185</v>
      </c>
      <c r="N44" s="73">
        <v>110524.4118388365</v>
      </c>
    </row>
    <row r="45" spans="1:14" ht="18" customHeight="1" x14ac:dyDescent="0.25">
      <c r="A45" s="144" t="s">
        <v>79</v>
      </c>
      <c r="B45" s="75">
        <v>33596.333333333336</v>
      </c>
      <c r="C45" s="75">
        <v>563.66666666666674</v>
      </c>
      <c r="D45" s="75">
        <v>36922.615221773034</v>
      </c>
      <c r="E45" s="75">
        <v>36535.803569722833</v>
      </c>
      <c r="F45" s="75">
        <v>0</v>
      </c>
      <c r="G45" s="75">
        <v>15655.809875708104</v>
      </c>
      <c r="H45" s="75">
        <v>45424.196595679612</v>
      </c>
      <c r="I45" s="75">
        <v>0</v>
      </c>
      <c r="J45" s="72">
        <v>0</v>
      </c>
      <c r="K45" s="75">
        <v>0</v>
      </c>
      <c r="L45" s="75">
        <v>0</v>
      </c>
      <c r="M45" s="75">
        <v>97615.810041110555</v>
      </c>
      <c r="N45" s="73">
        <v>134538.4252628836</v>
      </c>
    </row>
    <row r="46" spans="1:14" ht="18" customHeight="1" x14ac:dyDescent="0.25">
      <c r="A46" s="144" t="s">
        <v>80</v>
      </c>
      <c r="B46" s="75">
        <v>97823.666666666672</v>
      </c>
      <c r="C46" s="75">
        <v>1201</v>
      </c>
      <c r="D46" s="75">
        <v>78670.717116527623</v>
      </c>
      <c r="E46" s="75">
        <v>50312.148694558498</v>
      </c>
      <c r="F46" s="75">
        <v>61887.09505599727</v>
      </c>
      <c r="G46" s="75">
        <v>13662.791913987896</v>
      </c>
      <c r="H46" s="75">
        <v>0</v>
      </c>
      <c r="I46" s="75">
        <v>0</v>
      </c>
      <c r="J46" s="72">
        <v>0</v>
      </c>
      <c r="K46" s="75">
        <v>7137.4334884545324</v>
      </c>
      <c r="L46" s="75">
        <v>0</v>
      </c>
      <c r="M46" s="75">
        <v>132999.46915299818</v>
      </c>
      <c r="N46" s="73">
        <v>211670.18626952579</v>
      </c>
    </row>
    <row r="47" spans="1:14" ht="18" customHeight="1" x14ac:dyDescent="0.25">
      <c r="A47" s="144" t="s">
        <v>81</v>
      </c>
      <c r="B47" s="75">
        <v>89117.666666666672</v>
      </c>
      <c r="C47" s="75">
        <v>3400</v>
      </c>
      <c r="D47" s="75">
        <v>222714.76952222642</v>
      </c>
      <c r="E47" s="75">
        <v>0</v>
      </c>
      <c r="F47" s="75">
        <v>0</v>
      </c>
      <c r="G47" s="75">
        <v>0</v>
      </c>
      <c r="H47" s="75">
        <v>0</v>
      </c>
      <c r="I47" s="75">
        <v>0</v>
      </c>
      <c r="J47" s="72">
        <v>0</v>
      </c>
      <c r="K47" s="75">
        <v>0</v>
      </c>
      <c r="L47" s="75">
        <v>0</v>
      </c>
      <c r="M47" s="75">
        <v>0</v>
      </c>
      <c r="N47" s="73">
        <v>222714.76952222642</v>
      </c>
    </row>
    <row r="48" spans="1:14" ht="18" customHeight="1" x14ac:dyDescent="0.25">
      <c r="A48" s="144" t="s">
        <v>82</v>
      </c>
      <c r="B48" s="75">
        <v>947605</v>
      </c>
      <c r="C48" s="75">
        <v>4662</v>
      </c>
      <c r="D48" s="75">
        <v>305381.25162135868</v>
      </c>
      <c r="E48" s="75">
        <v>94124.601303749121</v>
      </c>
      <c r="F48" s="75">
        <v>51808.410064696276</v>
      </c>
      <c r="G48" s="75">
        <v>126800.48654957447</v>
      </c>
      <c r="H48" s="75">
        <v>191975.87035998006</v>
      </c>
      <c r="I48" s="75">
        <v>100923.13068345327</v>
      </c>
      <c r="J48" s="72">
        <v>0</v>
      </c>
      <c r="K48" s="75">
        <v>33892.673064197457</v>
      </c>
      <c r="L48" s="75">
        <v>0</v>
      </c>
      <c r="M48" s="75">
        <v>599525.17202565062</v>
      </c>
      <c r="N48" s="73">
        <v>904906.4236470093</v>
      </c>
    </row>
    <row r="49" spans="1:14" ht="18" customHeight="1" x14ac:dyDescent="0.25">
      <c r="A49" s="144" t="s">
        <v>83</v>
      </c>
      <c r="B49" s="75">
        <v>749663</v>
      </c>
      <c r="C49" s="75">
        <v>7653.9999999999991</v>
      </c>
      <c r="D49" s="75">
        <v>501370.24880091788</v>
      </c>
      <c r="E49" s="75">
        <v>87341.951042061104</v>
      </c>
      <c r="F49" s="75">
        <v>18183.254862717291</v>
      </c>
      <c r="G49" s="75">
        <v>50758.540440544893</v>
      </c>
      <c r="H49" s="75">
        <v>0</v>
      </c>
      <c r="I49" s="75">
        <v>0</v>
      </c>
      <c r="J49" s="72">
        <v>0</v>
      </c>
      <c r="K49" s="75">
        <v>8979.475400769923</v>
      </c>
      <c r="L49" s="75">
        <v>19803.644754202222</v>
      </c>
      <c r="M49" s="75">
        <v>185066.86650029541</v>
      </c>
      <c r="N49" s="73">
        <v>686437.11530121323</v>
      </c>
    </row>
    <row r="50" spans="1:14" ht="18" customHeight="1" x14ac:dyDescent="0.25">
      <c r="A50" s="144" t="s">
        <v>84</v>
      </c>
      <c r="B50" s="75">
        <v>405115.66666666669</v>
      </c>
      <c r="C50" s="75">
        <v>1852</v>
      </c>
      <c r="D50" s="75">
        <v>121314.04504563627</v>
      </c>
      <c r="E50" s="75">
        <v>64875.451778108065</v>
      </c>
      <c r="F50" s="75">
        <v>0</v>
      </c>
      <c r="G50" s="75">
        <v>0</v>
      </c>
      <c r="H50" s="75">
        <v>243068.82485050621</v>
      </c>
      <c r="I50" s="75">
        <v>197796.5623923697</v>
      </c>
      <c r="J50" s="72">
        <v>0</v>
      </c>
      <c r="K50" s="75">
        <v>0</v>
      </c>
      <c r="L50" s="75">
        <v>0</v>
      </c>
      <c r="M50" s="75">
        <v>505740.83902098401</v>
      </c>
      <c r="N50" s="73">
        <v>627054.88406662026</v>
      </c>
    </row>
    <row r="51" spans="1:14" ht="18" customHeight="1" x14ac:dyDescent="0.25">
      <c r="A51" s="144" t="s">
        <v>85</v>
      </c>
      <c r="B51" s="75">
        <v>2045262.6666666667</v>
      </c>
      <c r="C51" s="75">
        <v>16125</v>
      </c>
      <c r="D51" s="75">
        <v>1056257.5466311474</v>
      </c>
      <c r="E51" s="75">
        <v>0</v>
      </c>
      <c r="F51" s="75">
        <v>0</v>
      </c>
      <c r="G51" s="75">
        <v>0</v>
      </c>
      <c r="H51" s="75">
        <v>0</v>
      </c>
      <c r="I51" s="75">
        <v>0</v>
      </c>
      <c r="J51" s="72">
        <v>0</v>
      </c>
      <c r="K51" s="75">
        <v>0</v>
      </c>
      <c r="L51" s="75">
        <v>0</v>
      </c>
      <c r="M51" s="75">
        <v>0</v>
      </c>
      <c r="N51" s="73">
        <v>1056257.5466311474</v>
      </c>
    </row>
    <row r="52" spans="1:14" ht="18" customHeight="1" x14ac:dyDescent="0.25">
      <c r="A52" s="144" t="s">
        <v>86</v>
      </c>
      <c r="B52" s="75">
        <v>1039859.3333333334</v>
      </c>
      <c r="C52" s="75">
        <v>5360.6666666666661</v>
      </c>
      <c r="D52" s="75">
        <v>351146.95328004361</v>
      </c>
      <c r="E52" s="75">
        <v>29368.312781196586</v>
      </c>
      <c r="F52" s="75">
        <v>15727.383427156956</v>
      </c>
      <c r="G52" s="75">
        <v>76983.934935865473</v>
      </c>
      <c r="H52" s="75">
        <v>101636.89334035822</v>
      </c>
      <c r="I52" s="75">
        <v>0</v>
      </c>
      <c r="J52" s="72">
        <v>70000</v>
      </c>
      <c r="K52" s="75">
        <v>0</v>
      </c>
      <c r="L52" s="75">
        <v>0</v>
      </c>
      <c r="M52" s="75">
        <v>293716.52448457724</v>
      </c>
      <c r="N52" s="73">
        <v>644863.47776462091</v>
      </c>
    </row>
    <row r="53" spans="1:14" ht="18" customHeight="1" x14ac:dyDescent="0.25">
      <c r="A53" s="144" t="s">
        <v>87</v>
      </c>
      <c r="B53" s="75">
        <v>216401.66666666666</v>
      </c>
      <c r="C53" s="75">
        <v>887.66666666666674</v>
      </c>
      <c r="D53" s="75">
        <v>58146.022670361664</v>
      </c>
      <c r="E53" s="75">
        <v>30586.769477597471</v>
      </c>
      <c r="F53" s="75">
        <v>1616.5084702547199</v>
      </c>
      <c r="G53" s="75">
        <v>27358.306141947414</v>
      </c>
      <c r="H53" s="75">
        <v>53970.854899039063</v>
      </c>
      <c r="I53" s="75">
        <v>0</v>
      </c>
      <c r="J53" s="72">
        <v>0</v>
      </c>
      <c r="K53" s="75">
        <v>5694.261701281016</v>
      </c>
      <c r="L53" s="75">
        <v>0</v>
      </c>
      <c r="M53" s="75">
        <v>119226.70069011969</v>
      </c>
      <c r="N53" s="73">
        <v>177372.72336048135</v>
      </c>
    </row>
    <row r="54" spans="1:14" ht="18" customHeight="1" x14ac:dyDescent="0.25">
      <c r="A54" s="144" t="s">
        <v>88</v>
      </c>
      <c r="B54" s="75">
        <v>92368.666666666672</v>
      </c>
      <c r="C54" s="75">
        <v>775.66666666666663</v>
      </c>
      <c r="D54" s="75">
        <v>50809.536144923615</v>
      </c>
      <c r="E54" s="75">
        <v>17066.529876579953</v>
      </c>
      <c r="F54" s="75">
        <v>9415.5129016440296</v>
      </c>
      <c r="G54" s="75">
        <v>0</v>
      </c>
      <c r="H54" s="75">
        <v>33407.40247372607</v>
      </c>
      <c r="I54" s="75">
        <v>0</v>
      </c>
      <c r="J54" s="72">
        <v>0</v>
      </c>
      <c r="K54" s="75">
        <v>2583.3539130854078</v>
      </c>
      <c r="L54" s="75">
        <v>0</v>
      </c>
      <c r="M54" s="75">
        <v>62472.799165035452</v>
      </c>
      <c r="N54" s="73">
        <v>113282.33530995907</v>
      </c>
    </row>
    <row r="55" spans="1:14" ht="18" customHeight="1" x14ac:dyDescent="0.25">
      <c r="A55" s="144" t="s">
        <v>89</v>
      </c>
      <c r="B55" s="75">
        <v>3145854</v>
      </c>
      <c r="C55" s="75">
        <v>46820</v>
      </c>
      <c r="D55" s="75">
        <v>3066913.3850090122</v>
      </c>
      <c r="E55" s="75">
        <v>0</v>
      </c>
      <c r="F55" s="75">
        <v>160076.1334338552</v>
      </c>
      <c r="G55" s="75">
        <v>0</v>
      </c>
      <c r="H55" s="75">
        <v>0</v>
      </c>
      <c r="I55" s="75">
        <v>0</v>
      </c>
      <c r="J55" s="72">
        <v>0</v>
      </c>
      <c r="K55" s="75">
        <v>32857.543358101728</v>
      </c>
      <c r="L55" s="75">
        <v>0</v>
      </c>
      <c r="M55" s="75">
        <v>192933.67679195694</v>
      </c>
      <c r="N55" s="73">
        <v>3259847.0618009693</v>
      </c>
    </row>
    <row r="56" spans="1:14" ht="18" customHeight="1" x14ac:dyDescent="0.25">
      <c r="A56" s="144" t="s">
        <v>90</v>
      </c>
      <c r="B56" s="75">
        <v>959917</v>
      </c>
      <c r="C56" s="75">
        <v>20359.666666666668</v>
      </c>
      <c r="D56" s="75">
        <v>1333646.6085929479</v>
      </c>
      <c r="E56" s="75">
        <v>155312.06941638197</v>
      </c>
      <c r="F56" s="75">
        <v>60628.921459194164</v>
      </c>
      <c r="G56" s="75">
        <v>35031.470507802362</v>
      </c>
      <c r="H56" s="75">
        <v>681254.74379987968</v>
      </c>
      <c r="I56" s="75">
        <v>0</v>
      </c>
      <c r="J56" s="72">
        <v>0</v>
      </c>
      <c r="K56" s="75">
        <v>48306.900774381822</v>
      </c>
      <c r="L56" s="75">
        <v>50211.85658596846</v>
      </c>
      <c r="M56" s="75">
        <v>1030745.9625436084</v>
      </c>
      <c r="N56" s="73">
        <v>2364392.5711365566</v>
      </c>
    </row>
    <row r="57" spans="1:14" ht="18" customHeight="1" x14ac:dyDescent="0.25">
      <c r="A57" s="144" t="s">
        <v>91</v>
      </c>
      <c r="B57" s="75">
        <v>298470.33333333331</v>
      </c>
      <c r="C57" s="75">
        <v>600.66666666666663</v>
      </c>
      <c r="D57" s="75">
        <v>39346.275948926661</v>
      </c>
      <c r="E57" s="75">
        <v>67099.151778066822</v>
      </c>
      <c r="F57" s="75">
        <v>88306.911873539473</v>
      </c>
      <c r="G57" s="75">
        <v>0</v>
      </c>
      <c r="H57" s="75">
        <v>107379.03530885118</v>
      </c>
      <c r="I57" s="75">
        <v>74694.837671591609</v>
      </c>
      <c r="J57" s="72">
        <v>0</v>
      </c>
      <c r="K57" s="75">
        <v>65161.965737232276</v>
      </c>
      <c r="L57" s="75">
        <v>0</v>
      </c>
      <c r="M57" s="75">
        <v>402641.90236928139</v>
      </c>
      <c r="N57" s="73">
        <v>441988.17831820808</v>
      </c>
    </row>
    <row r="58" spans="1:14" ht="18" customHeight="1" x14ac:dyDescent="0.25">
      <c r="A58" s="144" t="s">
        <v>92</v>
      </c>
      <c r="B58" s="75">
        <v>766806</v>
      </c>
      <c r="C58" s="75">
        <v>12513.000000000002</v>
      </c>
      <c r="D58" s="75">
        <v>819655.85618577048</v>
      </c>
      <c r="E58" s="75">
        <v>108284.5786941595</v>
      </c>
      <c r="F58" s="75">
        <v>0</v>
      </c>
      <c r="G58" s="75">
        <v>109067.25137333017</v>
      </c>
      <c r="H58" s="75">
        <v>533904.31692311575</v>
      </c>
      <c r="I58" s="75">
        <v>0</v>
      </c>
      <c r="J58" s="72">
        <v>0</v>
      </c>
      <c r="K58" s="75">
        <v>7910.5222073595669</v>
      </c>
      <c r="L58" s="75">
        <v>0</v>
      </c>
      <c r="M58" s="75">
        <v>759166.66919796495</v>
      </c>
      <c r="N58" s="73">
        <v>1578822.5253837355</v>
      </c>
    </row>
    <row r="59" spans="1:14" ht="18" customHeight="1" x14ac:dyDescent="0.25">
      <c r="A59" s="144" t="s">
        <v>93</v>
      </c>
      <c r="B59" s="75">
        <v>376695</v>
      </c>
      <c r="C59" s="75">
        <v>2664.9999999999995</v>
      </c>
      <c r="D59" s="75">
        <v>174569.0766990392</v>
      </c>
      <c r="E59" s="75">
        <v>28728.730014414588</v>
      </c>
      <c r="F59" s="75">
        <v>11843.584173899271</v>
      </c>
      <c r="G59" s="75">
        <v>0</v>
      </c>
      <c r="H59" s="75">
        <v>74383.437143103612</v>
      </c>
      <c r="I59" s="75">
        <v>0</v>
      </c>
      <c r="J59" s="72">
        <v>0</v>
      </c>
      <c r="K59" s="75">
        <v>0</v>
      </c>
      <c r="L59" s="75">
        <v>0</v>
      </c>
      <c r="M59" s="75">
        <v>114955.75133141747</v>
      </c>
      <c r="N59" s="73">
        <v>289524.82803045667</v>
      </c>
    </row>
    <row r="60" spans="1:14" ht="18" customHeight="1" x14ac:dyDescent="0.25">
      <c r="A60" s="144" t="s">
        <v>94</v>
      </c>
      <c r="B60" s="75">
        <v>415563.66666666669</v>
      </c>
      <c r="C60" s="75">
        <v>1213.6666666666665</v>
      </c>
      <c r="D60" s="75">
        <v>79500.438806904538</v>
      </c>
      <c r="E60" s="75">
        <v>44629.792494011963</v>
      </c>
      <c r="F60" s="75">
        <v>0</v>
      </c>
      <c r="G60" s="75">
        <v>39077.038907053036</v>
      </c>
      <c r="H60" s="75">
        <v>52804.675354842351</v>
      </c>
      <c r="I60" s="75">
        <v>0</v>
      </c>
      <c r="J60" s="72">
        <v>0</v>
      </c>
      <c r="K60" s="75">
        <v>2289.1766448440981</v>
      </c>
      <c r="L60" s="75">
        <v>0</v>
      </c>
      <c r="M60" s="75">
        <v>138800.68340075144</v>
      </c>
      <c r="N60" s="73">
        <v>218301.12220765598</v>
      </c>
    </row>
    <row r="61" spans="1:14" ht="18" customHeight="1" x14ac:dyDescent="0.25">
      <c r="A61" s="144" t="s">
        <v>95</v>
      </c>
      <c r="B61" s="75">
        <v>5461890.333333333</v>
      </c>
      <c r="C61" s="75">
        <v>62277.333333333336</v>
      </c>
      <c r="D61" s="75">
        <v>4079435.8646447654</v>
      </c>
      <c r="E61" s="75">
        <v>0</v>
      </c>
      <c r="F61" s="75">
        <v>0</v>
      </c>
      <c r="G61" s="75">
        <v>0</v>
      </c>
      <c r="H61" s="75">
        <v>0</v>
      </c>
      <c r="I61" s="75">
        <v>0</v>
      </c>
      <c r="J61" s="72">
        <v>0</v>
      </c>
      <c r="K61" s="75">
        <v>11886.716114332668</v>
      </c>
      <c r="L61" s="75">
        <v>57340.344896594084</v>
      </c>
      <c r="M61" s="75">
        <v>69227.061010926758</v>
      </c>
      <c r="N61" s="73">
        <v>4148662.9256556924</v>
      </c>
    </row>
    <row r="62" spans="1:14" ht="18" customHeight="1" x14ac:dyDescent="0.25">
      <c r="A62" s="144" t="s">
        <v>96</v>
      </c>
      <c r="B62" s="75">
        <v>1390128.6666666667</v>
      </c>
      <c r="C62" s="75">
        <v>22999</v>
      </c>
      <c r="D62" s="75">
        <v>1506534.4071299075</v>
      </c>
      <c r="E62" s="75">
        <v>0</v>
      </c>
      <c r="F62" s="75">
        <v>0</v>
      </c>
      <c r="G62" s="75">
        <v>0</v>
      </c>
      <c r="H62" s="75">
        <v>1075196.8106098045</v>
      </c>
      <c r="I62" s="75">
        <v>0</v>
      </c>
      <c r="J62" s="72">
        <v>0</v>
      </c>
      <c r="K62" s="75">
        <v>12855.388629335388</v>
      </c>
      <c r="L62" s="75">
        <v>0</v>
      </c>
      <c r="M62" s="75">
        <v>1088052.1992391399</v>
      </c>
      <c r="N62" s="73">
        <v>2594586.6063690474</v>
      </c>
    </row>
    <row r="63" spans="1:14" ht="18" customHeight="1" x14ac:dyDescent="0.25">
      <c r="A63" s="144" t="s">
        <v>97</v>
      </c>
      <c r="B63" s="75">
        <v>1203042.6666666667</v>
      </c>
      <c r="C63" s="75">
        <v>15779.333333333332</v>
      </c>
      <c r="D63" s="75">
        <v>1033614.8783963876</v>
      </c>
      <c r="E63" s="75">
        <v>128137.9675869842</v>
      </c>
      <c r="F63" s="75">
        <v>0</v>
      </c>
      <c r="G63" s="75">
        <v>0</v>
      </c>
      <c r="H63" s="75">
        <v>0</v>
      </c>
      <c r="I63" s="75">
        <v>0</v>
      </c>
      <c r="J63" s="72">
        <v>0</v>
      </c>
      <c r="K63" s="75">
        <v>29125.088799345533</v>
      </c>
      <c r="L63" s="75">
        <v>47937.959864859557</v>
      </c>
      <c r="M63" s="75">
        <v>205201.01625118928</v>
      </c>
      <c r="N63" s="73">
        <v>1238815.8946475768</v>
      </c>
    </row>
    <row r="64" spans="1:14" ht="18" customHeight="1" x14ac:dyDescent="0.25">
      <c r="A64" s="144" t="s">
        <v>98</v>
      </c>
      <c r="B64" s="75">
        <v>798478.66666666663</v>
      </c>
      <c r="C64" s="75">
        <v>10076</v>
      </c>
      <c r="D64" s="75">
        <v>660021.76991351566</v>
      </c>
      <c r="E64" s="75">
        <v>125528.82559860256</v>
      </c>
      <c r="F64" s="75">
        <v>0</v>
      </c>
      <c r="G64" s="75">
        <v>116822.80669530506</v>
      </c>
      <c r="H64" s="75">
        <v>496292.50482075836</v>
      </c>
      <c r="I64" s="75">
        <v>267438.04952381138</v>
      </c>
      <c r="J64" s="72">
        <v>0</v>
      </c>
      <c r="K64" s="75">
        <v>38787.663748703977</v>
      </c>
      <c r="L64" s="75">
        <v>0</v>
      </c>
      <c r="M64" s="75">
        <v>1044869.8503871813</v>
      </c>
      <c r="N64" s="73">
        <v>1704891.6203006969</v>
      </c>
    </row>
    <row r="65" spans="1:14" ht="18" customHeight="1" x14ac:dyDescent="0.25">
      <c r="A65" s="144" t="s">
        <v>99</v>
      </c>
      <c r="B65" s="75">
        <v>238358.33333333334</v>
      </c>
      <c r="C65" s="75">
        <v>2139.3333333333335</v>
      </c>
      <c r="D65" s="75">
        <v>140135.62654839698</v>
      </c>
      <c r="E65" s="75">
        <v>36193.892867340684</v>
      </c>
      <c r="F65" s="75">
        <v>61519.559327350114</v>
      </c>
      <c r="G65" s="75">
        <v>0</v>
      </c>
      <c r="H65" s="75">
        <v>99371.981811464386</v>
      </c>
      <c r="I65" s="75">
        <v>0</v>
      </c>
      <c r="J65" s="72">
        <v>0</v>
      </c>
      <c r="K65" s="75">
        <v>7645.9217393945773</v>
      </c>
      <c r="L65" s="75">
        <v>17178.053382045306</v>
      </c>
      <c r="M65" s="75">
        <v>221909.40912759505</v>
      </c>
      <c r="N65" s="73">
        <v>362045.03567599203</v>
      </c>
    </row>
    <row r="66" spans="1:14" ht="18" customHeight="1" x14ac:dyDescent="0.25">
      <c r="A66" s="144" t="s">
        <v>100</v>
      </c>
      <c r="B66" s="75">
        <v>75515.666666666672</v>
      </c>
      <c r="C66" s="75">
        <v>816.66666666666674</v>
      </c>
      <c r="D66" s="75">
        <v>53495.214247985758</v>
      </c>
      <c r="E66" s="75">
        <v>26232.699081201612</v>
      </c>
      <c r="F66" s="75">
        <v>53478.334181026854</v>
      </c>
      <c r="G66" s="75">
        <v>0</v>
      </c>
      <c r="H66" s="75">
        <v>53890.97958779271</v>
      </c>
      <c r="I66" s="75">
        <v>0</v>
      </c>
      <c r="J66" s="72">
        <v>0</v>
      </c>
      <c r="K66" s="75">
        <v>4816.991795146655</v>
      </c>
      <c r="L66" s="75">
        <v>0</v>
      </c>
      <c r="M66" s="75">
        <v>138419.00464516785</v>
      </c>
      <c r="N66" s="73">
        <v>191914.21889315359</v>
      </c>
    </row>
    <row r="67" spans="1:14" ht="18" customHeight="1" x14ac:dyDescent="0.25">
      <c r="A67" s="144" t="s">
        <v>101</v>
      </c>
      <c r="B67" s="75">
        <v>-36194.666666666664</v>
      </c>
      <c r="C67" s="75">
        <v>471.66666666666669</v>
      </c>
      <c r="D67" s="75">
        <v>30896.21557587749</v>
      </c>
      <c r="E67" s="75">
        <v>43726.63185210705</v>
      </c>
      <c r="F67" s="75">
        <v>0</v>
      </c>
      <c r="G67" s="75">
        <v>45482.534355158838</v>
      </c>
      <c r="H67" s="75">
        <v>0</v>
      </c>
      <c r="I67" s="75">
        <v>0</v>
      </c>
      <c r="J67" s="72">
        <v>0</v>
      </c>
      <c r="K67" s="75">
        <v>0</v>
      </c>
      <c r="L67" s="75">
        <v>0</v>
      </c>
      <c r="M67" s="75">
        <v>89209.166207265895</v>
      </c>
      <c r="N67" s="73">
        <v>120105.38178314338</v>
      </c>
    </row>
    <row r="68" spans="1:14" ht="18" customHeight="1" x14ac:dyDescent="0.25">
      <c r="A68" s="144" t="s">
        <v>102</v>
      </c>
      <c r="B68" s="75">
        <v>224899.66666666666</v>
      </c>
      <c r="C68" s="75">
        <v>1192.3333333333333</v>
      </c>
      <c r="D68" s="75">
        <v>78103.012802059195</v>
      </c>
      <c r="E68" s="75">
        <v>25174.23606865263</v>
      </c>
      <c r="F68" s="75">
        <v>2488.8025369299871</v>
      </c>
      <c r="G68" s="75">
        <v>0</v>
      </c>
      <c r="H68" s="75">
        <v>83176.816001207117</v>
      </c>
      <c r="I68" s="75">
        <v>0</v>
      </c>
      <c r="J68" s="72">
        <v>0</v>
      </c>
      <c r="K68" s="75">
        <v>3465.2010447964749</v>
      </c>
      <c r="L68" s="75">
        <v>0</v>
      </c>
      <c r="M68" s="75">
        <v>114305.05565158621</v>
      </c>
      <c r="N68" s="73">
        <v>192408.06845364539</v>
      </c>
    </row>
    <row r="69" spans="1:14" ht="18" customHeight="1" x14ac:dyDescent="0.25">
      <c r="A69" s="144" t="s">
        <v>103</v>
      </c>
      <c r="B69" s="75">
        <v>54659.333333333336</v>
      </c>
      <c r="C69" s="75">
        <v>809.33333333333326</v>
      </c>
      <c r="D69" s="75">
        <v>53014.849058820168</v>
      </c>
      <c r="E69" s="75">
        <v>42175.734450178155</v>
      </c>
      <c r="F69" s="75">
        <v>2533.3233108746799</v>
      </c>
      <c r="G69" s="75">
        <v>46356.428157291542</v>
      </c>
      <c r="H69" s="75">
        <v>31091.018447581922</v>
      </c>
      <c r="I69" s="75">
        <v>0</v>
      </c>
      <c r="J69" s="72">
        <v>0</v>
      </c>
      <c r="K69" s="75">
        <v>4119.5981483685819</v>
      </c>
      <c r="L69" s="75">
        <v>0</v>
      </c>
      <c r="M69" s="75">
        <v>126276.10251429488</v>
      </c>
      <c r="N69" s="73">
        <v>179290.95157311505</v>
      </c>
    </row>
    <row r="70" spans="1:14" ht="18" customHeight="1" x14ac:dyDescent="0.25">
      <c r="A70" s="144" t="s">
        <v>104</v>
      </c>
      <c r="B70" s="75">
        <v>50321.666666666664</v>
      </c>
      <c r="C70" s="75">
        <v>445</v>
      </c>
      <c r="D70" s="75">
        <v>29149.43306982081</v>
      </c>
      <c r="E70" s="75">
        <v>34032.529496430245</v>
      </c>
      <c r="F70" s="75">
        <v>22188.280062257367</v>
      </c>
      <c r="G70" s="75">
        <v>0</v>
      </c>
      <c r="H70" s="75">
        <v>0</v>
      </c>
      <c r="I70" s="75">
        <v>0</v>
      </c>
      <c r="J70" s="72">
        <v>0</v>
      </c>
      <c r="K70" s="75">
        <v>1852.5034125234499</v>
      </c>
      <c r="L70" s="75">
        <v>0</v>
      </c>
      <c r="M70" s="75">
        <v>58073.312971211068</v>
      </c>
      <c r="N70" s="73">
        <v>87222.746041031874</v>
      </c>
    </row>
    <row r="71" spans="1:14" ht="18" customHeight="1" x14ac:dyDescent="0.25">
      <c r="A71" s="144" t="s">
        <v>105</v>
      </c>
      <c r="B71" s="75">
        <v>91673.83</v>
      </c>
      <c r="C71" s="75">
        <v>605.66666666666663</v>
      </c>
      <c r="D71" s="75">
        <v>39673.797668812294</v>
      </c>
      <c r="E71" s="75">
        <v>40507.35605492707</v>
      </c>
      <c r="F71" s="75">
        <v>0</v>
      </c>
      <c r="G71" s="75">
        <v>31472.716697997163</v>
      </c>
      <c r="H71" s="75">
        <v>29557.412471652002</v>
      </c>
      <c r="I71" s="75">
        <v>0</v>
      </c>
      <c r="J71" s="72">
        <v>0</v>
      </c>
      <c r="K71" s="75">
        <v>2116.2132814445968</v>
      </c>
      <c r="L71" s="75">
        <v>0</v>
      </c>
      <c r="M71" s="75">
        <v>103653.69850602082</v>
      </c>
      <c r="N71" s="73">
        <v>143327.49617483313</v>
      </c>
    </row>
    <row r="72" spans="1:14" ht="18" customHeight="1" x14ac:dyDescent="0.25">
      <c r="A72" s="144" t="s">
        <v>106</v>
      </c>
      <c r="B72" s="75">
        <v>2622974</v>
      </c>
      <c r="C72" s="75">
        <v>18067.666666666664</v>
      </c>
      <c r="D72" s="75">
        <v>1183510.6521973761</v>
      </c>
      <c r="E72" s="75">
        <v>0</v>
      </c>
      <c r="F72" s="75">
        <v>67298.537203058819</v>
      </c>
      <c r="G72" s="75">
        <v>0</v>
      </c>
      <c r="H72" s="75">
        <v>0</v>
      </c>
      <c r="I72" s="75">
        <v>0</v>
      </c>
      <c r="J72" s="72">
        <v>0</v>
      </c>
      <c r="K72" s="75">
        <v>17899.948308821546</v>
      </c>
      <c r="L72" s="75">
        <v>0</v>
      </c>
      <c r="M72" s="75">
        <v>85198.485511880368</v>
      </c>
      <c r="N72" s="73">
        <v>1268709.1377092565</v>
      </c>
    </row>
    <row r="73" spans="1:14" ht="18" customHeight="1" x14ac:dyDescent="0.25">
      <c r="A73" s="144" t="s">
        <v>107</v>
      </c>
      <c r="B73" s="75">
        <v>140602</v>
      </c>
      <c r="C73" s="75">
        <v>1080.6666666666665</v>
      </c>
      <c r="D73" s="75">
        <v>70788.361057946851</v>
      </c>
      <c r="E73" s="75">
        <v>46402.481606038185</v>
      </c>
      <c r="F73" s="75">
        <v>0</v>
      </c>
      <c r="G73" s="75">
        <v>35357.711644009549</v>
      </c>
      <c r="H73" s="75">
        <v>0</v>
      </c>
      <c r="I73" s="75">
        <v>0</v>
      </c>
      <c r="J73" s="72">
        <v>0</v>
      </c>
      <c r="K73" s="75">
        <v>0</v>
      </c>
      <c r="L73" s="75">
        <v>0</v>
      </c>
      <c r="M73" s="75">
        <v>81760.193250047741</v>
      </c>
      <c r="N73" s="73">
        <v>152548.55430799461</v>
      </c>
    </row>
    <row r="74" spans="1:14" ht="18" customHeight="1" x14ac:dyDescent="0.25">
      <c r="A74" s="144" t="s">
        <v>108</v>
      </c>
      <c r="B74" s="75">
        <v>197095.33333333334</v>
      </c>
      <c r="C74" s="75">
        <v>1371</v>
      </c>
      <c r="D74" s="75">
        <v>89806.455592638944</v>
      </c>
      <c r="E74" s="75">
        <v>64445.766358312234</v>
      </c>
      <c r="F74" s="75">
        <v>77385.346029981563</v>
      </c>
      <c r="G74" s="75">
        <v>0</v>
      </c>
      <c r="H74" s="75">
        <v>0</v>
      </c>
      <c r="I74" s="75">
        <v>0</v>
      </c>
      <c r="J74" s="72">
        <v>0</v>
      </c>
      <c r="K74" s="75">
        <v>17396.460381009067</v>
      </c>
      <c r="L74" s="75">
        <v>0</v>
      </c>
      <c r="M74" s="75">
        <v>159227.57276930285</v>
      </c>
      <c r="N74" s="73">
        <v>249034.0283619418</v>
      </c>
    </row>
    <row r="75" spans="1:14" ht="18" customHeight="1" x14ac:dyDescent="0.25">
      <c r="A75" s="144" t="s">
        <v>109</v>
      </c>
      <c r="B75" s="75">
        <v>156146.33333333334</v>
      </c>
      <c r="C75" s="75">
        <v>2596.333333333333</v>
      </c>
      <c r="D75" s="75">
        <v>170071.11174594326</v>
      </c>
      <c r="E75" s="75">
        <v>61746.221240335559</v>
      </c>
      <c r="F75" s="75">
        <v>31167.543410932365</v>
      </c>
      <c r="G75" s="75">
        <v>47954.870528037085</v>
      </c>
      <c r="H75" s="75">
        <v>41778.335092343543</v>
      </c>
      <c r="I75" s="75">
        <v>0</v>
      </c>
      <c r="J75" s="72">
        <v>0</v>
      </c>
      <c r="K75" s="75">
        <v>9503.4093780151761</v>
      </c>
      <c r="L75" s="75">
        <v>0</v>
      </c>
      <c r="M75" s="75">
        <v>192150.37964966372</v>
      </c>
      <c r="N75" s="73">
        <v>362221.49139560701</v>
      </c>
    </row>
    <row r="76" spans="1:14" ht="18" customHeight="1" x14ac:dyDescent="0.25">
      <c r="A76" s="144" t="s">
        <v>110</v>
      </c>
      <c r="B76" s="75">
        <v>2682666.6666666665</v>
      </c>
      <c r="C76" s="75">
        <v>44825.333333333336</v>
      </c>
      <c r="D76" s="75">
        <v>2936254.0535559724</v>
      </c>
      <c r="E76" s="75">
        <v>0</v>
      </c>
      <c r="F76" s="75">
        <v>120902.80331588775</v>
      </c>
      <c r="G76" s="75">
        <v>0</v>
      </c>
      <c r="H76" s="75">
        <v>0</v>
      </c>
      <c r="I76" s="75">
        <v>0</v>
      </c>
      <c r="J76" s="72">
        <v>0</v>
      </c>
      <c r="K76" s="75">
        <v>20800.632993323827</v>
      </c>
      <c r="L76" s="75">
        <v>38432.374111657307</v>
      </c>
      <c r="M76" s="75">
        <v>180135.81042086886</v>
      </c>
      <c r="N76" s="73">
        <v>3116389.8639768413</v>
      </c>
    </row>
    <row r="77" spans="1:14" ht="18" customHeight="1" x14ac:dyDescent="0.25">
      <c r="A77" s="144" t="s">
        <v>111</v>
      </c>
      <c r="B77" s="75">
        <v>824243</v>
      </c>
      <c r="C77" s="75">
        <v>5621.3333333333339</v>
      </c>
      <c r="D77" s="75">
        <v>368221.75227674772</v>
      </c>
      <c r="E77" s="75">
        <v>48497.04384922234</v>
      </c>
      <c r="F77" s="75">
        <v>25683.070572884983</v>
      </c>
      <c r="G77" s="75">
        <v>92637.842136499195</v>
      </c>
      <c r="H77" s="75">
        <v>232550.74265288658</v>
      </c>
      <c r="I77" s="75">
        <v>0</v>
      </c>
      <c r="J77" s="72">
        <v>0</v>
      </c>
      <c r="K77" s="75">
        <v>5289.8703049225333</v>
      </c>
      <c r="L77" s="75">
        <v>18485.04765342539</v>
      </c>
      <c r="M77" s="75">
        <v>423143.61716984102</v>
      </c>
      <c r="N77" s="73">
        <v>791365.36944658868</v>
      </c>
    </row>
    <row r="78" spans="1:14" ht="18" customHeight="1" x14ac:dyDescent="0.25">
      <c r="A78" s="144" t="s">
        <v>112</v>
      </c>
      <c r="B78" s="75">
        <v>169175.33333333334</v>
      </c>
      <c r="C78" s="75">
        <v>1513</v>
      </c>
      <c r="D78" s="75">
        <v>99108.072437390758</v>
      </c>
      <c r="E78" s="75">
        <v>65858.950082907526</v>
      </c>
      <c r="F78" s="75">
        <v>69468.235854240032</v>
      </c>
      <c r="G78" s="75">
        <v>0</v>
      </c>
      <c r="H78" s="75">
        <v>67904.656490905007</v>
      </c>
      <c r="I78" s="75">
        <v>0</v>
      </c>
      <c r="J78" s="72">
        <v>0</v>
      </c>
      <c r="K78" s="75">
        <v>21257.561194730984</v>
      </c>
      <c r="L78" s="75">
        <v>0</v>
      </c>
      <c r="M78" s="75">
        <v>224489.40362278355</v>
      </c>
      <c r="N78" s="73">
        <v>323597.47606017429</v>
      </c>
    </row>
    <row r="79" spans="1:14" ht="18" customHeight="1" x14ac:dyDescent="0.25">
      <c r="A79" s="144" t="s">
        <v>113</v>
      </c>
      <c r="B79" s="75">
        <v>1328929.6666666667</v>
      </c>
      <c r="C79" s="75">
        <v>42280</v>
      </c>
      <c r="D79" s="75">
        <v>2769523.6633528625</v>
      </c>
      <c r="E79" s="75">
        <v>0</v>
      </c>
      <c r="F79" s="75">
        <v>0</v>
      </c>
      <c r="G79" s="75">
        <v>0</v>
      </c>
      <c r="H79" s="75">
        <v>0</v>
      </c>
      <c r="I79" s="75">
        <v>0</v>
      </c>
      <c r="J79" s="72">
        <v>0</v>
      </c>
      <c r="K79" s="75">
        <v>8262.1370239007301</v>
      </c>
      <c r="L79" s="75">
        <v>0</v>
      </c>
      <c r="M79" s="75">
        <v>8262.1370239007301</v>
      </c>
      <c r="N79" s="73">
        <v>2777785.8003767631</v>
      </c>
    </row>
    <row r="80" spans="1:14" ht="18" customHeight="1" x14ac:dyDescent="0.25">
      <c r="A80" s="144" t="s">
        <v>114</v>
      </c>
      <c r="B80" s="75">
        <v>70897.666666666672</v>
      </c>
      <c r="C80" s="75">
        <v>1346.6666666666667</v>
      </c>
      <c r="D80" s="75">
        <v>88212.516555862225</v>
      </c>
      <c r="E80" s="75">
        <v>59296.673777094293</v>
      </c>
      <c r="F80" s="75">
        <v>71382.541032506124</v>
      </c>
      <c r="G80" s="75">
        <v>0</v>
      </c>
      <c r="H80" s="75">
        <v>25707.422469577934</v>
      </c>
      <c r="I80" s="75">
        <v>0</v>
      </c>
      <c r="J80" s="72">
        <v>0</v>
      </c>
      <c r="K80" s="75">
        <v>25259.695472639458</v>
      </c>
      <c r="L80" s="75">
        <v>0</v>
      </c>
      <c r="M80" s="75">
        <v>181646.3327518178</v>
      </c>
      <c r="N80" s="73">
        <v>269858.84930768004</v>
      </c>
    </row>
    <row r="81" spans="1:14" ht="18" customHeight="1" x14ac:dyDescent="0.25">
      <c r="A81" s="144" t="s">
        <v>115</v>
      </c>
      <c r="B81" s="75">
        <v>412340.33333333331</v>
      </c>
      <c r="C81" s="75">
        <v>2045.6666666666667</v>
      </c>
      <c r="D81" s="75">
        <v>134000.05299587289</v>
      </c>
      <c r="E81" s="75">
        <v>36057.590952491359</v>
      </c>
      <c r="F81" s="75">
        <v>15194.878100442706</v>
      </c>
      <c r="G81" s="75">
        <v>0</v>
      </c>
      <c r="H81" s="75">
        <v>88556.864668708615</v>
      </c>
      <c r="I81" s="75">
        <v>0</v>
      </c>
      <c r="J81" s="72">
        <v>0</v>
      </c>
      <c r="K81" s="75">
        <v>6418.189655637605</v>
      </c>
      <c r="L81" s="75">
        <v>17003.495259787596</v>
      </c>
      <c r="M81" s="75">
        <v>163231.01863706787</v>
      </c>
      <c r="N81" s="73">
        <v>297231.07163294079</v>
      </c>
    </row>
    <row r="82" spans="1:14" ht="18" customHeight="1" x14ac:dyDescent="0.25">
      <c r="A82" s="144" t="s">
        <v>116</v>
      </c>
      <c r="B82" s="75">
        <v>87376.333333333328</v>
      </c>
      <c r="C82" s="75">
        <v>369.33333333333337</v>
      </c>
      <c r="D82" s="75">
        <v>24192.937708884991</v>
      </c>
      <c r="E82" s="75">
        <v>24988.625960515397</v>
      </c>
      <c r="F82" s="75">
        <v>0</v>
      </c>
      <c r="G82" s="75">
        <v>0</v>
      </c>
      <c r="H82" s="75">
        <v>41622.131780353353</v>
      </c>
      <c r="I82" s="75">
        <v>0</v>
      </c>
      <c r="J82" s="72">
        <v>0</v>
      </c>
      <c r="K82" s="75">
        <v>2857.2169331354949</v>
      </c>
      <c r="L82" s="75">
        <v>0</v>
      </c>
      <c r="M82" s="75">
        <v>69467.974674004246</v>
      </c>
      <c r="N82" s="73">
        <v>93660.912382889233</v>
      </c>
    </row>
    <row r="83" spans="1:14" ht="18" customHeight="1" x14ac:dyDescent="0.25">
      <c r="A83" s="144" t="s">
        <v>117</v>
      </c>
      <c r="B83" s="75">
        <v>189848.66666666666</v>
      </c>
      <c r="C83" s="75">
        <v>1440.6666666666665</v>
      </c>
      <c r="D83" s="75">
        <v>94369.924889712012</v>
      </c>
      <c r="E83" s="75">
        <v>26032.008421406448</v>
      </c>
      <c r="F83" s="75">
        <v>8093.5975704063194</v>
      </c>
      <c r="G83" s="75">
        <v>32225.227688434938</v>
      </c>
      <c r="H83" s="75">
        <v>90125.96807963957</v>
      </c>
      <c r="I83" s="75">
        <v>0</v>
      </c>
      <c r="J83" s="72">
        <v>0</v>
      </c>
      <c r="K83" s="75">
        <v>8884.1632942302494</v>
      </c>
      <c r="L83" s="75">
        <v>0</v>
      </c>
      <c r="M83" s="75">
        <v>165360.96505411749</v>
      </c>
      <c r="N83" s="73">
        <v>259730.8899438295</v>
      </c>
    </row>
    <row r="84" spans="1:14" ht="18" customHeight="1" x14ac:dyDescent="0.25">
      <c r="A84" s="144" t="s">
        <v>118</v>
      </c>
      <c r="B84" s="75">
        <v>84272.333333333328</v>
      </c>
      <c r="C84" s="75">
        <v>552.33333333333337</v>
      </c>
      <c r="D84" s="75">
        <v>36180.232656698943</v>
      </c>
      <c r="E84" s="75">
        <v>37382.319516083444</v>
      </c>
      <c r="F84" s="75">
        <v>26926.674442001797</v>
      </c>
      <c r="G84" s="75">
        <v>0</v>
      </c>
      <c r="H84" s="75">
        <v>28167.582055965511</v>
      </c>
      <c r="I84" s="75">
        <v>0</v>
      </c>
      <c r="J84" s="72">
        <v>0</v>
      </c>
      <c r="K84" s="75">
        <v>11120.890664231816</v>
      </c>
      <c r="L84" s="75">
        <v>0</v>
      </c>
      <c r="M84" s="75">
        <v>103597.46667828257</v>
      </c>
      <c r="N84" s="73">
        <v>139777.6993349815</v>
      </c>
    </row>
    <row r="85" spans="1:14" ht="18" customHeight="1" x14ac:dyDescent="0.25">
      <c r="A85" s="144" t="s">
        <v>119</v>
      </c>
      <c r="B85" s="75">
        <v>292613.66666666669</v>
      </c>
      <c r="C85" s="75">
        <v>3850.6666666666665</v>
      </c>
      <c r="D85" s="75">
        <v>252235.39387458426</v>
      </c>
      <c r="E85" s="75">
        <v>0</v>
      </c>
      <c r="F85" s="75">
        <v>0</v>
      </c>
      <c r="G85" s="75">
        <v>0</v>
      </c>
      <c r="H85" s="75">
        <v>0</v>
      </c>
      <c r="I85" s="75">
        <v>0</v>
      </c>
      <c r="J85" s="72">
        <v>0</v>
      </c>
      <c r="K85" s="75">
        <v>0</v>
      </c>
      <c r="L85" s="75">
        <v>0</v>
      </c>
      <c r="M85" s="75">
        <v>0</v>
      </c>
      <c r="N85" s="73">
        <v>252235.39387458426</v>
      </c>
    </row>
    <row r="86" spans="1:14" ht="18" customHeight="1" x14ac:dyDescent="0.25">
      <c r="A86" s="144" t="s">
        <v>120</v>
      </c>
      <c r="B86" s="75">
        <v>95138.666666666672</v>
      </c>
      <c r="C86" s="75">
        <v>682.99999999999989</v>
      </c>
      <c r="D86" s="75">
        <v>44739.466936376652</v>
      </c>
      <c r="E86" s="75">
        <v>57650.078074082579</v>
      </c>
      <c r="F86" s="75">
        <v>63924.291503860353</v>
      </c>
      <c r="G86" s="75">
        <v>0</v>
      </c>
      <c r="H86" s="75">
        <v>24653.068361126112</v>
      </c>
      <c r="I86" s="75">
        <v>0</v>
      </c>
      <c r="J86" s="72">
        <v>0</v>
      </c>
      <c r="K86" s="75">
        <v>13122.372206622393</v>
      </c>
      <c r="L86" s="75">
        <v>0</v>
      </c>
      <c r="M86" s="75">
        <v>159349.81014569144</v>
      </c>
      <c r="N86" s="73">
        <v>204089.27708206809</v>
      </c>
    </row>
    <row r="87" spans="1:14" ht="18" customHeight="1" x14ac:dyDescent="0.25">
      <c r="A87" s="144" t="s">
        <v>121</v>
      </c>
      <c r="B87" s="75">
        <v>125678.66666666667</v>
      </c>
      <c r="C87" s="75">
        <v>543</v>
      </c>
      <c r="D87" s="75">
        <v>35568.858779579103</v>
      </c>
      <c r="E87" s="75">
        <v>43170.718372596006</v>
      </c>
      <c r="F87" s="75">
        <v>0</v>
      </c>
      <c r="G87" s="75">
        <v>31919.356918824331</v>
      </c>
      <c r="H87" s="75">
        <v>0</v>
      </c>
      <c r="I87" s="75">
        <v>0</v>
      </c>
      <c r="J87" s="72">
        <v>0</v>
      </c>
      <c r="K87" s="75">
        <v>0</v>
      </c>
      <c r="L87" s="75">
        <v>0</v>
      </c>
      <c r="M87" s="75">
        <v>75090.075291420333</v>
      </c>
      <c r="N87" s="73">
        <v>110658.93407099944</v>
      </c>
    </row>
    <row r="88" spans="1:14" ht="18" customHeight="1" x14ac:dyDescent="0.25">
      <c r="A88" s="144" t="s">
        <v>122</v>
      </c>
      <c r="B88" s="75">
        <v>177313.33333333334</v>
      </c>
      <c r="C88" s="75">
        <v>451.33333333333331</v>
      </c>
      <c r="D88" s="75">
        <v>29564.293915009268</v>
      </c>
      <c r="E88" s="75">
        <v>36313.510950303593</v>
      </c>
      <c r="F88" s="75">
        <v>0</v>
      </c>
      <c r="G88" s="75">
        <v>0</v>
      </c>
      <c r="H88" s="75">
        <v>25915.098278818441</v>
      </c>
      <c r="I88" s="75">
        <v>0</v>
      </c>
      <c r="J88" s="72">
        <v>0</v>
      </c>
      <c r="K88" s="75">
        <v>3338.6363708726785</v>
      </c>
      <c r="L88" s="75">
        <v>0</v>
      </c>
      <c r="M88" s="75">
        <v>65567.245599994712</v>
      </c>
      <c r="N88" s="73">
        <v>95131.539515003984</v>
      </c>
    </row>
    <row r="89" spans="1:14" ht="18" customHeight="1" x14ac:dyDescent="0.25">
      <c r="A89" s="144" t="s">
        <v>123</v>
      </c>
      <c r="B89" s="75">
        <v>1807936.3333333333</v>
      </c>
      <c r="C89" s="75">
        <v>15638.666666666666</v>
      </c>
      <c r="D89" s="75">
        <v>1024400.6006769387</v>
      </c>
      <c r="E89" s="75">
        <v>0</v>
      </c>
      <c r="F89" s="75">
        <v>0</v>
      </c>
      <c r="G89" s="75">
        <v>63918.82262807386</v>
      </c>
      <c r="H89" s="75">
        <v>729027.27454620204</v>
      </c>
      <c r="I89" s="75">
        <v>0</v>
      </c>
      <c r="J89" s="72">
        <v>0</v>
      </c>
      <c r="K89" s="75">
        <v>15607.366553665201</v>
      </c>
      <c r="L89" s="75">
        <v>0</v>
      </c>
      <c r="M89" s="75">
        <v>808553.46372794115</v>
      </c>
      <c r="N89" s="73">
        <v>1832954.0644048797</v>
      </c>
    </row>
    <row r="90" spans="1:14" ht="18" customHeight="1" x14ac:dyDescent="0.25">
      <c r="A90" s="144" t="s">
        <v>124</v>
      </c>
      <c r="B90" s="75">
        <v>89004.666666666672</v>
      </c>
      <c r="C90" s="75">
        <v>73</v>
      </c>
      <c r="D90" s="75">
        <v>4781.8171103301556</v>
      </c>
      <c r="E90" s="75">
        <v>70377.984364545802</v>
      </c>
      <c r="F90" s="75">
        <v>65965.889310072555</v>
      </c>
      <c r="G90" s="75">
        <v>0</v>
      </c>
      <c r="H90" s="75">
        <v>37388.740284296808</v>
      </c>
      <c r="I90" s="75">
        <v>0</v>
      </c>
      <c r="J90" s="72">
        <v>0</v>
      </c>
      <c r="K90" s="75">
        <v>20387.965284647365</v>
      </c>
      <c r="L90" s="75">
        <v>0</v>
      </c>
      <c r="M90" s="75">
        <v>194120.57924356253</v>
      </c>
      <c r="N90" s="73">
        <v>198902.39635389269</v>
      </c>
    </row>
    <row r="91" spans="1:14" ht="18" customHeight="1" x14ac:dyDescent="0.25">
      <c r="A91" s="144" t="s">
        <v>125</v>
      </c>
      <c r="B91" s="75">
        <v>934456.66666666663</v>
      </c>
      <c r="C91" s="75">
        <v>9010</v>
      </c>
      <c r="D91" s="75">
        <v>590194.1392339</v>
      </c>
      <c r="E91" s="75">
        <v>67787.419161590689</v>
      </c>
      <c r="F91" s="75">
        <v>38026.079361261698</v>
      </c>
      <c r="G91" s="75">
        <v>24225.468438852586</v>
      </c>
      <c r="H91" s="75">
        <v>373131.29044646252</v>
      </c>
      <c r="I91" s="75">
        <v>0</v>
      </c>
      <c r="J91" s="72">
        <v>0</v>
      </c>
      <c r="K91" s="75">
        <v>0</v>
      </c>
      <c r="L91" s="75">
        <v>0</v>
      </c>
      <c r="M91" s="75">
        <v>503170.25740816747</v>
      </c>
      <c r="N91" s="73">
        <v>1093364.3966420675</v>
      </c>
    </row>
    <row r="92" spans="1:14" ht="18" customHeight="1" x14ac:dyDescent="0.25">
      <c r="A92" s="144" t="s">
        <v>126</v>
      </c>
      <c r="B92" s="75">
        <v>378441.66666666669</v>
      </c>
      <c r="C92" s="75">
        <v>1143</v>
      </c>
      <c r="D92" s="75">
        <v>74871.465165854344</v>
      </c>
      <c r="E92" s="75">
        <v>17417.604779281515</v>
      </c>
      <c r="F92" s="75">
        <v>18202.839488443926</v>
      </c>
      <c r="G92" s="75">
        <v>0</v>
      </c>
      <c r="H92" s="75">
        <v>91742.996677318341</v>
      </c>
      <c r="I92" s="75">
        <v>0</v>
      </c>
      <c r="J92" s="72">
        <v>0</v>
      </c>
      <c r="K92" s="75">
        <v>0</v>
      </c>
      <c r="L92" s="75">
        <v>0</v>
      </c>
      <c r="M92" s="75">
        <v>127363.44094504378</v>
      </c>
      <c r="N92" s="73">
        <v>202234.90611089813</v>
      </c>
    </row>
    <row r="93" spans="1:14" ht="18" customHeight="1" x14ac:dyDescent="0.25">
      <c r="A93" s="144" t="s">
        <v>127</v>
      </c>
      <c r="B93" s="75">
        <v>118618.33333333333</v>
      </c>
      <c r="C93" s="75">
        <v>632.66666666666663</v>
      </c>
      <c r="D93" s="75">
        <v>41442.414956194676</v>
      </c>
      <c r="E93" s="75">
        <v>36214.896960423088</v>
      </c>
      <c r="F93" s="75">
        <v>0</v>
      </c>
      <c r="G93" s="75">
        <v>0</v>
      </c>
      <c r="H93" s="75">
        <v>48299.707800548218</v>
      </c>
      <c r="I93" s="75">
        <v>0</v>
      </c>
      <c r="J93" s="72">
        <v>0</v>
      </c>
      <c r="K93" s="75">
        <v>0</v>
      </c>
      <c r="L93" s="75">
        <v>0</v>
      </c>
      <c r="M93" s="75">
        <v>84514.604760971299</v>
      </c>
      <c r="N93" s="73">
        <v>125957.01971716597</v>
      </c>
    </row>
    <row r="94" spans="1:14" ht="18" customHeight="1" x14ac:dyDescent="0.25">
      <c r="A94" s="144" t="s">
        <v>128</v>
      </c>
      <c r="B94" s="75">
        <v>318736.33333333331</v>
      </c>
      <c r="C94" s="75">
        <v>2714.666666666667</v>
      </c>
      <c r="D94" s="75">
        <v>177822.45911656981</v>
      </c>
      <c r="E94" s="75">
        <v>34701.144087269509</v>
      </c>
      <c r="F94" s="75">
        <v>22779.204442000959</v>
      </c>
      <c r="G94" s="75">
        <v>0</v>
      </c>
      <c r="H94" s="75">
        <v>131820.88055023426</v>
      </c>
      <c r="I94" s="75">
        <v>0</v>
      </c>
      <c r="J94" s="72">
        <v>0</v>
      </c>
      <c r="K94" s="75">
        <v>7806.4427102718309</v>
      </c>
      <c r="L94" s="75">
        <v>17420.939277417179</v>
      </c>
      <c r="M94" s="75">
        <v>214528.61106719373</v>
      </c>
      <c r="N94" s="73">
        <v>392351.07018376351</v>
      </c>
    </row>
    <row r="95" spans="1:14" ht="18" customHeight="1" x14ac:dyDescent="0.25">
      <c r="A95" s="144" t="s">
        <v>129</v>
      </c>
      <c r="B95" s="274">
        <v>499343.66666666669</v>
      </c>
      <c r="C95" s="75">
        <v>8738.3333333333339</v>
      </c>
      <c r="D95" s="75">
        <v>572398.79245344759</v>
      </c>
      <c r="E95" s="75">
        <v>0</v>
      </c>
      <c r="F95" s="75">
        <v>0</v>
      </c>
      <c r="G95" s="75">
        <v>0</v>
      </c>
      <c r="H95" s="75">
        <v>0</v>
      </c>
      <c r="I95" s="75">
        <v>0</v>
      </c>
      <c r="J95" s="72">
        <v>0</v>
      </c>
      <c r="K95" s="75">
        <v>0</v>
      </c>
      <c r="L95" s="75">
        <v>0</v>
      </c>
      <c r="M95" s="75">
        <v>0</v>
      </c>
      <c r="N95" s="73">
        <v>572398.79245344759</v>
      </c>
    </row>
    <row r="96" spans="1:14" ht="18" customHeight="1" x14ac:dyDescent="0.25">
      <c r="A96" s="144" t="s">
        <v>130</v>
      </c>
      <c r="B96" s="274">
        <v>75707.333333333328</v>
      </c>
      <c r="C96" s="75">
        <v>36.333333333333329</v>
      </c>
      <c r="D96" s="75">
        <v>2379.991164502223</v>
      </c>
      <c r="E96" s="75">
        <v>74279.770356268549</v>
      </c>
      <c r="F96" s="75">
        <v>88913.382056741568</v>
      </c>
      <c r="G96" s="75">
        <v>0</v>
      </c>
      <c r="H96" s="75">
        <v>0</v>
      </c>
      <c r="I96" s="75">
        <v>0</v>
      </c>
      <c r="J96" s="72">
        <v>0</v>
      </c>
      <c r="K96" s="75">
        <v>57901.789343223463</v>
      </c>
      <c r="L96" s="75">
        <v>0</v>
      </c>
      <c r="M96" s="75">
        <v>221094.9417562336</v>
      </c>
      <c r="N96" s="73">
        <v>223474.93292073582</v>
      </c>
    </row>
    <row r="97" spans="1:14" ht="18" customHeight="1" x14ac:dyDescent="0.25">
      <c r="A97" s="144" t="s">
        <v>131</v>
      </c>
      <c r="B97" s="75">
        <v>812003.33333333337</v>
      </c>
      <c r="C97" s="75">
        <v>6115.333333333333</v>
      </c>
      <c r="D97" s="75">
        <v>400580.89820144762</v>
      </c>
      <c r="E97" s="75">
        <v>44900.447156771123</v>
      </c>
      <c r="F97" s="75">
        <v>48354.090690337907</v>
      </c>
      <c r="G97" s="75">
        <v>51375.832766130734</v>
      </c>
      <c r="H97" s="75">
        <v>263510.41329197184</v>
      </c>
      <c r="I97" s="75">
        <v>0</v>
      </c>
      <c r="J97" s="72">
        <v>0</v>
      </c>
      <c r="K97" s="75">
        <v>10461.104344185609</v>
      </c>
      <c r="L97" s="75">
        <v>18984.742839445236</v>
      </c>
      <c r="M97" s="75">
        <v>437586.63108884246</v>
      </c>
      <c r="N97" s="73">
        <v>838167.52929029008</v>
      </c>
    </row>
    <row r="98" spans="1:14" ht="18" customHeight="1" x14ac:dyDescent="0.25">
      <c r="A98" s="144" t="s">
        <v>132</v>
      </c>
      <c r="B98" s="75">
        <v>221478.66666666666</v>
      </c>
      <c r="C98" s="75">
        <v>3103.6666666666665</v>
      </c>
      <c r="D98" s="75">
        <v>203303.64892367157</v>
      </c>
      <c r="E98" s="75">
        <v>32407.03604206835</v>
      </c>
      <c r="F98" s="75">
        <v>25416.410760458515</v>
      </c>
      <c r="G98" s="75">
        <v>83593.459017194327</v>
      </c>
      <c r="H98" s="75">
        <v>99231.753561723468</v>
      </c>
      <c r="I98" s="75">
        <v>0</v>
      </c>
      <c r="J98" s="72">
        <v>0</v>
      </c>
      <c r="K98" s="75">
        <v>5293.3140891674611</v>
      </c>
      <c r="L98" s="75">
        <v>0</v>
      </c>
      <c r="M98" s="75">
        <v>245941.97347061214</v>
      </c>
      <c r="N98" s="73">
        <v>449245.62239428371</v>
      </c>
    </row>
    <row r="99" spans="1:14" ht="18" customHeight="1" x14ac:dyDescent="0.25">
      <c r="A99" s="144" t="s">
        <v>133</v>
      </c>
      <c r="B99" s="75">
        <v>29371</v>
      </c>
      <c r="C99" s="75">
        <v>220</v>
      </c>
      <c r="D99" s="75">
        <v>14410.955674967592</v>
      </c>
      <c r="E99" s="75">
        <v>36516.754635318212</v>
      </c>
      <c r="F99" s="75">
        <v>20612.954282308463</v>
      </c>
      <c r="G99" s="75">
        <v>0</v>
      </c>
      <c r="H99" s="75">
        <v>38778.570699983291</v>
      </c>
      <c r="I99" s="75">
        <v>0</v>
      </c>
      <c r="J99" s="72">
        <v>0</v>
      </c>
      <c r="K99" s="75">
        <v>3376.4202933662687</v>
      </c>
      <c r="L99" s="75">
        <v>0</v>
      </c>
      <c r="M99" s="75">
        <v>99284.69991097624</v>
      </c>
      <c r="N99" s="73">
        <v>113695.65558594384</v>
      </c>
    </row>
    <row r="100" spans="1:14" ht="18" customHeight="1" x14ac:dyDescent="0.25">
      <c r="A100" s="144" t="s">
        <v>134</v>
      </c>
      <c r="B100" s="75">
        <v>26758</v>
      </c>
      <c r="C100" s="75">
        <v>649</v>
      </c>
      <c r="D100" s="75">
        <v>42512.319241154393</v>
      </c>
      <c r="E100" s="75">
        <v>0</v>
      </c>
      <c r="F100" s="75">
        <v>0</v>
      </c>
      <c r="G100" s="75">
        <v>0</v>
      </c>
      <c r="H100" s="75">
        <v>0</v>
      </c>
      <c r="I100" s="75">
        <v>0</v>
      </c>
      <c r="J100" s="72">
        <v>0</v>
      </c>
      <c r="K100" s="75">
        <v>0</v>
      </c>
      <c r="L100" s="75">
        <v>0</v>
      </c>
      <c r="M100" s="75">
        <v>0</v>
      </c>
      <c r="N100" s="73">
        <v>42512.319241154393</v>
      </c>
    </row>
    <row r="101" spans="1:14" ht="18" customHeight="1" x14ac:dyDescent="0.25">
      <c r="A101" s="144" t="s">
        <v>135</v>
      </c>
      <c r="B101" s="75">
        <v>186423</v>
      </c>
      <c r="C101" s="75">
        <v>517.66666666666674</v>
      </c>
      <c r="D101" s="75">
        <v>33909.415398825258</v>
      </c>
      <c r="E101" s="75">
        <v>50398.504459401956</v>
      </c>
      <c r="F101" s="75">
        <v>0</v>
      </c>
      <c r="G101" s="75">
        <v>0</v>
      </c>
      <c r="H101" s="75">
        <v>26665.926204534131</v>
      </c>
      <c r="I101" s="75">
        <v>0</v>
      </c>
      <c r="J101" s="72">
        <v>0</v>
      </c>
      <c r="K101" s="75">
        <v>4024.8839023404657</v>
      </c>
      <c r="L101" s="75">
        <v>0</v>
      </c>
      <c r="M101" s="75">
        <v>81089.31456627656</v>
      </c>
      <c r="N101" s="73">
        <v>114998.72996510181</v>
      </c>
    </row>
    <row r="102" spans="1:14" ht="18" customHeight="1" x14ac:dyDescent="0.25">
      <c r="A102" s="144" t="s">
        <v>136</v>
      </c>
      <c r="B102" s="75">
        <v>5837388.333333333</v>
      </c>
      <c r="C102" s="75">
        <v>19511.666666666668</v>
      </c>
      <c r="D102" s="75">
        <v>1278098.9249003455</v>
      </c>
      <c r="E102" s="75">
        <v>0</v>
      </c>
      <c r="F102" s="75">
        <v>0</v>
      </c>
      <c r="G102" s="75">
        <v>0</v>
      </c>
      <c r="H102" s="75">
        <v>0</v>
      </c>
      <c r="I102" s="75">
        <v>0</v>
      </c>
      <c r="J102" s="72">
        <v>0</v>
      </c>
      <c r="K102" s="75">
        <v>0</v>
      </c>
      <c r="L102" s="75">
        <v>88113.36902264299</v>
      </c>
      <c r="M102" s="75">
        <v>88113.36902264299</v>
      </c>
      <c r="N102" s="73">
        <v>1366212.2939229885</v>
      </c>
    </row>
    <row r="103" spans="1:14" ht="18" customHeight="1" x14ac:dyDescent="0.25">
      <c r="A103" s="144" t="s">
        <v>137</v>
      </c>
      <c r="B103" s="75">
        <v>122273.66666666667</v>
      </c>
      <c r="C103" s="75">
        <v>827</v>
      </c>
      <c r="D103" s="75">
        <v>54172.092469082716</v>
      </c>
      <c r="E103" s="75">
        <v>23659.839247042808</v>
      </c>
      <c r="F103" s="75">
        <v>55604.766400634806</v>
      </c>
      <c r="G103" s="75">
        <v>0</v>
      </c>
      <c r="H103" s="75">
        <v>53124.176599827748</v>
      </c>
      <c r="I103" s="75">
        <v>0</v>
      </c>
      <c r="J103" s="72">
        <v>0</v>
      </c>
      <c r="K103" s="75">
        <v>7986.610619399602</v>
      </c>
      <c r="L103" s="75">
        <v>0</v>
      </c>
      <c r="M103" s="75">
        <v>140375.39286690496</v>
      </c>
      <c r="N103" s="73">
        <v>194547.48533598767</v>
      </c>
    </row>
    <row r="104" spans="1:14" ht="18" customHeight="1" x14ac:dyDescent="0.25">
      <c r="A104" s="144" t="s">
        <v>138</v>
      </c>
      <c r="B104" s="75">
        <v>657615.33333333337</v>
      </c>
      <c r="C104" s="75">
        <v>3481</v>
      </c>
      <c r="D104" s="75">
        <v>228020.62138437357</v>
      </c>
      <c r="E104" s="75">
        <v>32763.12602972734</v>
      </c>
      <c r="F104" s="75">
        <v>34319.556791595183</v>
      </c>
      <c r="G104" s="75">
        <v>11197.923399132393</v>
      </c>
      <c r="H104" s="75">
        <v>153678.31301773811</v>
      </c>
      <c r="I104" s="75">
        <v>0</v>
      </c>
      <c r="J104" s="72">
        <v>0</v>
      </c>
      <c r="K104" s="75">
        <v>3349.8159965747623</v>
      </c>
      <c r="L104" s="75">
        <v>0</v>
      </c>
      <c r="M104" s="75">
        <v>235308.73523476778</v>
      </c>
      <c r="N104" s="73">
        <v>463329.35661914136</v>
      </c>
    </row>
    <row r="105" spans="1:14" ht="18" customHeight="1" x14ac:dyDescent="0.25">
      <c r="A105" s="144" t="s">
        <v>139</v>
      </c>
      <c r="B105" s="75">
        <v>1771175</v>
      </c>
      <c r="C105" s="75">
        <v>7513.333333333333</v>
      </c>
      <c r="D105" s="75">
        <v>492155.97108146892</v>
      </c>
      <c r="E105" s="75">
        <v>97233.966614479083</v>
      </c>
      <c r="F105" s="75">
        <v>0</v>
      </c>
      <c r="G105" s="75">
        <v>0</v>
      </c>
      <c r="H105" s="75">
        <v>0</v>
      </c>
      <c r="I105" s="75">
        <v>240865.84793352283</v>
      </c>
      <c r="J105" s="72">
        <v>0</v>
      </c>
      <c r="K105" s="75">
        <v>36269.454841772553</v>
      </c>
      <c r="L105" s="75">
        <v>0</v>
      </c>
      <c r="M105" s="75">
        <v>374369.26938977448</v>
      </c>
      <c r="N105" s="73">
        <v>866525.24047124339</v>
      </c>
    </row>
    <row r="106" spans="1:14" ht="18" customHeight="1" x14ac:dyDescent="0.25">
      <c r="A106" s="144" t="s">
        <v>140</v>
      </c>
      <c r="B106" s="75">
        <v>133474.66666666666</v>
      </c>
      <c r="C106" s="75">
        <v>834.33333333333337</v>
      </c>
      <c r="D106" s="75">
        <v>54652.457658248306</v>
      </c>
      <c r="E106" s="75">
        <v>23739.040440592806</v>
      </c>
      <c r="F106" s="75">
        <v>41051.29018117048</v>
      </c>
      <c r="G106" s="75">
        <v>0</v>
      </c>
      <c r="H106" s="75">
        <v>50759.867386935795</v>
      </c>
      <c r="I106" s="75">
        <v>0</v>
      </c>
      <c r="J106" s="72">
        <v>0</v>
      </c>
      <c r="K106" s="75">
        <v>5373.6888441352958</v>
      </c>
      <c r="L106" s="75">
        <v>0</v>
      </c>
      <c r="M106" s="75">
        <v>120923.88685283437</v>
      </c>
      <c r="N106" s="73">
        <v>175576.34451108269</v>
      </c>
    </row>
    <row r="107" spans="1:14" ht="18" customHeight="1" x14ac:dyDescent="0.25">
      <c r="A107" s="144" t="s">
        <v>141</v>
      </c>
      <c r="B107" s="75">
        <v>426629.66666666669</v>
      </c>
      <c r="C107" s="75">
        <v>1824</v>
      </c>
      <c r="D107" s="75">
        <v>119479.92341427675</v>
      </c>
      <c r="E107" s="75">
        <v>54459.512725905566</v>
      </c>
      <c r="F107" s="75">
        <v>3086.6678324250715</v>
      </c>
      <c r="G107" s="75">
        <v>57903.339735721107</v>
      </c>
      <c r="H107" s="75">
        <v>42289.537084320182</v>
      </c>
      <c r="I107" s="75">
        <v>0</v>
      </c>
      <c r="J107" s="72">
        <v>0</v>
      </c>
      <c r="K107" s="75">
        <v>0</v>
      </c>
      <c r="L107" s="75">
        <v>0</v>
      </c>
      <c r="M107" s="75">
        <v>157739.05737837194</v>
      </c>
      <c r="N107" s="73">
        <v>277218.98079264868</v>
      </c>
    </row>
    <row r="108" spans="1:14" ht="18" customHeight="1" x14ac:dyDescent="0.25">
      <c r="A108" s="144" t="s">
        <v>142</v>
      </c>
      <c r="B108" s="75">
        <v>5204139.333333333</v>
      </c>
      <c r="C108" s="75">
        <v>55328</v>
      </c>
      <c r="D108" s="75">
        <v>3624224.3435663949</v>
      </c>
      <c r="E108" s="75">
        <v>0</v>
      </c>
      <c r="F108" s="75">
        <v>0</v>
      </c>
      <c r="G108" s="75">
        <v>0</v>
      </c>
      <c r="H108" s="75">
        <v>0</v>
      </c>
      <c r="I108" s="75">
        <v>0</v>
      </c>
      <c r="J108" s="72">
        <v>0</v>
      </c>
      <c r="K108" s="75">
        <v>30434.514426159159</v>
      </c>
      <c r="L108" s="75">
        <v>0</v>
      </c>
      <c r="M108" s="75">
        <v>30434.514426159159</v>
      </c>
      <c r="N108" s="73">
        <v>3654658.8579925541</v>
      </c>
    </row>
    <row r="109" spans="1:14" ht="18" customHeight="1" x14ac:dyDescent="0.25">
      <c r="A109" s="144" t="s">
        <v>143</v>
      </c>
      <c r="B109" s="75">
        <v>79445</v>
      </c>
      <c r="C109" s="75">
        <v>271.66666666666669</v>
      </c>
      <c r="D109" s="75">
        <v>17795.346780452404</v>
      </c>
      <c r="E109" s="75">
        <v>73816.134984677788</v>
      </c>
      <c r="F109" s="75">
        <v>30973.327559313366</v>
      </c>
      <c r="G109" s="75">
        <v>0</v>
      </c>
      <c r="H109" s="75">
        <v>18662.420017649863</v>
      </c>
      <c r="I109" s="75">
        <v>0</v>
      </c>
      <c r="J109" s="72">
        <v>0</v>
      </c>
      <c r="K109" s="75">
        <v>0</v>
      </c>
      <c r="L109" s="75">
        <v>0</v>
      </c>
      <c r="M109" s="75">
        <v>123451.88256164102</v>
      </c>
      <c r="N109" s="73">
        <v>141247.22934209343</v>
      </c>
    </row>
    <row r="110" spans="1:14" ht="18" customHeight="1" x14ac:dyDescent="0.25">
      <c r="A110" s="144" t="s">
        <v>144</v>
      </c>
      <c r="B110" s="75">
        <v>2087380.3333333333</v>
      </c>
      <c r="C110" s="75">
        <v>11626.666666666666</v>
      </c>
      <c r="D110" s="75">
        <v>761597.17264071142</v>
      </c>
      <c r="E110" s="75">
        <v>0</v>
      </c>
      <c r="F110" s="75">
        <v>0</v>
      </c>
      <c r="G110" s="75">
        <v>0</v>
      </c>
      <c r="H110" s="75">
        <v>589781.5373605598</v>
      </c>
      <c r="I110" s="75">
        <v>0</v>
      </c>
      <c r="J110" s="72">
        <v>0</v>
      </c>
      <c r="K110" s="75">
        <v>0</v>
      </c>
      <c r="L110" s="75">
        <v>0</v>
      </c>
      <c r="M110" s="75">
        <v>589781.5373605598</v>
      </c>
      <c r="N110" s="73">
        <v>1351378.7100012712</v>
      </c>
    </row>
    <row r="111" spans="1:14" ht="18" customHeight="1" x14ac:dyDescent="0.25">
      <c r="A111" s="144" t="s">
        <v>145</v>
      </c>
      <c r="B111" s="75">
        <v>224970</v>
      </c>
      <c r="C111" s="75">
        <v>630.66666666666663</v>
      </c>
      <c r="D111" s="75">
        <v>41311.406268240426</v>
      </c>
      <c r="E111" s="75">
        <v>66417.096410931394</v>
      </c>
      <c r="F111" s="75">
        <v>3020.994221366861</v>
      </c>
      <c r="G111" s="75">
        <v>0</v>
      </c>
      <c r="H111" s="75">
        <v>0</v>
      </c>
      <c r="I111" s="75">
        <v>65869.020582371348</v>
      </c>
      <c r="J111" s="72">
        <v>0</v>
      </c>
      <c r="K111" s="75">
        <v>4565.7112417724502</v>
      </c>
      <c r="L111" s="75">
        <v>0</v>
      </c>
      <c r="M111" s="75">
        <v>139872.82245644205</v>
      </c>
      <c r="N111" s="73">
        <v>181184.22872468247</v>
      </c>
    </row>
    <row r="112" spans="1:14" ht="18" customHeight="1" x14ac:dyDescent="0.25">
      <c r="A112" s="144" t="s">
        <v>146</v>
      </c>
      <c r="B112" s="75">
        <v>796613.33333333337</v>
      </c>
      <c r="C112" s="75">
        <v>20287</v>
      </c>
      <c r="D112" s="75">
        <v>1328886.6262639433</v>
      </c>
      <c r="E112" s="75">
        <v>0</v>
      </c>
      <c r="F112" s="75">
        <v>0</v>
      </c>
      <c r="G112" s="75">
        <v>0</v>
      </c>
      <c r="H112" s="75">
        <v>0</v>
      </c>
      <c r="I112" s="75">
        <v>0</v>
      </c>
      <c r="J112" s="72">
        <v>0</v>
      </c>
      <c r="K112" s="75">
        <v>0</v>
      </c>
      <c r="L112" s="75">
        <v>0</v>
      </c>
      <c r="M112" s="75">
        <v>0</v>
      </c>
      <c r="N112" s="73">
        <v>1328886.6262639433</v>
      </c>
    </row>
    <row r="113" spans="1:14" ht="18" customHeight="1" x14ac:dyDescent="0.25">
      <c r="A113" s="144" t="s">
        <v>147</v>
      </c>
      <c r="B113" s="75">
        <v>3611476.6666666665</v>
      </c>
      <c r="C113" s="75">
        <v>98791.666666666672</v>
      </c>
      <c r="D113" s="75">
        <v>6471283.3154068487</v>
      </c>
      <c r="E113" s="75">
        <v>0</v>
      </c>
      <c r="F113" s="75">
        <v>0</v>
      </c>
      <c r="G113" s="75">
        <v>0</v>
      </c>
      <c r="H113" s="75">
        <v>0</v>
      </c>
      <c r="I113" s="75">
        <v>0</v>
      </c>
      <c r="J113" s="72">
        <v>0</v>
      </c>
      <c r="K113" s="75">
        <v>26172.681735829734</v>
      </c>
      <c r="L113" s="75">
        <v>0</v>
      </c>
      <c r="M113" s="75">
        <v>26172.681735829734</v>
      </c>
      <c r="N113" s="73">
        <v>6497455.9971426781</v>
      </c>
    </row>
    <row r="114" spans="1:14" ht="18" customHeight="1" x14ac:dyDescent="0.25">
      <c r="A114" s="144" t="s">
        <v>148</v>
      </c>
      <c r="B114" s="75">
        <v>744782</v>
      </c>
      <c r="C114" s="75">
        <v>9061.6666666666661</v>
      </c>
      <c r="D114" s="75">
        <v>593578.5303393848</v>
      </c>
      <c r="E114" s="75">
        <v>0</v>
      </c>
      <c r="F114" s="75">
        <v>0</v>
      </c>
      <c r="G114" s="75">
        <v>0</v>
      </c>
      <c r="H114" s="75">
        <v>0</v>
      </c>
      <c r="I114" s="75">
        <v>0</v>
      </c>
      <c r="J114" s="72">
        <v>0</v>
      </c>
      <c r="K114" s="75">
        <v>0</v>
      </c>
      <c r="L114" s="75">
        <v>0</v>
      </c>
      <c r="M114" s="75">
        <v>0</v>
      </c>
      <c r="N114" s="73">
        <v>593578.5303393848</v>
      </c>
    </row>
    <row r="115" spans="1:14" ht="18" customHeight="1" x14ac:dyDescent="0.25">
      <c r="A115" s="144" t="s">
        <v>149</v>
      </c>
      <c r="B115" s="75">
        <v>3713453</v>
      </c>
      <c r="C115" s="75">
        <v>60193.333333333328</v>
      </c>
      <c r="D115" s="75">
        <v>3942924.8117964356</v>
      </c>
      <c r="E115" s="75">
        <v>0</v>
      </c>
      <c r="F115" s="75">
        <v>0</v>
      </c>
      <c r="G115" s="75">
        <v>0</v>
      </c>
      <c r="H115" s="75">
        <v>2469975.9482830651</v>
      </c>
      <c r="I115" s="75">
        <v>0</v>
      </c>
      <c r="J115" s="72">
        <v>0</v>
      </c>
      <c r="K115" s="75">
        <v>45215.114262578521</v>
      </c>
      <c r="L115" s="75">
        <v>54129.455241534662</v>
      </c>
      <c r="M115" s="75">
        <v>2569320.5177871785</v>
      </c>
      <c r="N115" s="73">
        <v>6512245.3295836141</v>
      </c>
    </row>
    <row r="116" spans="1:14" ht="18" customHeight="1" x14ac:dyDescent="0.25">
      <c r="A116" s="144" t="s">
        <v>150</v>
      </c>
      <c r="B116" s="75">
        <v>18935</v>
      </c>
      <c r="C116" s="75">
        <v>329.33333333333337</v>
      </c>
      <c r="D116" s="75">
        <v>21572.763949799973</v>
      </c>
      <c r="E116" s="75">
        <v>26776.991094045905</v>
      </c>
      <c r="F116" s="75">
        <v>23598.841959081507</v>
      </c>
      <c r="G116" s="75">
        <v>0</v>
      </c>
      <c r="H116" s="75">
        <v>41158.854975124523</v>
      </c>
      <c r="I116" s="75">
        <v>0</v>
      </c>
      <c r="J116" s="72">
        <v>0</v>
      </c>
      <c r="K116" s="75">
        <v>5950.4653727950208</v>
      </c>
      <c r="L116" s="75">
        <v>0</v>
      </c>
      <c r="M116" s="75">
        <v>97485.153401046948</v>
      </c>
      <c r="N116" s="73">
        <v>119057.91735084692</v>
      </c>
    </row>
    <row r="117" spans="1:14" ht="18" customHeight="1" x14ac:dyDescent="0.25">
      <c r="A117" s="144" t="s">
        <v>151</v>
      </c>
      <c r="B117" s="75">
        <v>202493</v>
      </c>
      <c r="C117" s="75">
        <v>460.33333333333337</v>
      </c>
      <c r="D117" s="75">
        <v>30153.833010803402</v>
      </c>
      <c r="E117" s="75">
        <v>33708.20509066325</v>
      </c>
      <c r="F117" s="75">
        <v>3976.209077231184</v>
      </c>
      <c r="G117" s="75">
        <v>0</v>
      </c>
      <c r="H117" s="75">
        <v>43954.490868746776</v>
      </c>
      <c r="I117" s="75">
        <v>0</v>
      </c>
      <c r="J117" s="72">
        <v>0</v>
      </c>
      <c r="K117" s="75">
        <v>5216.117091443688</v>
      </c>
      <c r="L117" s="75">
        <v>0</v>
      </c>
      <c r="M117" s="75">
        <v>86855.022128084907</v>
      </c>
      <c r="N117" s="73">
        <v>117008.85513888831</v>
      </c>
    </row>
    <row r="118" spans="1:14" ht="18" customHeight="1" x14ac:dyDescent="0.25">
      <c r="A118" s="144" t="s">
        <v>152</v>
      </c>
      <c r="B118" s="75">
        <v>362029.66666666669</v>
      </c>
      <c r="C118" s="75">
        <v>3088.3333333333335</v>
      </c>
      <c r="D118" s="75">
        <v>202299.24898268899</v>
      </c>
      <c r="E118" s="75">
        <v>23658.38499768695</v>
      </c>
      <c r="F118" s="75">
        <v>5873.1778513897561</v>
      </c>
      <c r="G118" s="75">
        <v>0</v>
      </c>
      <c r="H118" s="75">
        <v>158218.77800703331</v>
      </c>
      <c r="I118" s="75">
        <v>0</v>
      </c>
      <c r="J118" s="72">
        <v>0</v>
      </c>
      <c r="K118" s="75">
        <v>0</v>
      </c>
      <c r="L118" s="75">
        <v>0</v>
      </c>
      <c r="M118" s="75">
        <v>187750.34085611001</v>
      </c>
      <c r="N118" s="73">
        <v>390049.58983879897</v>
      </c>
    </row>
    <row r="119" spans="1:14" ht="18" customHeight="1" x14ac:dyDescent="0.25">
      <c r="A119" s="144" t="s">
        <v>153</v>
      </c>
      <c r="B119" s="75">
        <v>42931</v>
      </c>
      <c r="C119" s="75">
        <v>377</v>
      </c>
      <c r="D119" s="75">
        <v>24695.137679376283</v>
      </c>
      <c r="E119" s="75">
        <v>37985.489072984856</v>
      </c>
      <c r="F119" s="75">
        <v>44107.196723275665</v>
      </c>
      <c r="G119" s="75">
        <v>0</v>
      </c>
      <c r="H119" s="75">
        <v>40424.002111658105</v>
      </c>
      <c r="I119" s="75">
        <v>0</v>
      </c>
      <c r="J119" s="72">
        <v>0</v>
      </c>
      <c r="K119" s="75">
        <v>2926.7259754800816</v>
      </c>
      <c r="L119" s="75">
        <v>0</v>
      </c>
      <c r="M119" s="75">
        <v>125443.41388339869</v>
      </c>
      <c r="N119" s="73">
        <v>150138.55156277498</v>
      </c>
    </row>
    <row r="120" spans="1:14" ht="18" customHeight="1" x14ac:dyDescent="0.25">
      <c r="A120" s="144" t="s">
        <v>154</v>
      </c>
      <c r="B120" s="75">
        <v>191458.33333333334</v>
      </c>
      <c r="C120" s="75">
        <v>232.33333333333334</v>
      </c>
      <c r="D120" s="75">
        <v>15218.842584018805</v>
      </c>
      <c r="E120" s="75">
        <v>74089.147559869205</v>
      </c>
      <c r="F120" s="75">
        <v>81547.482642858362</v>
      </c>
      <c r="G120" s="75">
        <v>0</v>
      </c>
      <c r="H120" s="75">
        <v>74154.453140872094</v>
      </c>
      <c r="I120" s="75">
        <v>0</v>
      </c>
      <c r="J120" s="72">
        <v>0</v>
      </c>
      <c r="K120" s="75">
        <v>32490.881855604508</v>
      </c>
      <c r="L120" s="75">
        <v>0</v>
      </c>
      <c r="M120" s="75">
        <v>262281.96519920416</v>
      </c>
      <c r="N120" s="73">
        <v>277500.80778322299</v>
      </c>
    </row>
    <row r="121" spans="1:14" ht="18" customHeight="1" x14ac:dyDescent="0.25">
      <c r="A121" s="144" t="s">
        <v>155</v>
      </c>
      <c r="B121" s="75">
        <v>1486155.1866666668</v>
      </c>
      <c r="C121" s="75">
        <v>17595.666666666668</v>
      </c>
      <c r="D121" s="75">
        <v>1152592.6018401731</v>
      </c>
      <c r="E121" s="75">
        <v>0</v>
      </c>
      <c r="F121" s="75">
        <v>0</v>
      </c>
      <c r="G121" s="75">
        <v>0</v>
      </c>
      <c r="H121" s="75">
        <v>0</v>
      </c>
      <c r="I121" s="75">
        <v>0</v>
      </c>
      <c r="J121" s="72">
        <v>0</v>
      </c>
      <c r="K121" s="75">
        <v>0</v>
      </c>
      <c r="L121" s="75">
        <v>0</v>
      </c>
      <c r="M121" s="75">
        <v>0</v>
      </c>
      <c r="N121" s="73">
        <v>1152592.6018401731</v>
      </c>
    </row>
    <row r="122" spans="1:14" ht="18" customHeight="1" x14ac:dyDescent="0.25">
      <c r="A122" s="144" t="s">
        <v>156</v>
      </c>
      <c r="B122" s="75">
        <v>228008.66666666666</v>
      </c>
      <c r="C122" s="75">
        <v>583</v>
      </c>
      <c r="D122" s="75">
        <v>38189.03253866412</v>
      </c>
      <c r="E122" s="75">
        <v>29021.288838289587</v>
      </c>
      <c r="F122" s="75">
        <v>0</v>
      </c>
      <c r="G122" s="75">
        <v>0</v>
      </c>
      <c r="H122" s="75">
        <v>66802.377195705383</v>
      </c>
      <c r="I122" s="75">
        <v>0</v>
      </c>
      <c r="J122" s="72">
        <v>0</v>
      </c>
      <c r="K122" s="75">
        <v>0</v>
      </c>
      <c r="L122" s="75">
        <v>0</v>
      </c>
      <c r="M122" s="75">
        <v>95823.666033994974</v>
      </c>
      <c r="N122" s="73">
        <v>134012.69857265911</v>
      </c>
    </row>
    <row r="123" spans="1:14" ht="18" customHeight="1" x14ac:dyDescent="0.25">
      <c r="A123" s="144" t="s">
        <v>157</v>
      </c>
      <c r="B123" s="75">
        <v>1169240</v>
      </c>
      <c r="C123" s="75">
        <v>18732.333333333332</v>
      </c>
      <c r="D123" s="75">
        <v>1227049.2061608389</v>
      </c>
      <c r="E123" s="75">
        <v>0</v>
      </c>
      <c r="F123" s="75">
        <v>0</v>
      </c>
      <c r="G123" s="75">
        <v>0</v>
      </c>
      <c r="H123" s="75">
        <v>0</v>
      </c>
      <c r="I123" s="75">
        <v>0</v>
      </c>
      <c r="J123" s="72">
        <v>0</v>
      </c>
      <c r="K123" s="75">
        <v>0</v>
      </c>
      <c r="L123" s="75">
        <v>0</v>
      </c>
      <c r="M123" s="75">
        <v>0</v>
      </c>
      <c r="N123" s="73">
        <v>1227049.2061608389</v>
      </c>
    </row>
    <row r="124" spans="1:14" ht="18" customHeight="1" x14ac:dyDescent="0.25">
      <c r="A124" s="144" t="s">
        <v>158</v>
      </c>
      <c r="B124" s="75">
        <v>161677.66666666666</v>
      </c>
      <c r="C124" s="75">
        <v>1280.3333333333333</v>
      </c>
      <c r="D124" s="75">
        <v>83867.395072046231</v>
      </c>
      <c r="E124" s="75">
        <v>24918.631454156392</v>
      </c>
      <c r="F124" s="75">
        <v>31498.242379227206</v>
      </c>
      <c r="G124" s="75">
        <v>0</v>
      </c>
      <c r="H124" s="75">
        <v>63332.241377111284</v>
      </c>
      <c r="I124" s="75">
        <v>0</v>
      </c>
      <c r="J124" s="72">
        <v>0</v>
      </c>
      <c r="K124" s="75">
        <v>0</v>
      </c>
      <c r="L124" s="75">
        <v>0</v>
      </c>
      <c r="M124" s="75">
        <v>119749.11521049487</v>
      </c>
      <c r="N124" s="73">
        <v>203616.5102825411</v>
      </c>
    </row>
    <row r="125" spans="1:14" ht="18" customHeight="1" x14ac:dyDescent="0.25">
      <c r="A125" s="144" t="s">
        <v>159</v>
      </c>
      <c r="B125" s="75">
        <v>106730</v>
      </c>
      <c r="C125" s="75">
        <v>422</v>
      </c>
      <c r="D125" s="75">
        <v>27642.833158346926</v>
      </c>
      <c r="E125" s="75">
        <v>19422.701654385015</v>
      </c>
      <c r="F125" s="75">
        <v>0</v>
      </c>
      <c r="G125" s="75">
        <v>0</v>
      </c>
      <c r="H125" s="75">
        <v>122776.02706007403</v>
      </c>
      <c r="I125" s="75">
        <v>0</v>
      </c>
      <c r="J125" s="72">
        <v>0</v>
      </c>
      <c r="K125" s="75">
        <v>0</v>
      </c>
      <c r="L125" s="75">
        <v>0</v>
      </c>
      <c r="M125" s="75">
        <v>142198.72871445905</v>
      </c>
      <c r="N125" s="73">
        <v>169841.56187280599</v>
      </c>
    </row>
    <row r="126" spans="1:14" ht="18" customHeight="1" x14ac:dyDescent="0.25">
      <c r="A126" s="144" t="s">
        <v>160</v>
      </c>
      <c r="B126" s="75">
        <v>6964023</v>
      </c>
      <c r="C126" s="75">
        <v>79113</v>
      </c>
      <c r="D126" s="75">
        <v>5182245.1650623232</v>
      </c>
      <c r="E126" s="75">
        <v>0</v>
      </c>
      <c r="F126" s="75">
        <v>0</v>
      </c>
      <c r="G126" s="75">
        <v>115000.66654471688</v>
      </c>
      <c r="H126" s="75">
        <v>0</v>
      </c>
      <c r="I126" s="75">
        <v>0</v>
      </c>
      <c r="J126" s="72">
        <v>0</v>
      </c>
      <c r="K126" s="75">
        <v>31780.808523059888</v>
      </c>
      <c r="L126" s="75">
        <v>0</v>
      </c>
      <c r="M126" s="75">
        <v>146781.47506777677</v>
      </c>
      <c r="N126" s="73">
        <v>5329026.6401300998</v>
      </c>
    </row>
    <row r="127" spans="1:14" ht="18" customHeight="1" x14ac:dyDescent="0.25">
      <c r="A127" s="144" t="s">
        <v>161</v>
      </c>
      <c r="B127" s="75">
        <v>584959.33333333337</v>
      </c>
      <c r="C127" s="75">
        <v>2754</v>
      </c>
      <c r="D127" s="75">
        <v>180398.96331300339</v>
      </c>
      <c r="E127" s="75">
        <v>19758.56015638027</v>
      </c>
      <c r="F127" s="75">
        <v>36230.169236092464</v>
      </c>
      <c r="G127" s="75">
        <v>53156.36918338629</v>
      </c>
      <c r="H127" s="75">
        <v>183289.5628603088</v>
      </c>
      <c r="I127" s="75">
        <v>0</v>
      </c>
      <c r="J127" s="72">
        <v>0</v>
      </c>
      <c r="K127" s="75">
        <v>0</v>
      </c>
      <c r="L127" s="75">
        <v>0</v>
      </c>
      <c r="M127" s="75">
        <v>292434.66143616784</v>
      </c>
      <c r="N127" s="73">
        <v>472833.6247491712</v>
      </c>
    </row>
    <row r="128" spans="1:14" ht="18" customHeight="1" x14ac:dyDescent="0.25">
      <c r="A128" s="144" t="s">
        <v>162</v>
      </c>
      <c r="B128" s="75">
        <v>90678.333333333328</v>
      </c>
      <c r="C128" s="75">
        <v>628.66666666666663</v>
      </c>
      <c r="D128" s="75">
        <v>41180.397580286175</v>
      </c>
      <c r="E128" s="75">
        <v>19714.307138226068</v>
      </c>
      <c r="F128" s="75">
        <v>1803.9467618529434</v>
      </c>
      <c r="G128" s="75">
        <v>0</v>
      </c>
      <c r="H128" s="75">
        <v>163263.9294207292</v>
      </c>
      <c r="I128" s="75">
        <v>0</v>
      </c>
      <c r="J128" s="72">
        <v>0</v>
      </c>
      <c r="K128" s="75">
        <v>1832.8806008060667</v>
      </c>
      <c r="L128" s="75">
        <v>0</v>
      </c>
      <c r="M128" s="75">
        <v>186615.06392161429</v>
      </c>
      <c r="N128" s="73">
        <v>227795.46150190046</v>
      </c>
    </row>
    <row r="129" spans="1:14" ht="18" customHeight="1" x14ac:dyDescent="0.25">
      <c r="A129" s="144" t="s">
        <v>163</v>
      </c>
      <c r="B129" s="75">
        <v>31343.666666666668</v>
      </c>
      <c r="C129" s="75">
        <v>236</v>
      </c>
      <c r="D129" s="75">
        <v>15459.025178601598</v>
      </c>
      <c r="E129" s="75">
        <v>44813.440253385466</v>
      </c>
      <c r="F129" s="75">
        <v>0</v>
      </c>
      <c r="G129" s="75">
        <v>0</v>
      </c>
      <c r="H129" s="75">
        <v>39689.149248191687</v>
      </c>
      <c r="I129" s="75">
        <v>0</v>
      </c>
      <c r="J129" s="72">
        <v>0</v>
      </c>
      <c r="K129" s="75">
        <v>0</v>
      </c>
      <c r="L129" s="75">
        <v>0</v>
      </c>
      <c r="M129" s="75">
        <v>84502.589501577153</v>
      </c>
      <c r="N129" s="73">
        <v>99961.614680178754</v>
      </c>
    </row>
    <row r="130" spans="1:14" ht="18" customHeight="1" x14ac:dyDescent="0.25">
      <c r="A130" s="144" t="s">
        <v>164</v>
      </c>
      <c r="B130" s="75">
        <v>90306</v>
      </c>
      <c r="C130" s="75">
        <v>584.33333333333326</v>
      </c>
      <c r="D130" s="75">
        <v>38276.371663966944</v>
      </c>
      <c r="E130" s="75">
        <v>26512.683098375903</v>
      </c>
      <c r="F130" s="75">
        <v>1268.9724023546139</v>
      </c>
      <c r="G130" s="75">
        <v>19722.158405088925</v>
      </c>
      <c r="H130" s="75">
        <v>46206.974645893839</v>
      </c>
      <c r="I130" s="75">
        <v>0</v>
      </c>
      <c r="J130" s="72">
        <v>0</v>
      </c>
      <c r="K130" s="75">
        <v>2063.8361894326363</v>
      </c>
      <c r="L130" s="75">
        <v>0</v>
      </c>
      <c r="M130" s="75">
        <v>95774.624741145919</v>
      </c>
      <c r="N130" s="73">
        <v>134050.99640511285</v>
      </c>
    </row>
    <row r="131" spans="1:14" ht="18" customHeight="1" x14ac:dyDescent="0.25">
      <c r="A131" s="144" t="s">
        <v>165</v>
      </c>
      <c r="B131" s="75">
        <v>31281</v>
      </c>
      <c r="C131" s="75">
        <v>655.66666666666663</v>
      </c>
      <c r="D131" s="75">
        <v>42949.014867668564</v>
      </c>
      <c r="E131" s="75">
        <v>19625.399546510809</v>
      </c>
      <c r="F131" s="75">
        <v>0</v>
      </c>
      <c r="G131" s="75">
        <v>0</v>
      </c>
      <c r="H131" s="75">
        <v>120537.15347150789</v>
      </c>
      <c r="I131" s="75">
        <v>0</v>
      </c>
      <c r="J131" s="72">
        <v>0</v>
      </c>
      <c r="K131" s="75">
        <v>0</v>
      </c>
      <c r="L131" s="75">
        <v>0</v>
      </c>
      <c r="M131" s="75">
        <v>140162.55301801869</v>
      </c>
      <c r="N131" s="73">
        <v>183111.56788568725</v>
      </c>
    </row>
    <row r="132" spans="1:14" ht="18" customHeight="1" x14ac:dyDescent="0.25">
      <c r="A132" s="144" t="s">
        <v>166</v>
      </c>
      <c r="B132" s="75">
        <v>98018</v>
      </c>
      <c r="C132" s="75">
        <v>811</v>
      </c>
      <c r="D132" s="75">
        <v>53124.022965448712</v>
      </c>
      <c r="E132" s="75">
        <v>65599.699659066566</v>
      </c>
      <c r="F132" s="75">
        <v>79371.363562301078</v>
      </c>
      <c r="G132" s="75">
        <v>0</v>
      </c>
      <c r="H132" s="75">
        <v>0</v>
      </c>
      <c r="I132" s="75">
        <v>0</v>
      </c>
      <c r="J132" s="72">
        <v>0</v>
      </c>
      <c r="K132" s="75">
        <v>20083.529564651606</v>
      </c>
      <c r="L132" s="75">
        <v>0</v>
      </c>
      <c r="M132" s="75">
        <v>165054.59278601926</v>
      </c>
      <c r="N132" s="73">
        <v>218178.61575146797</v>
      </c>
    </row>
    <row r="133" spans="1:14" ht="18" customHeight="1" x14ac:dyDescent="0.25">
      <c r="A133" s="144" t="s">
        <v>167</v>
      </c>
      <c r="B133" s="75">
        <v>102609</v>
      </c>
      <c r="C133" s="75">
        <v>905</v>
      </c>
      <c r="D133" s="75">
        <v>59281.4312992985</v>
      </c>
      <c r="E133" s="75">
        <v>28205.989085889178</v>
      </c>
      <c r="F133" s="75">
        <v>8155.5820528314935</v>
      </c>
      <c r="G133" s="75">
        <v>12494.906928434621</v>
      </c>
      <c r="H133" s="75">
        <v>0</v>
      </c>
      <c r="I133" s="75">
        <v>0</v>
      </c>
      <c r="J133" s="72">
        <v>0</v>
      </c>
      <c r="K133" s="75">
        <v>4435.0363886534342</v>
      </c>
      <c r="L133" s="75">
        <v>0</v>
      </c>
      <c r="M133" s="75">
        <v>53291.51445580872</v>
      </c>
      <c r="N133" s="73">
        <v>112572.94575510721</v>
      </c>
    </row>
    <row r="134" spans="1:14" ht="18" customHeight="1" x14ac:dyDescent="0.25">
      <c r="A134" s="144" t="s">
        <v>168</v>
      </c>
      <c r="B134" s="75">
        <v>96998.333333333328</v>
      </c>
      <c r="C134" s="75">
        <v>376.66666666666663</v>
      </c>
      <c r="D134" s="75">
        <v>24673.30289805057</v>
      </c>
      <c r="E134" s="75">
        <v>26625.606230843332</v>
      </c>
      <c r="F134" s="75">
        <v>0</v>
      </c>
      <c r="G134" s="75">
        <v>0</v>
      </c>
      <c r="H134" s="75">
        <v>59070.447067058703</v>
      </c>
      <c r="I134" s="75">
        <v>0</v>
      </c>
      <c r="J134" s="72">
        <v>0</v>
      </c>
      <c r="K134" s="75">
        <v>0</v>
      </c>
      <c r="L134" s="75">
        <v>0</v>
      </c>
      <c r="M134" s="75">
        <v>85696.053297902035</v>
      </c>
      <c r="N134" s="73">
        <v>110369.3561959526</v>
      </c>
    </row>
    <row r="135" spans="1:14" ht="18" customHeight="1" x14ac:dyDescent="0.25">
      <c r="A135" s="144" t="s">
        <v>169</v>
      </c>
      <c r="B135" s="75">
        <v>59323.333333333336</v>
      </c>
      <c r="C135" s="75">
        <v>489.66666666666663</v>
      </c>
      <c r="D135" s="75">
        <v>32075.293767465744</v>
      </c>
      <c r="E135" s="75">
        <v>28347.575387097368</v>
      </c>
      <c r="F135" s="75">
        <v>57004.246491016755</v>
      </c>
      <c r="G135" s="75">
        <v>0</v>
      </c>
      <c r="H135" s="75">
        <v>42660.51082655591</v>
      </c>
      <c r="I135" s="75">
        <v>0</v>
      </c>
      <c r="J135" s="72">
        <v>0</v>
      </c>
      <c r="K135" s="75">
        <v>0</v>
      </c>
      <c r="L135" s="75">
        <v>0</v>
      </c>
      <c r="M135" s="75">
        <v>128012.33270467003</v>
      </c>
      <c r="N135" s="73">
        <v>160087.62647213577</v>
      </c>
    </row>
    <row r="136" spans="1:14" ht="18" customHeight="1" x14ac:dyDescent="0.25">
      <c r="A136" s="144" t="s">
        <v>170</v>
      </c>
      <c r="B136" s="75">
        <v>639465.47000000009</v>
      </c>
      <c r="C136" s="75">
        <v>2816</v>
      </c>
      <c r="D136" s="75">
        <v>184460.23263958516</v>
      </c>
      <c r="E136" s="75">
        <v>68064.702321020566</v>
      </c>
      <c r="F136" s="75">
        <v>57052.072902378372</v>
      </c>
      <c r="G136" s="75">
        <v>35106.928455178248</v>
      </c>
      <c r="H136" s="75">
        <v>268028.38765144185</v>
      </c>
      <c r="I136" s="75">
        <v>150898.66196281131</v>
      </c>
      <c r="J136" s="72">
        <v>0</v>
      </c>
      <c r="K136" s="75">
        <v>43791.137010024679</v>
      </c>
      <c r="L136" s="75">
        <v>0</v>
      </c>
      <c r="M136" s="75">
        <v>622941.89030285506</v>
      </c>
      <c r="N136" s="73">
        <v>807402.12294244021</v>
      </c>
    </row>
    <row r="137" spans="1:14" ht="18" customHeight="1" x14ac:dyDescent="0.25">
      <c r="A137" s="144" t="s">
        <v>171</v>
      </c>
      <c r="B137" s="75">
        <v>134805</v>
      </c>
      <c r="C137" s="75">
        <v>455</v>
      </c>
      <c r="D137" s="75">
        <v>29804.476509592063</v>
      </c>
      <c r="E137" s="75">
        <v>61935.382597293086</v>
      </c>
      <c r="F137" s="75">
        <v>50268.812481721572</v>
      </c>
      <c r="G137" s="75">
        <v>0</v>
      </c>
      <c r="H137" s="75">
        <v>23087.512260697655</v>
      </c>
      <c r="I137" s="75">
        <v>0</v>
      </c>
      <c r="J137" s="72">
        <v>0</v>
      </c>
      <c r="K137" s="75">
        <v>12389.165605569618</v>
      </c>
      <c r="L137" s="75">
        <v>0</v>
      </c>
      <c r="M137" s="75">
        <v>147680.87294528194</v>
      </c>
      <c r="N137" s="73">
        <v>177485.349454874</v>
      </c>
    </row>
    <row r="138" spans="1:14" ht="18" customHeight="1" x14ac:dyDescent="0.25">
      <c r="A138" s="144" t="s">
        <v>172</v>
      </c>
      <c r="B138" s="75">
        <v>419917</v>
      </c>
      <c r="C138" s="75">
        <v>1559.6666666666665</v>
      </c>
      <c r="D138" s="75">
        <v>102164.94182298993</v>
      </c>
      <c r="E138" s="75">
        <v>45803.002742048418</v>
      </c>
      <c r="F138" s="75">
        <v>34043.441741965296</v>
      </c>
      <c r="G138" s="75">
        <v>30291.545425215794</v>
      </c>
      <c r="H138" s="75">
        <v>35979.387495858544</v>
      </c>
      <c r="I138" s="75">
        <v>0</v>
      </c>
      <c r="J138" s="72">
        <v>0</v>
      </c>
      <c r="K138" s="75">
        <v>2461.1518253800409</v>
      </c>
      <c r="L138" s="75">
        <v>0</v>
      </c>
      <c r="M138" s="75">
        <v>148578.52923046809</v>
      </c>
      <c r="N138" s="73">
        <v>250743.47105345802</v>
      </c>
    </row>
    <row r="139" spans="1:14" ht="18" customHeight="1" x14ac:dyDescent="0.25">
      <c r="A139" s="144" t="s">
        <v>173</v>
      </c>
      <c r="B139" s="75">
        <v>394800.33333333331</v>
      </c>
      <c r="C139" s="75">
        <v>2624.6666666666665</v>
      </c>
      <c r="D139" s="75">
        <v>171927.06815862851</v>
      </c>
      <c r="E139" s="75">
        <v>18913.683985381442</v>
      </c>
      <c r="F139" s="75">
        <v>17536.708525548882</v>
      </c>
      <c r="G139" s="75">
        <v>0</v>
      </c>
      <c r="H139" s="75">
        <v>126712.40794097037</v>
      </c>
      <c r="I139" s="75">
        <v>0</v>
      </c>
      <c r="J139" s="72">
        <v>0</v>
      </c>
      <c r="K139" s="75">
        <v>3060.4333828290291</v>
      </c>
      <c r="L139" s="75">
        <v>0</v>
      </c>
      <c r="M139" s="75">
        <v>166223.23383472973</v>
      </c>
      <c r="N139" s="73">
        <v>338150.30199335824</v>
      </c>
    </row>
    <row r="140" spans="1:14" ht="18" customHeight="1" x14ac:dyDescent="0.25">
      <c r="A140" s="144"/>
      <c r="B140" s="75"/>
      <c r="C140" s="75"/>
      <c r="D140" s="75"/>
      <c r="E140" s="75"/>
      <c r="F140" s="75"/>
      <c r="G140" s="75"/>
      <c r="H140" s="75"/>
      <c r="I140" s="75"/>
      <c r="J140" s="72"/>
      <c r="K140" s="75"/>
      <c r="L140" s="75"/>
      <c r="M140" s="75"/>
      <c r="N140" s="73"/>
    </row>
    <row r="141" spans="1:14" s="49" customFormat="1" ht="18" customHeight="1" x14ac:dyDescent="0.25">
      <c r="A141" s="128"/>
      <c r="B141" s="77">
        <f>SUM(B3:B140)</f>
        <v>110550020.5633333</v>
      </c>
      <c r="C141" s="77">
        <f t="shared" ref="C141:N141" si="0">SUM(C3:C140)</f>
        <v>1189186.9999999998</v>
      </c>
      <c r="D141" s="77">
        <f t="shared" si="0"/>
        <v>77896914.301125824</v>
      </c>
      <c r="E141" s="77">
        <f t="shared" si="0"/>
        <v>5163475.454868176</v>
      </c>
      <c r="F141" s="77">
        <f t="shared" si="0"/>
        <v>3012027.4018812012</v>
      </c>
      <c r="G141" s="77">
        <f t="shared" si="0"/>
        <v>2415983.4520762581</v>
      </c>
      <c r="H141" s="77">
        <f t="shared" si="0"/>
        <v>18135073.237511296</v>
      </c>
      <c r="I141" s="77">
        <f t="shared" si="0"/>
        <v>1877214.4475294573</v>
      </c>
      <c r="J141" s="77">
        <f t="shared" si="0"/>
        <v>70000</v>
      </c>
      <c r="K141" s="77">
        <f t="shared" si="0"/>
        <v>1333897.8098785153</v>
      </c>
      <c r="L141" s="77">
        <f t="shared" si="0"/>
        <v>645434.45846257114</v>
      </c>
      <c r="M141" s="77">
        <f t="shared" si="0"/>
        <v>32653106.262207486</v>
      </c>
      <c r="N141" s="77">
        <f t="shared" si="0"/>
        <v>110550020.56333335</v>
      </c>
    </row>
    <row r="142" spans="1:14" x14ac:dyDescent="0.2">
      <c r="B142" s="255"/>
      <c r="C142" s="260"/>
      <c r="D142" s="260"/>
      <c r="E142" s="260"/>
      <c r="F142" s="260"/>
      <c r="G142" s="260"/>
      <c r="H142" s="260"/>
      <c r="I142" s="260"/>
      <c r="J142" s="260"/>
      <c r="M142" s="260"/>
      <c r="N142" s="260"/>
    </row>
    <row r="151" spans="5:5" x14ac:dyDescent="0.2">
      <c r="E151" s="28"/>
    </row>
  </sheetData>
  <sortState xmlns:xlrd2="http://schemas.microsoft.com/office/spreadsheetml/2017/richdata2" ref="A3:N140">
    <sortCondition ref="A3:A140"/>
  </sortState>
  <customSheetViews>
    <customSheetView guid="{21B7AC2F-40B5-4A74-80C7-C3A38CDE4D3F}" showGridLines="0" showRowCol="0" showAutoFilter="1">
      <pane ySplit="2" topLeftCell="A120" activePane="bottomLeft" state="frozen"/>
      <selection pane="bottomLeft" sqref="A1:L1"/>
      <rowBreaks count="1" manualBreakCount="1">
        <brk id="72" max="11" man="1"/>
      </rowBreaks>
      <pageMargins left="0" right="0" top="0" bottom="0" header="0" footer="0"/>
      <pageSetup paperSize="9" scale="38" fitToHeight="2" orientation="portrait" r:id="rId1"/>
      <headerFooter alignWithMargins="0"/>
      <autoFilter ref="A2:L2" xr:uid="{00000000-0000-0000-0000-000000000000}"/>
    </customSheetView>
  </customSheetViews>
  <mergeCells count="1">
    <mergeCell ref="A1:N1"/>
  </mergeCells>
  <phoneticPr fontId="6" type="noConversion"/>
  <pageMargins left="0.7" right="0.7" top="0.75" bottom="0.75" header="0.3" footer="0.3"/>
  <pageSetup paperSize="9" scale="53" fitToHeight="3" orientation="landscape"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tabColor indexed="10"/>
  </sheetPr>
  <dimension ref="A1:L142"/>
  <sheetViews>
    <sheetView showGridLines="0" view="pageBreakPreview" zoomScale="85" zoomScaleNormal="85" zoomScaleSheetLayoutView="85" workbookViewId="0">
      <pane ySplit="2" topLeftCell="A3" activePane="bottomLeft" state="frozen"/>
      <selection activeCell="W4" sqref="W4"/>
      <selection pane="bottomLeft" activeCell="O137" sqref="O137"/>
    </sheetView>
  </sheetViews>
  <sheetFormatPr defaultRowHeight="15" x14ac:dyDescent="0.2"/>
  <cols>
    <col min="1" max="1" width="28.7109375" style="7" customWidth="1"/>
    <col min="2" max="2" width="18.42578125" style="7" customWidth="1"/>
    <col min="3" max="3" width="19.5703125" style="7" customWidth="1"/>
    <col min="4" max="4" width="19.85546875" style="7" customWidth="1"/>
    <col min="5" max="5" width="16.7109375" style="38" customWidth="1"/>
    <col min="6" max="6" width="20.140625" style="38" customWidth="1"/>
    <col min="7" max="7" width="16.85546875" style="38" customWidth="1"/>
    <col min="8" max="8" width="13.7109375" style="38" customWidth="1"/>
    <col min="9" max="10" width="13.7109375" style="260" customWidth="1"/>
    <col min="11" max="11" width="16.7109375" style="38" customWidth="1"/>
    <col min="12" max="12" width="18.140625" style="38" customWidth="1"/>
  </cols>
  <sheetData>
    <row r="1" spans="1:12" ht="21" thickBot="1" x14ac:dyDescent="0.25">
      <c r="A1" s="355" t="s">
        <v>259</v>
      </c>
      <c r="B1" s="356"/>
      <c r="C1" s="356"/>
      <c r="D1" s="356"/>
      <c r="E1" s="356"/>
      <c r="F1" s="356"/>
      <c r="G1" s="356"/>
      <c r="H1" s="356"/>
      <c r="I1" s="356"/>
      <c r="J1" s="356"/>
      <c r="K1" s="356"/>
      <c r="L1" s="357"/>
    </row>
    <row r="2" spans="1:12" s="19" customFormat="1" ht="30.75" thickBot="1" x14ac:dyDescent="0.25">
      <c r="A2" s="161" t="s">
        <v>35</v>
      </c>
      <c r="B2" s="161" t="s">
        <v>260</v>
      </c>
      <c r="C2" s="161" t="s">
        <v>261</v>
      </c>
      <c r="D2" s="161" t="s">
        <v>244</v>
      </c>
      <c r="E2" s="166" t="s">
        <v>9</v>
      </c>
      <c r="F2" s="166" t="s">
        <v>258</v>
      </c>
      <c r="G2" s="166" t="s">
        <v>20</v>
      </c>
      <c r="H2" s="166" t="s">
        <v>31</v>
      </c>
      <c r="I2" s="166" t="s">
        <v>246</v>
      </c>
      <c r="J2" s="166" t="s">
        <v>28</v>
      </c>
      <c r="K2" s="166" t="s">
        <v>36</v>
      </c>
      <c r="L2" s="166" t="s">
        <v>247</v>
      </c>
    </row>
    <row r="3" spans="1:12" ht="18" customHeight="1" x14ac:dyDescent="0.25">
      <c r="A3" s="79" t="s">
        <v>37</v>
      </c>
      <c r="B3" s="75">
        <v>1058890.3333333333</v>
      </c>
      <c r="C3" s="75">
        <v>38053</v>
      </c>
      <c r="D3" s="73">
        <v>1727001.9729476033</v>
      </c>
      <c r="E3" s="75">
        <v>190027.8555684287</v>
      </c>
      <c r="F3" s="75">
        <v>61856.143887308106</v>
      </c>
      <c r="G3" s="75">
        <v>63663.664689294565</v>
      </c>
      <c r="H3" s="75">
        <v>0</v>
      </c>
      <c r="I3" s="75">
        <v>19441.156433231605</v>
      </c>
      <c r="J3" s="75">
        <v>62237.923341986636</v>
      </c>
      <c r="K3" s="75">
        <v>397226.74392024963</v>
      </c>
      <c r="L3" s="73">
        <v>2124228.716867853</v>
      </c>
    </row>
    <row r="4" spans="1:12" ht="18" customHeight="1" x14ac:dyDescent="0.25">
      <c r="A4" s="79" t="s">
        <v>38</v>
      </c>
      <c r="B4" s="72">
        <v>5788510</v>
      </c>
      <c r="C4" s="75">
        <v>90797</v>
      </c>
      <c r="D4" s="73">
        <v>4120742.0738896681</v>
      </c>
      <c r="E4" s="75">
        <v>0</v>
      </c>
      <c r="F4" s="75">
        <v>144018.80154326375</v>
      </c>
      <c r="G4" s="75">
        <v>0</v>
      </c>
      <c r="H4" s="75">
        <v>0</v>
      </c>
      <c r="I4" s="75">
        <v>30523.408293416363</v>
      </c>
      <c r="J4" s="75">
        <v>49078.012295920045</v>
      </c>
      <c r="K4" s="75">
        <v>223620.22213260017</v>
      </c>
      <c r="L4" s="73">
        <v>4344362.296022268</v>
      </c>
    </row>
    <row r="5" spans="1:12" ht="18" customHeight="1" x14ac:dyDescent="0.25">
      <c r="A5" s="79" t="s">
        <v>39</v>
      </c>
      <c r="B5" s="72">
        <v>673368.66666666663</v>
      </c>
      <c r="C5" s="75">
        <v>13305</v>
      </c>
      <c r="D5" s="73">
        <v>603835.73568622349</v>
      </c>
      <c r="E5" s="75">
        <v>128952.88373236712</v>
      </c>
      <c r="F5" s="75">
        <v>0</v>
      </c>
      <c r="G5" s="75">
        <v>142190.0504199999</v>
      </c>
      <c r="H5" s="75">
        <v>0</v>
      </c>
      <c r="I5" s="75">
        <v>19702.059852541352</v>
      </c>
      <c r="J5" s="75">
        <v>0</v>
      </c>
      <c r="K5" s="75">
        <v>290844.99400490837</v>
      </c>
      <c r="L5" s="73">
        <v>894680.72969113186</v>
      </c>
    </row>
    <row r="6" spans="1:12" ht="18" customHeight="1" x14ac:dyDescent="0.25">
      <c r="A6" s="79" t="s">
        <v>40</v>
      </c>
      <c r="B6" s="72">
        <v>390406.66666666669</v>
      </c>
      <c r="C6" s="75">
        <v>16172</v>
      </c>
      <c r="D6" s="73">
        <v>733952.01183897839</v>
      </c>
      <c r="E6" s="75">
        <v>81216.163316743477</v>
      </c>
      <c r="F6" s="75">
        <v>0</v>
      </c>
      <c r="G6" s="75">
        <v>61731.833095610484</v>
      </c>
      <c r="H6" s="75">
        <v>0</v>
      </c>
      <c r="I6" s="75">
        <v>0</v>
      </c>
      <c r="J6" s="75">
        <v>0</v>
      </c>
      <c r="K6" s="75">
        <v>142947.99641235397</v>
      </c>
      <c r="L6" s="73">
        <v>876900.00825133233</v>
      </c>
    </row>
    <row r="7" spans="1:12" ht="18" customHeight="1" x14ac:dyDescent="0.25">
      <c r="A7" s="79" t="s">
        <v>41</v>
      </c>
      <c r="B7" s="72">
        <v>793715.33333333337</v>
      </c>
      <c r="C7" s="75">
        <v>15823</v>
      </c>
      <c r="D7" s="73">
        <v>718112.95345833257</v>
      </c>
      <c r="E7" s="75">
        <v>0</v>
      </c>
      <c r="F7" s="75">
        <v>0</v>
      </c>
      <c r="G7" s="75">
        <v>0</v>
      </c>
      <c r="H7" s="75">
        <v>0</v>
      </c>
      <c r="I7" s="75">
        <v>0</v>
      </c>
      <c r="J7" s="75">
        <v>0</v>
      </c>
      <c r="K7" s="75">
        <v>0</v>
      </c>
      <c r="L7" s="73">
        <v>718112.95345833257</v>
      </c>
    </row>
    <row r="8" spans="1:12" ht="18" customHeight="1" x14ac:dyDescent="0.25">
      <c r="A8" s="79" t="s">
        <v>42</v>
      </c>
      <c r="B8" s="72">
        <v>2473047.3333333335</v>
      </c>
      <c r="C8" s="75">
        <v>68362</v>
      </c>
      <c r="D8" s="73">
        <v>3102549.3095063218</v>
      </c>
      <c r="E8" s="75">
        <v>0</v>
      </c>
      <c r="F8" s="75">
        <v>0</v>
      </c>
      <c r="G8" s="75">
        <v>0</v>
      </c>
      <c r="H8" s="75">
        <v>0</v>
      </c>
      <c r="I8" s="75">
        <v>12882.149727602886</v>
      </c>
      <c r="J8" s="75">
        <v>0</v>
      </c>
      <c r="K8" s="75">
        <v>12882.149727602886</v>
      </c>
      <c r="L8" s="73">
        <v>3115431.4592339247</v>
      </c>
    </row>
    <row r="9" spans="1:12" ht="18" customHeight="1" x14ac:dyDescent="0.25">
      <c r="A9" s="79" t="s">
        <v>43</v>
      </c>
      <c r="B9" s="72">
        <v>3297016</v>
      </c>
      <c r="C9" s="75">
        <v>42078</v>
      </c>
      <c r="D9" s="73">
        <v>1909673.0617215268</v>
      </c>
      <c r="E9" s="75">
        <v>0</v>
      </c>
      <c r="F9" s="75">
        <v>70448.341384900472</v>
      </c>
      <c r="G9" s="75">
        <v>0</v>
      </c>
      <c r="H9" s="75">
        <v>0</v>
      </c>
      <c r="I9" s="75">
        <v>15737.284978241547</v>
      </c>
      <c r="J9" s="75">
        <v>0</v>
      </c>
      <c r="K9" s="75">
        <v>86185.626363142015</v>
      </c>
      <c r="L9" s="73">
        <v>1995858.6880846687</v>
      </c>
    </row>
    <row r="10" spans="1:12" ht="18" customHeight="1" x14ac:dyDescent="0.25">
      <c r="A10" s="79" t="s">
        <v>44</v>
      </c>
      <c r="B10" s="72">
        <v>172220</v>
      </c>
      <c r="C10" s="75">
        <v>1758</v>
      </c>
      <c r="D10" s="73">
        <v>79785.285481877567</v>
      </c>
      <c r="E10" s="75">
        <v>22723.92890242242</v>
      </c>
      <c r="F10" s="75">
        <v>20266.40251158355</v>
      </c>
      <c r="G10" s="75">
        <v>0</v>
      </c>
      <c r="H10" s="75">
        <v>19207.375027977239</v>
      </c>
      <c r="I10" s="75">
        <v>3990.3589620416456</v>
      </c>
      <c r="J10" s="75">
        <v>0</v>
      </c>
      <c r="K10" s="75">
        <v>66188.065404024848</v>
      </c>
      <c r="L10" s="73">
        <v>145973.35088590242</v>
      </c>
    </row>
    <row r="11" spans="1:12" ht="18" customHeight="1" x14ac:dyDescent="0.25">
      <c r="A11" s="79" t="s">
        <v>45</v>
      </c>
      <c r="B11" s="72">
        <v>406248.33333333331</v>
      </c>
      <c r="C11" s="75">
        <v>1801</v>
      </c>
      <c r="D11" s="73">
        <v>81736.802703561712</v>
      </c>
      <c r="E11" s="75">
        <v>20961.792022508256</v>
      </c>
      <c r="F11" s="75">
        <v>4214.1323809910064</v>
      </c>
      <c r="G11" s="75">
        <v>0</v>
      </c>
      <c r="H11" s="75">
        <v>65693.22712755746</v>
      </c>
      <c r="I11" s="75">
        <v>4379.6770501799929</v>
      </c>
      <c r="J11" s="75">
        <v>0</v>
      </c>
      <c r="K11" s="75">
        <v>95248.82858123671</v>
      </c>
      <c r="L11" s="73">
        <v>176985.63128479844</v>
      </c>
    </row>
    <row r="12" spans="1:12" ht="18" customHeight="1" x14ac:dyDescent="0.25">
      <c r="A12" s="79" t="s">
        <v>46</v>
      </c>
      <c r="B12" s="72">
        <v>338877.33333333331</v>
      </c>
      <c r="C12" s="75">
        <v>1763</v>
      </c>
      <c r="D12" s="73">
        <v>80012.206089050131</v>
      </c>
      <c r="E12" s="75">
        <v>24988.879153031216</v>
      </c>
      <c r="F12" s="75">
        <v>8268.1460478544959</v>
      </c>
      <c r="G12" s="75">
        <v>0</v>
      </c>
      <c r="H12" s="75">
        <v>85000</v>
      </c>
      <c r="I12" s="75">
        <v>0</v>
      </c>
      <c r="J12" s="75">
        <v>0</v>
      </c>
      <c r="K12" s="75">
        <v>118257.02520088572</v>
      </c>
      <c r="L12" s="73">
        <v>198269.23128993585</v>
      </c>
    </row>
    <row r="13" spans="1:12" ht="18" customHeight="1" x14ac:dyDescent="0.25">
      <c r="A13" s="79" t="s">
        <v>47</v>
      </c>
      <c r="B13" s="72">
        <v>247558</v>
      </c>
      <c r="C13" s="75">
        <v>4740</v>
      </c>
      <c r="D13" s="73">
        <v>215120.73559960161</v>
      </c>
      <c r="E13" s="75">
        <v>35431.633238234761</v>
      </c>
      <c r="F13" s="75">
        <v>14646.393599439232</v>
      </c>
      <c r="G13" s="75">
        <v>0</v>
      </c>
      <c r="H13" s="75">
        <v>0</v>
      </c>
      <c r="I13" s="75">
        <v>0</v>
      </c>
      <c r="J13" s="75">
        <v>0</v>
      </c>
      <c r="K13" s="75">
        <v>50078.026837673991</v>
      </c>
      <c r="L13" s="73">
        <v>265198.76243727561</v>
      </c>
    </row>
    <row r="14" spans="1:12" ht="18" customHeight="1" x14ac:dyDescent="0.25">
      <c r="A14" s="79" t="s">
        <v>48</v>
      </c>
      <c r="B14" s="72">
        <v>-580983.33333333337</v>
      </c>
      <c r="C14" s="75">
        <v>952</v>
      </c>
      <c r="D14" s="73">
        <v>43205.683605658385</v>
      </c>
      <c r="E14" s="75">
        <v>27448.879699412617</v>
      </c>
      <c r="F14" s="75">
        <v>46280.868026179312</v>
      </c>
      <c r="G14" s="75">
        <v>0</v>
      </c>
      <c r="H14" s="75">
        <v>18248.310944543071</v>
      </c>
      <c r="I14" s="75">
        <v>8862.483191513169</v>
      </c>
      <c r="J14" s="75">
        <v>0</v>
      </c>
      <c r="K14" s="75">
        <v>100840.54186164818</v>
      </c>
      <c r="L14" s="73">
        <v>144046.22546730656</v>
      </c>
    </row>
    <row r="15" spans="1:12" ht="18" customHeight="1" x14ac:dyDescent="0.25">
      <c r="A15" s="79" t="s">
        <v>49</v>
      </c>
      <c r="B15" s="72">
        <v>1140488.6666666667</v>
      </c>
      <c r="C15" s="75">
        <v>16907</v>
      </c>
      <c r="D15" s="73">
        <v>767309.34109334694</v>
      </c>
      <c r="E15" s="75">
        <v>128843.40240439582</v>
      </c>
      <c r="F15" s="75">
        <v>48628.276004882311</v>
      </c>
      <c r="G15" s="75">
        <v>0</v>
      </c>
      <c r="H15" s="75">
        <v>0</v>
      </c>
      <c r="I15" s="75">
        <v>83061.98249094552</v>
      </c>
      <c r="J15" s="75">
        <v>0</v>
      </c>
      <c r="K15" s="75">
        <v>260533.66090022365</v>
      </c>
      <c r="L15" s="73">
        <v>1027843.0019935706</v>
      </c>
    </row>
    <row r="16" spans="1:12" ht="18" customHeight="1" x14ac:dyDescent="0.25">
      <c r="A16" s="79" t="s">
        <v>50</v>
      </c>
      <c r="B16" s="72">
        <v>48493.49</v>
      </c>
      <c r="C16" s="75">
        <v>1108</v>
      </c>
      <c r="D16" s="73">
        <v>50285.606549442738</v>
      </c>
      <c r="E16" s="75">
        <v>33440.450931169922</v>
      </c>
      <c r="F16" s="75">
        <v>32226.07696118336</v>
      </c>
      <c r="G16" s="75">
        <v>35935.092436441351</v>
      </c>
      <c r="H16" s="75">
        <v>0</v>
      </c>
      <c r="I16" s="75">
        <v>9821.6854637072265</v>
      </c>
      <c r="J16" s="75">
        <v>0</v>
      </c>
      <c r="K16" s="75">
        <v>111423.30579250185</v>
      </c>
      <c r="L16" s="73">
        <v>161708.91234194458</v>
      </c>
    </row>
    <row r="17" spans="1:12" ht="18" customHeight="1" x14ac:dyDescent="0.25">
      <c r="A17" s="79" t="s">
        <v>51</v>
      </c>
      <c r="B17" s="72">
        <v>410346</v>
      </c>
      <c r="C17" s="75">
        <v>940</v>
      </c>
      <c r="D17" s="73">
        <v>42661.074148444204</v>
      </c>
      <c r="E17" s="75">
        <v>38377.872549834748</v>
      </c>
      <c r="F17" s="75">
        <v>16288.534216209775</v>
      </c>
      <c r="G17" s="75">
        <v>20654.261765179206</v>
      </c>
      <c r="H17" s="75">
        <v>85000</v>
      </c>
      <c r="I17" s="75">
        <v>0</v>
      </c>
      <c r="J17" s="75">
        <v>0</v>
      </c>
      <c r="K17" s="75">
        <v>160320.66853122372</v>
      </c>
      <c r="L17" s="73">
        <v>202981.74267966792</v>
      </c>
    </row>
    <row r="18" spans="1:12" ht="18" customHeight="1" x14ac:dyDescent="0.25">
      <c r="A18" s="79" t="s">
        <v>52</v>
      </c>
      <c r="B18" s="72">
        <v>1131936</v>
      </c>
      <c r="C18" s="75">
        <v>31644</v>
      </c>
      <c r="D18" s="73">
        <v>1436135.1386737961</v>
      </c>
      <c r="E18" s="75">
        <v>147865.27405943922</v>
      </c>
      <c r="F18" s="75">
        <v>73485.216501340838</v>
      </c>
      <c r="G18" s="75">
        <v>0</v>
      </c>
      <c r="H18" s="75">
        <v>0</v>
      </c>
      <c r="I18" s="75">
        <v>18492.921432089719</v>
      </c>
      <c r="J18" s="75">
        <v>60187.163171071676</v>
      </c>
      <c r="K18" s="75">
        <v>300030.57516394148</v>
      </c>
      <c r="L18" s="73">
        <v>1736165.7138377377</v>
      </c>
    </row>
    <row r="19" spans="1:12" ht="18" customHeight="1" x14ac:dyDescent="0.25">
      <c r="A19" s="79" t="s">
        <v>53</v>
      </c>
      <c r="B19" s="72">
        <v>926857.66666666663</v>
      </c>
      <c r="C19" s="75">
        <v>39623</v>
      </c>
      <c r="D19" s="73">
        <v>1798255.0435997921</v>
      </c>
      <c r="E19" s="75">
        <v>186604.07883163515</v>
      </c>
      <c r="F19" s="75">
        <v>0</v>
      </c>
      <c r="G19" s="75">
        <v>136295.69976153251</v>
      </c>
      <c r="H19" s="75">
        <v>0</v>
      </c>
      <c r="I19" s="75">
        <v>9678.8623035922956</v>
      </c>
      <c r="J19" s="75">
        <v>32703.289096294196</v>
      </c>
      <c r="K19" s="75">
        <v>365281.92999305419</v>
      </c>
      <c r="L19" s="73">
        <v>2163536.9735928462</v>
      </c>
    </row>
    <row r="20" spans="1:12" ht="18" customHeight="1" x14ac:dyDescent="0.25">
      <c r="A20" s="79" t="s">
        <v>54</v>
      </c>
      <c r="B20" s="72">
        <v>1142883</v>
      </c>
      <c r="C20" s="75">
        <v>28867</v>
      </c>
      <c r="D20" s="73">
        <v>1310103.4334501477</v>
      </c>
      <c r="E20" s="75">
        <v>0</v>
      </c>
      <c r="F20" s="75">
        <v>0</v>
      </c>
      <c r="G20" s="75">
        <v>0</v>
      </c>
      <c r="H20" s="75">
        <v>0</v>
      </c>
      <c r="I20" s="75">
        <v>0</v>
      </c>
      <c r="J20" s="75">
        <v>0</v>
      </c>
      <c r="K20" s="75">
        <v>0</v>
      </c>
      <c r="L20" s="73">
        <v>1310103.4334501477</v>
      </c>
    </row>
    <row r="21" spans="1:12" ht="18" customHeight="1" x14ac:dyDescent="0.25">
      <c r="A21" s="79" t="s">
        <v>55</v>
      </c>
      <c r="B21" s="72">
        <v>5744784.666666667</v>
      </c>
      <c r="C21" s="75">
        <v>92888</v>
      </c>
      <c r="D21" s="73">
        <v>4215640.2718092399</v>
      </c>
      <c r="E21" s="75">
        <v>0</v>
      </c>
      <c r="F21" s="75">
        <v>0</v>
      </c>
      <c r="G21" s="75">
        <v>0</v>
      </c>
      <c r="H21" s="75">
        <v>0</v>
      </c>
      <c r="I21" s="75">
        <v>13371.284016006053</v>
      </c>
      <c r="J21" s="75">
        <v>0</v>
      </c>
      <c r="K21" s="75">
        <v>13371.284016006053</v>
      </c>
      <c r="L21" s="73">
        <v>4229011.5558252456</v>
      </c>
    </row>
    <row r="22" spans="1:12" ht="18" customHeight="1" x14ac:dyDescent="0.25">
      <c r="A22" s="79" t="s">
        <v>56</v>
      </c>
      <c r="B22" s="72">
        <v>690232</v>
      </c>
      <c r="C22" s="75">
        <v>18161</v>
      </c>
      <c r="D22" s="73">
        <v>824221.02937222889</v>
      </c>
      <c r="E22" s="75">
        <v>87469.521435923583</v>
      </c>
      <c r="F22" s="75">
        <v>0</v>
      </c>
      <c r="G22" s="75">
        <v>0</v>
      </c>
      <c r="H22" s="75">
        <v>0</v>
      </c>
      <c r="I22" s="75">
        <v>0</v>
      </c>
      <c r="J22" s="75">
        <v>0</v>
      </c>
      <c r="K22" s="75">
        <v>87469.521435923583</v>
      </c>
      <c r="L22" s="73">
        <v>911690.55080815242</v>
      </c>
    </row>
    <row r="23" spans="1:12" ht="18" customHeight="1" x14ac:dyDescent="0.25">
      <c r="A23" s="79" t="s">
        <v>57</v>
      </c>
      <c r="B23" s="72">
        <v>66518.666666666672</v>
      </c>
      <c r="C23" s="75">
        <v>534</v>
      </c>
      <c r="D23" s="73">
        <v>24235.120846031066</v>
      </c>
      <c r="E23" s="75">
        <v>45686.33760391274</v>
      </c>
      <c r="F23" s="75">
        <v>5572.5908951167421</v>
      </c>
      <c r="G23" s="75">
        <v>36486.164015803944</v>
      </c>
      <c r="H23" s="75">
        <v>17966.987255127504</v>
      </c>
      <c r="I23" s="75">
        <v>2619.6596275481188</v>
      </c>
      <c r="J23" s="75">
        <v>0</v>
      </c>
      <c r="K23" s="75">
        <v>108331.73939750905</v>
      </c>
      <c r="L23" s="73">
        <v>132566.86024354011</v>
      </c>
    </row>
    <row r="24" spans="1:12" ht="18" customHeight="1" x14ac:dyDescent="0.25">
      <c r="A24" s="79" t="s">
        <v>58</v>
      </c>
      <c r="B24" s="72">
        <v>1252256.3333333333</v>
      </c>
      <c r="C24" s="75">
        <v>5182</v>
      </c>
      <c r="D24" s="73">
        <v>235180.51727365729</v>
      </c>
      <c r="E24" s="75">
        <v>69482.516950840858</v>
      </c>
      <c r="F24" s="75">
        <v>48591.868039499983</v>
      </c>
      <c r="G24" s="75">
        <v>19236.381827861649</v>
      </c>
      <c r="H24" s="75">
        <v>0</v>
      </c>
      <c r="I24" s="75">
        <v>26881.16823229615</v>
      </c>
      <c r="J24" s="75">
        <v>21682.813039735916</v>
      </c>
      <c r="K24" s="75">
        <v>185874.74809023456</v>
      </c>
      <c r="L24" s="73">
        <v>421055.26536389184</v>
      </c>
    </row>
    <row r="25" spans="1:12" ht="18" customHeight="1" x14ac:dyDescent="0.25">
      <c r="A25" s="79" t="s">
        <v>59</v>
      </c>
      <c r="B25" s="72">
        <v>6932</v>
      </c>
      <c r="C25" s="75">
        <v>1513</v>
      </c>
      <c r="D25" s="73">
        <v>68666.175730421353</v>
      </c>
      <c r="E25" s="75">
        <v>35991.107865143189</v>
      </c>
      <c r="F25" s="75">
        <v>0</v>
      </c>
      <c r="G25" s="75">
        <v>0</v>
      </c>
      <c r="H25" s="75">
        <v>0</v>
      </c>
      <c r="I25" s="75">
        <v>3184.6212702196617</v>
      </c>
      <c r="J25" s="75">
        <v>0</v>
      </c>
      <c r="K25" s="75">
        <v>39175.729135362853</v>
      </c>
      <c r="L25" s="73">
        <v>107841.90486578421</v>
      </c>
    </row>
    <row r="26" spans="1:12" ht="18" customHeight="1" x14ac:dyDescent="0.25">
      <c r="A26" s="79" t="s">
        <v>60</v>
      </c>
      <c r="B26" s="72">
        <v>353474.98</v>
      </c>
      <c r="C26" s="75">
        <v>5898</v>
      </c>
      <c r="D26" s="73">
        <v>267675.54822077008</v>
      </c>
      <c r="E26" s="75">
        <v>43828.068498942514</v>
      </c>
      <c r="F26" s="75">
        <v>0</v>
      </c>
      <c r="G26" s="75">
        <v>54497.348871720373</v>
      </c>
      <c r="H26" s="75">
        <v>11839.994908981284</v>
      </c>
      <c r="I26" s="75">
        <v>0</v>
      </c>
      <c r="J26" s="75">
        <v>0</v>
      </c>
      <c r="K26" s="75">
        <v>110165.41227964417</v>
      </c>
      <c r="L26" s="73">
        <v>377840.96050041425</v>
      </c>
    </row>
    <row r="27" spans="1:12" ht="18" customHeight="1" x14ac:dyDescent="0.25">
      <c r="A27" s="79" t="s">
        <v>61</v>
      </c>
      <c r="B27" s="72">
        <v>586722</v>
      </c>
      <c r="C27" s="75">
        <v>10712</v>
      </c>
      <c r="D27" s="73">
        <v>486154.70880652586</v>
      </c>
      <c r="E27" s="75">
        <v>0</v>
      </c>
      <c r="F27" s="75">
        <v>0</v>
      </c>
      <c r="G27" s="75">
        <v>0</v>
      </c>
      <c r="H27" s="75">
        <v>0</v>
      </c>
      <c r="I27" s="75">
        <v>0</v>
      </c>
      <c r="J27" s="75">
        <v>0</v>
      </c>
      <c r="K27" s="75">
        <v>0</v>
      </c>
      <c r="L27" s="73">
        <v>486154.70880652586</v>
      </c>
    </row>
    <row r="28" spans="1:12" ht="18" customHeight="1" x14ac:dyDescent="0.25">
      <c r="A28" s="79" t="s">
        <v>62</v>
      </c>
      <c r="B28" s="72">
        <v>8430728.8033333328</v>
      </c>
      <c r="C28" s="75">
        <v>114320</v>
      </c>
      <c r="D28" s="73">
        <v>5188312.762393767</v>
      </c>
      <c r="E28" s="75">
        <v>0</v>
      </c>
      <c r="F28" s="75">
        <v>0</v>
      </c>
      <c r="G28" s="75">
        <v>0</v>
      </c>
      <c r="H28" s="75">
        <v>0</v>
      </c>
      <c r="I28" s="75">
        <v>23756.37601431123</v>
      </c>
      <c r="J28" s="75">
        <v>0</v>
      </c>
      <c r="K28" s="75">
        <v>23756.37601431123</v>
      </c>
      <c r="L28" s="73">
        <v>5212069.1384080779</v>
      </c>
    </row>
    <row r="29" spans="1:12" ht="18" customHeight="1" x14ac:dyDescent="0.25">
      <c r="A29" s="79" t="s">
        <v>63</v>
      </c>
      <c r="B29" s="72">
        <v>255282.47666666665</v>
      </c>
      <c r="C29" s="75">
        <v>8672</v>
      </c>
      <c r="D29" s="73">
        <v>393571.10108011501</v>
      </c>
      <c r="E29" s="75">
        <v>44642.606453320906</v>
      </c>
      <c r="F29" s="75">
        <v>70360.757865812295</v>
      </c>
      <c r="G29" s="75">
        <v>0</v>
      </c>
      <c r="H29" s="75">
        <v>0</v>
      </c>
      <c r="I29" s="75">
        <v>7683.5611990866701</v>
      </c>
      <c r="J29" s="75">
        <v>22799.547787199357</v>
      </c>
      <c r="K29" s="75">
        <v>145486.47330541923</v>
      </c>
      <c r="L29" s="73">
        <v>539057.57438553427</v>
      </c>
    </row>
    <row r="30" spans="1:12" ht="18" customHeight="1" x14ac:dyDescent="0.25">
      <c r="A30" s="79" t="s">
        <v>64</v>
      </c>
      <c r="B30" s="72">
        <v>186774.33333333334</v>
      </c>
      <c r="C30" s="75">
        <v>3404</v>
      </c>
      <c r="D30" s="73">
        <v>154487.54936308943</v>
      </c>
      <c r="E30" s="75">
        <v>44760.342028645209</v>
      </c>
      <c r="F30" s="75">
        <v>57119.847930712967</v>
      </c>
      <c r="G30" s="75">
        <v>59192.5654231597</v>
      </c>
      <c r="H30" s="75">
        <v>44939.176215198662</v>
      </c>
      <c r="I30" s="75">
        <v>13635.902964059573</v>
      </c>
      <c r="J30" s="75">
        <v>0</v>
      </c>
      <c r="K30" s="75">
        <v>219647.83456177611</v>
      </c>
      <c r="L30" s="73">
        <v>374135.38392486551</v>
      </c>
    </row>
    <row r="31" spans="1:12" ht="18" customHeight="1" x14ac:dyDescent="0.25">
      <c r="A31" s="79" t="s">
        <v>65</v>
      </c>
      <c r="B31" s="72">
        <v>194317.08333333334</v>
      </c>
      <c r="C31" s="75">
        <v>980</v>
      </c>
      <c r="D31" s="73">
        <v>44476.43900582481</v>
      </c>
      <c r="E31" s="75">
        <v>53022.741150538161</v>
      </c>
      <c r="F31" s="75">
        <v>41959.192544809259</v>
      </c>
      <c r="G31" s="75">
        <v>93813.768089284655</v>
      </c>
      <c r="H31" s="75">
        <v>21288.187302279854</v>
      </c>
      <c r="I31" s="75">
        <v>2693.7079469819628</v>
      </c>
      <c r="J31" s="75">
        <v>0</v>
      </c>
      <c r="K31" s="75">
        <v>212777.59703389389</v>
      </c>
      <c r="L31" s="73">
        <v>257254.03603971872</v>
      </c>
    </row>
    <row r="32" spans="1:12" ht="18" customHeight="1" x14ac:dyDescent="0.25">
      <c r="A32" s="79" t="s">
        <v>66</v>
      </c>
      <c r="B32" s="72">
        <v>456231.33333333331</v>
      </c>
      <c r="C32" s="75">
        <v>1133</v>
      </c>
      <c r="D32" s="73">
        <v>51420.209585305616</v>
      </c>
      <c r="E32" s="75">
        <v>44036.629051082142</v>
      </c>
      <c r="F32" s="75">
        <v>10855.972432516477</v>
      </c>
      <c r="G32" s="75">
        <v>0</v>
      </c>
      <c r="H32" s="75">
        <v>85000</v>
      </c>
      <c r="I32" s="75">
        <v>3191.4468064809039</v>
      </c>
      <c r="J32" s="75">
        <v>0</v>
      </c>
      <c r="K32" s="75">
        <v>143084.04829007952</v>
      </c>
      <c r="L32" s="73">
        <v>194504.25787538514</v>
      </c>
    </row>
    <row r="33" spans="1:12" ht="18" customHeight="1" x14ac:dyDescent="0.25">
      <c r="A33" s="79" t="s">
        <v>67</v>
      </c>
      <c r="B33" s="72">
        <v>525716.33333333337</v>
      </c>
      <c r="C33" s="75">
        <v>8251</v>
      </c>
      <c r="D33" s="73">
        <v>374464.38595618418</v>
      </c>
      <c r="E33" s="75">
        <v>0</v>
      </c>
      <c r="F33" s="75">
        <v>0</v>
      </c>
      <c r="G33" s="75">
        <v>0</v>
      </c>
      <c r="H33" s="75">
        <v>0</v>
      </c>
      <c r="I33" s="75">
        <v>0</v>
      </c>
      <c r="J33" s="75">
        <v>0</v>
      </c>
      <c r="K33" s="75">
        <v>0</v>
      </c>
      <c r="L33" s="73">
        <v>374464.38595618418</v>
      </c>
    </row>
    <row r="34" spans="1:12" ht="18" customHeight="1" x14ac:dyDescent="0.25">
      <c r="A34" s="79" t="s">
        <v>68</v>
      </c>
      <c r="B34" s="72">
        <v>131724.33333333334</v>
      </c>
      <c r="C34" s="75">
        <v>1057</v>
      </c>
      <c r="D34" s="73">
        <v>47971.016356282467</v>
      </c>
      <c r="E34" s="75">
        <v>29448.992097878629</v>
      </c>
      <c r="F34" s="75">
        <v>5698.4647862073998</v>
      </c>
      <c r="G34" s="75">
        <v>49623.927802842511</v>
      </c>
      <c r="H34" s="75">
        <v>4984.8966602039136</v>
      </c>
      <c r="I34" s="75">
        <v>0</v>
      </c>
      <c r="J34" s="75">
        <v>0</v>
      </c>
      <c r="K34" s="75">
        <v>89756.281347132448</v>
      </c>
      <c r="L34" s="73">
        <v>137727.29770341492</v>
      </c>
    </row>
    <row r="35" spans="1:12" ht="18" customHeight="1" x14ac:dyDescent="0.25">
      <c r="A35" s="79" t="s">
        <v>69</v>
      </c>
      <c r="B35" s="72">
        <v>49480</v>
      </c>
      <c r="C35" s="75">
        <v>850</v>
      </c>
      <c r="D35" s="73">
        <v>38576.503219337843</v>
      </c>
      <c r="E35" s="75">
        <v>26135.208405344081</v>
      </c>
      <c r="F35" s="75">
        <v>0</v>
      </c>
      <c r="G35" s="75">
        <v>0</v>
      </c>
      <c r="H35" s="75">
        <v>0</v>
      </c>
      <c r="I35" s="75">
        <v>0</v>
      </c>
      <c r="J35" s="75">
        <v>0</v>
      </c>
      <c r="K35" s="75">
        <v>26135.208405344081</v>
      </c>
      <c r="L35" s="73">
        <v>64711.711624681921</v>
      </c>
    </row>
    <row r="36" spans="1:12" ht="18" customHeight="1" x14ac:dyDescent="0.25">
      <c r="A36" s="79" t="s">
        <v>70</v>
      </c>
      <c r="B36" s="72">
        <v>43133.333333333336</v>
      </c>
      <c r="C36" s="75">
        <v>143</v>
      </c>
      <c r="D36" s="73">
        <v>6489.9293651356602</v>
      </c>
      <c r="E36" s="75">
        <v>75425.953728568595</v>
      </c>
      <c r="F36" s="75">
        <v>73018.243549011808</v>
      </c>
      <c r="G36" s="75">
        <v>0</v>
      </c>
      <c r="H36" s="75">
        <v>0</v>
      </c>
      <c r="I36" s="75">
        <v>17129.672534575693</v>
      </c>
      <c r="J36" s="75">
        <v>0</v>
      </c>
      <c r="K36" s="75">
        <v>165573.86981215607</v>
      </c>
      <c r="L36" s="73">
        <v>172063.79917729174</v>
      </c>
    </row>
    <row r="37" spans="1:12" ht="18" customHeight="1" x14ac:dyDescent="0.25">
      <c r="A37" s="79" t="s">
        <v>71</v>
      </c>
      <c r="B37" s="72">
        <v>154356.80000000002</v>
      </c>
      <c r="C37" s="75">
        <v>1422</v>
      </c>
      <c r="D37" s="73">
        <v>64536.220679880484</v>
      </c>
      <c r="E37" s="75">
        <v>25985.569854401972</v>
      </c>
      <c r="F37" s="75">
        <v>0</v>
      </c>
      <c r="G37" s="75">
        <v>30490.658393042369</v>
      </c>
      <c r="H37" s="75">
        <v>10310.338285069764</v>
      </c>
      <c r="I37" s="75">
        <v>0</v>
      </c>
      <c r="J37" s="75">
        <v>0</v>
      </c>
      <c r="K37" s="75">
        <v>66786.566532514102</v>
      </c>
      <c r="L37" s="73">
        <v>131322.78721239459</v>
      </c>
    </row>
    <row r="38" spans="1:12" ht="18" customHeight="1" x14ac:dyDescent="0.25">
      <c r="A38" s="79" t="s">
        <v>72</v>
      </c>
      <c r="B38" s="72">
        <v>413669.66666666669</v>
      </c>
      <c r="C38" s="75">
        <v>1401</v>
      </c>
      <c r="D38" s="73">
        <v>63583.154129755669</v>
      </c>
      <c r="E38" s="75">
        <v>46512.409521740308</v>
      </c>
      <c r="F38" s="75">
        <v>0</v>
      </c>
      <c r="G38" s="75">
        <v>26218.958052659011</v>
      </c>
      <c r="H38" s="75">
        <v>85000</v>
      </c>
      <c r="I38" s="75">
        <v>4849.7717222709089</v>
      </c>
      <c r="J38" s="75">
        <v>0</v>
      </c>
      <c r="K38" s="75">
        <v>162581.13929667024</v>
      </c>
      <c r="L38" s="73">
        <v>226164.29342642589</v>
      </c>
    </row>
    <row r="39" spans="1:12" ht="18" customHeight="1" x14ac:dyDescent="0.25">
      <c r="A39" s="79" t="s">
        <v>73</v>
      </c>
      <c r="B39" s="72">
        <v>386612.66666666669</v>
      </c>
      <c r="C39" s="75">
        <v>3266</v>
      </c>
      <c r="D39" s="73">
        <v>148224.54060512636</v>
      </c>
      <c r="E39" s="75">
        <v>43167.637859092654</v>
      </c>
      <c r="F39" s="75">
        <v>0</v>
      </c>
      <c r="G39" s="75">
        <v>88924.854594038363</v>
      </c>
      <c r="H39" s="75">
        <v>41296.202446549862</v>
      </c>
      <c r="I39" s="75">
        <v>0</v>
      </c>
      <c r="J39" s="75">
        <v>0</v>
      </c>
      <c r="K39" s="75">
        <v>173388.69489968088</v>
      </c>
      <c r="L39" s="73">
        <v>321613.23550480721</v>
      </c>
    </row>
    <row r="40" spans="1:12" ht="18" customHeight="1" x14ac:dyDescent="0.25">
      <c r="A40" s="79" t="s">
        <v>74</v>
      </c>
      <c r="B40" s="72">
        <v>1283683.6666666667</v>
      </c>
      <c r="C40" s="75">
        <v>14449</v>
      </c>
      <c r="D40" s="73">
        <v>655755.17060730886</v>
      </c>
      <c r="E40" s="75">
        <v>68069.948406216485</v>
      </c>
      <c r="F40" s="75">
        <v>0</v>
      </c>
      <c r="G40" s="75">
        <v>0</v>
      </c>
      <c r="H40" s="75">
        <v>0</v>
      </c>
      <c r="I40" s="75">
        <v>0</v>
      </c>
      <c r="J40" s="75">
        <v>0</v>
      </c>
      <c r="K40" s="75">
        <v>68069.948406216485</v>
      </c>
      <c r="L40" s="73">
        <v>723825.11901352531</v>
      </c>
    </row>
    <row r="41" spans="1:12" ht="18" customHeight="1" x14ac:dyDescent="0.25">
      <c r="A41" s="79" t="s">
        <v>75</v>
      </c>
      <c r="B41" s="72">
        <v>436632.66666666669</v>
      </c>
      <c r="C41" s="75">
        <v>6215</v>
      </c>
      <c r="D41" s="73">
        <v>282062.3147155114</v>
      </c>
      <c r="E41" s="75">
        <v>46362.94699579334</v>
      </c>
      <c r="F41" s="75">
        <v>0</v>
      </c>
      <c r="G41" s="75">
        <v>24512.111175591694</v>
      </c>
      <c r="H41" s="75">
        <v>0</v>
      </c>
      <c r="I41" s="75">
        <v>0</v>
      </c>
      <c r="J41" s="75">
        <v>0</v>
      </c>
      <c r="K41" s="75">
        <v>70875.058171385026</v>
      </c>
      <c r="L41" s="73">
        <v>352937.37288689642</v>
      </c>
    </row>
    <row r="42" spans="1:12" ht="18" customHeight="1" x14ac:dyDescent="0.25">
      <c r="A42" s="79" t="s">
        <v>76</v>
      </c>
      <c r="B42" s="72">
        <v>671125.58</v>
      </c>
      <c r="C42" s="75">
        <v>8202</v>
      </c>
      <c r="D42" s="73">
        <v>372240.5640058929</v>
      </c>
      <c r="E42" s="75">
        <v>102654.40024679115</v>
      </c>
      <c r="F42" s="75">
        <v>103874.18868552108</v>
      </c>
      <c r="G42" s="75">
        <v>105326.9761725799</v>
      </c>
      <c r="H42" s="75">
        <v>0</v>
      </c>
      <c r="I42" s="75">
        <v>110963.25290713094</v>
      </c>
      <c r="J42" s="75">
        <v>0</v>
      </c>
      <c r="K42" s="75">
        <v>422818.81801202305</v>
      </c>
      <c r="L42" s="73">
        <v>795059.38201791595</v>
      </c>
    </row>
    <row r="43" spans="1:12" ht="18" customHeight="1" x14ac:dyDescent="0.25">
      <c r="A43" s="79" t="s">
        <v>77</v>
      </c>
      <c r="B43" s="72">
        <v>508935</v>
      </c>
      <c r="C43" s="75">
        <v>6095</v>
      </c>
      <c r="D43" s="73">
        <v>276616.22014336957</v>
      </c>
      <c r="E43" s="75">
        <v>33140.500959546211</v>
      </c>
      <c r="F43" s="75">
        <v>9872.571473048476</v>
      </c>
      <c r="G43" s="75">
        <v>47472.582584365155</v>
      </c>
      <c r="H43" s="75">
        <v>85000</v>
      </c>
      <c r="I43" s="75">
        <v>0</v>
      </c>
      <c r="J43" s="75">
        <v>0</v>
      </c>
      <c r="K43" s="75">
        <v>175485.65501695985</v>
      </c>
      <c r="L43" s="73">
        <v>452101.87516032939</v>
      </c>
    </row>
    <row r="44" spans="1:12" ht="18" customHeight="1" x14ac:dyDescent="0.25">
      <c r="A44" s="79" t="s">
        <v>78</v>
      </c>
      <c r="B44" s="72">
        <v>84708</v>
      </c>
      <c r="C44" s="75">
        <v>671</v>
      </c>
      <c r="D44" s="73">
        <v>30452.74548255964</v>
      </c>
      <c r="E44" s="75">
        <v>26201.827646997503</v>
      </c>
      <c r="F44" s="75">
        <v>4445.4941629703426</v>
      </c>
      <c r="G44" s="75">
        <v>0</v>
      </c>
      <c r="H44" s="75">
        <v>26625.876830487734</v>
      </c>
      <c r="I44" s="75">
        <v>2928.6826318465778</v>
      </c>
      <c r="J44" s="75">
        <v>0</v>
      </c>
      <c r="K44" s="75">
        <v>60201.881272302155</v>
      </c>
      <c r="L44" s="73">
        <v>90654.626754861791</v>
      </c>
    </row>
    <row r="45" spans="1:12" ht="18" customHeight="1" x14ac:dyDescent="0.25">
      <c r="A45" s="79" t="s">
        <v>79</v>
      </c>
      <c r="B45" s="72">
        <v>116330.33333333333</v>
      </c>
      <c r="C45" s="75">
        <v>665</v>
      </c>
      <c r="D45" s="73">
        <v>30180.440753952545</v>
      </c>
      <c r="E45" s="75">
        <v>45341.081340220597</v>
      </c>
      <c r="F45" s="75">
        <v>0</v>
      </c>
      <c r="G45" s="75">
        <v>19428.923950362023</v>
      </c>
      <c r="H45" s="75">
        <v>4599.0877049301462</v>
      </c>
      <c r="I45" s="75">
        <v>0</v>
      </c>
      <c r="J45" s="75">
        <v>0</v>
      </c>
      <c r="K45" s="75">
        <v>69369.092995512765</v>
      </c>
      <c r="L45" s="73">
        <v>99549.533749465307</v>
      </c>
    </row>
    <row r="46" spans="1:12" ht="18" customHeight="1" x14ac:dyDescent="0.25">
      <c r="A46" s="79" t="s">
        <v>80</v>
      </c>
      <c r="B46" s="72">
        <v>260246.9</v>
      </c>
      <c r="C46" s="75">
        <v>714</v>
      </c>
      <c r="D46" s="73">
        <v>32404.262704243789</v>
      </c>
      <c r="E46" s="75">
        <v>62437.581864264335</v>
      </c>
      <c r="F46" s="75">
        <v>76802.137538567447</v>
      </c>
      <c r="G46" s="75">
        <v>16955.580525947444</v>
      </c>
      <c r="H46" s="75">
        <v>34276.953004524847</v>
      </c>
      <c r="I46" s="75">
        <v>8857.5840885189682</v>
      </c>
      <c r="J46" s="75">
        <v>0</v>
      </c>
      <c r="K46" s="75">
        <v>199329.83702182304</v>
      </c>
      <c r="L46" s="73">
        <v>231734.09972606684</v>
      </c>
    </row>
    <row r="47" spans="1:12" ht="18" customHeight="1" x14ac:dyDescent="0.25">
      <c r="A47" s="79" t="s">
        <v>81</v>
      </c>
      <c r="B47" s="72">
        <v>376608.66666666669</v>
      </c>
      <c r="C47" s="75">
        <v>7837</v>
      </c>
      <c r="D47" s="73">
        <v>355675.35968229489</v>
      </c>
      <c r="E47" s="75">
        <v>0</v>
      </c>
      <c r="F47" s="75">
        <v>0</v>
      </c>
      <c r="G47" s="75">
        <v>0</v>
      </c>
      <c r="H47" s="75">
        <v>0</v>
      </c>
      <c r="I47" s="75">
        <v>0</v>
      </c>
      <c r="J47" s="75">
        <v>0</v>
      </c>
      <c r="K47" s="75">
        <v>0</v>
      </c>
      <c r="L47" s="73">
        <v>355675.35968229489</v>
      </c>
    </row>
    <row r="48" spans="1:12" ht="18" customHeight="1" x14ac:dyDescent="0.25">
      <c r="A48" s="79" t="s">
        <v>82</v>
      </c>
      <c r="B48" s="72">
        <v>1982217</v>
      </c>
      <c r="C48" s="75">
        <v>10928</v>
      </c>
      <c r="D48" s="73">
        <v>495957.67903638113</v>
      </c>
      <c r="E48" s="75">
        <v>116809.0143599789</v>
      </c>
      <c r="F48" s="75">
        <v>64294.448331158404</v>
      </c>
      <c r="G48" s="75">
        <v>157359.92130711523</v>
      </c>
      <c r="H48" s="75">
        <v>0</v>
      </c>
      <c r="I48" s="75">
        <v>42060.945595699646</v>
      </c>
      <c r="J48" s="75">
        <v>0</v>
      </c>
      <c r="K48" s="75">
        <v>380524.32959395222</v>
      </c>
      <c r="L48" s="73">
        <v>876482.00863033335</v>
      </c>
    </row>
    <row r="49" spans="1:12" ht="18" customHeight="1" x14ac:dyDescent="0.25">
      <c r="A49" s="79" t="s">
        <v>83</v>
      </c>
      <c r="B49" s="72">
        <v>458390</v>
      </c>
      <c r="C49" s="75">
        <v>14225</v>
      </c>
      <c r="D49" s="73">
        <v>645589.12740597746</v>
      </c>
      <c r="E49" s="75">
        <v>108391.71770382114</v>
      </c>
      <c r="F49" s="75">
        <v>22565.49349426779</v>
      </c>
      <c r="G49" s="75">
        <v>62991.555842850787</v>
      </c>
      <c r="H49" s="75">
        <v>0</v>
      </c>
      <c r="I49" s="75">
        <v>11143.565619457586</v>
      </c>
      <c r="J49" s="75">
        <v>24576.403962747925</v>
      </c>
      <c r="K49" s="75">
        <v>229668.7366231452</v>
      </c>
      <c r="L49" s="73">
        <v>875257.86402912263</v>
      </c>
    </row>
    <row r="50" spans="1:12" ht="18" customHeight="1" x14ac:dyDescent="0.25">
      <c r="A50" s="79" t="s">
        <v>84</v>
      </c>
      <c r="B50" s="72">
        <v>261167.66666666666</v>
      </c>
      <c r="C50" s="75">
        <v>2871</v>
      </c>
      <c r="D50" s="73">
        <v>130297.81263849288</v>
      </c>
      <c r="E50" s="75">
        <v>80510.700426810727</v>
      </c>
      <c r="F50" s="75">
        <v>0</v>
      </c>
      <c r="G50" s="75">
        <v>0</v>
      </c>
      <c r="H50" s="75">
        <v>0</v>
      </c>
      <c r="I50" s="75">
        <v>0</v>
      </c>
      <c r="J50" s="75">
        <v>0</v>
      </c>
      <c r="K50" s="75">
        <v>80510.700426810727</v>
      </c>
      <c r="L50" s="73">
        <v>210808.51306530362</v>
      </c>
    </row>
    <row r="51" spans="1:12" ht="18" customHeight="1" x14ac:dyDescent="0.25">
      <c r="A51" s="79" t="s">
        <v>85</v>
      </c>
      <c r="B51" s="72">
        <v>2357331</v>
      </c>
      <c r="C51" s="75">
        <v>31084</v>
      </c>
      <c r="D51" s="73">
        <v>1410720.0306704675</v>
      </c>
      <c r="E51" s="75">
        <v>0</v>
      </c>
      <c r="F51" s="75">
        <v>0</v>
      </c>
      <c r="G51" s="75">
        <v>0</v>
      </c>
      <c r="H51" s="75">
        <v>0</v>
      </c>
      <c r="I51" s="75">
        <v>0</v>
      </c>
      <c r="J51" s="75">
        <v>0</v>
      </c>
      <c r="K51" s="75">
        <v>0</v>
      </c>
      <c r="L51" s="73">
        <v>1410720.0306704675</v>
      </c>
    </row>
    <row r="52" spans="1:12" ht="18" customHeight="1" x14ac:dyDescent="0.25">
      <c r="A52" s="79" t="s">
        <v>86</v>
      </c>
      <c r="B52" s="72">
        <v>603275.66666666663</v>
      </c>
      <c r="C52" s="75">
        <v>5273</v>
      </c>
      <c r="D52" s="73">
        <v>239310.47232419817</v>
      </c>
      <c r="E52" s="75">
        <v>36446.196019642564</v>
      </c>
      <c r="F52" s="75">
        <v>19517.747019816557</v>
      </c>
      <c r="G52" s="75">
        <v>95537.377442819634</v>
      </c>
      <c r="H52" s="75">
        <v>81815.246137583759</v>
      </c>
      <c r="I52" s="75">
        <v>0</v>
      </c>
      <c r="J52" s="75">
        <v>0</v>
      </c>
      <c r="K52" s="75">
        <v>233316.56661986251</v>
      </c>
      <c r="L52" s="73">
        <v>472627.03894406068</v>
      </c>
    </row>
    <row r="53" spans="1:12" ht="18" customHeight="1" x14ac:dyDescent="0.25">
      <c r="A53" s="79" t="s">
        <v>87</v>
      </c>
      <c r="B53" s="72">
        <v>238785.33333333334</v>
      </c>
      <c r="C53" s="75">
        <v>1200</v>
      </c>
      <c r="D53" s="73">
        <v>54460.945721418131</v>
      </c>
      <c r="E53" s="75">
        <v>37958.305752650631</v>
      </c>
      <c r="F53" s="75">
        <v>2006.0936088925566</v>
      </c>
      <c r="G53" s="75">
        <v>33951.769577080224</v>
      </c>
      <c r="H53" s="75">
        <v>85000</v>
      </c>
      <c r="I53" s="75">
        <v>7066.6020107531504</v>
      </c>
      <c r="J53" s="75">
        <v>0</v>
      </c>
      <c r="K53" s="75">
        <v>165982.77094937657</v>
      </c>
      <c r="L53" s="73">
        <v>220443.7166707947</v>
      </c>
    </row>
    <row r="54" spans="1:12" ht="18" customHeight="1" x14ac:dyDescent="0.25">
      <c r="A54" s="79" t="s">
        <v>88</v>
      </c>
      <c r="B54" s="72">
        <v>95016</v>
      </c>
      <c r="C54" s="75">
        <v>1002</v>
      </c>
      <c r="D54" s="73">
        <v>45474.889677384141</v>
      </c>
      <c r="E54" s="75">
        <v>21179.633228884995</v>
      </c>
      <c r="F54" s="75">
        <v>11684.689937601859</v>
      </c>
      <c r="G54" s="75">
        <v>0</v>
      </c>
      <c r="H54" s="75">
        <v>84815.133090908828</v>
      </c>
      <c r="I54" s="75">
        <v>3205.952749342287</v>
      </c>
      <c r="J54" s="75">
        <v>0</v>
      </c>
      <c r="K54" s="75">
        <v>120885.40900673797</v>
      </c>
      <c r="L54" s="73">
        <v>166360.2986841221</v>
      </c>
    </row>
    <row r="55" spans="1:12" ht="18" customHeight="1" x14ac:dyDescent="0.25">
      <c r="A55" s="79" t="s">
        <v>89</v>
      </c>
      <c r="B55" s="72">
        <v>4403778</v>
      </c>
      <c r="C55" s="75">
        <v>124081</v>
      </c>
      <c r="D55" s="73">
        <v>5631307.1717160689</v>
      </c>
      <c r="E55" s="75">
        <v>0</v>
      </c>
      <c r="F55" s="75">
        <v>198655.13489532637</v>
      </c>
      <c r="G55" s="75">
        <v>0</v>
      </c>
      <c r="H55" s="75">
        <v>0</v>
      </c>
      <c r="I55" s="75">
        <v>40776.345405855747</v>
      </c>
      <c r="J55" s="75">
        <v>0</v>
      </c>
      <c r="K55" s="75">
        <v>239431.48030118211</v>
      </c>
      <c r="L55" s="73">
        <v>5870738.6520172507</v>
      </c>
    </row>
    <row r="56" spans="1:12" ht="18" customHeight="1" x14ac:dyDescent="0.25">
      <c r="A56" s="79" t="s">
        <v>90</v>
      </c>
      <c r="B56" s="72">
        <v>1517860.3333333333</v>
      </c>
      <c r="C56" s="75">
        <v>38288</v>
      </c>
      <c r="D56" s="73">
        <v>1737667.2414847144</v>
      </c>
      <c r="E56" s="75">
        <v>192742.91200650838</v>
      </c>
      <c r="F56" s="75">
        <v>75240.738970067308</v>
      </c>
      <c r="G56" s="75">
        <v>43474.197870881966</v>
      </c>
      <c r="H56" s="75">
        <v>38433.15918719508</v>
      </c>
      <c r="I56" s="75">
        <v>59949.061011492289</v>
      </c>
      <c r="J56" s="75">
        <v>62313.118948191201</v>
      </c>
      <c r="K56" s="75">
        <v>472153.18799433624</v>
      </c>
      <c r="L56" s="73">
        <v>2209820.4294790505</v>
      </c>
    </row>
    <row r="57" spans="1:12" ht="18" customHeight="1" x14ac:dyDescent="0.25">
      <c r="A57" s="79" t="s">
        <v>91</v>
      </c>
      <c r="B57" s="72">
        <v>217355.66666666666</v>
      </c>
      <c r="C57" s="75">
        <v>3454</v>
      </c>
      <c r="D57" s="73">
        <v>156756.75543481519</v>
      </c>
      <c r="E57" s="75">
        <v>83270.321202140607</v>
      </c>
      <c r="F57" s="75">
        <v>109589.23803389116</v>
      </c>
      <c r="G57" s="75">
        <v>0</v>
      </c>
      <c r="H57" s="75">
        <v>0</v>
      </c>
      <c r="I57" s="75">
        <v>80866.265419406787</v>
      </c>
      <c r="J57" s="75">
        <v>0</v>
      </c>
      <c r="K57" s="75">
        <v>273725.82465543854</v>
      </c>
      <c r="L57" s="73">
        <v>430482.58009025373</v>
      </c>
    </row>
    <row r="58" spans="1:12" ht="18" customHeight="1" x14ac:dyDescent="0.25">
      <c r="A58" s="79" t="s">
        <v>92</v>
      </c>
      <c r="B58" s="72">
        <v>1106610</v>
      </c>
      <c r="C58" s="75">
        <v>27975</v>
      </c>
      <c r="D58" s="73">
        <v>1269620.7971305603</v>
      </c>
      <c r="E58" s="75">
        <v>134381.60409128375</v>
      </c>
      <c r="F58" s="75">
        <v>0</v>
      </c>
      <c r="G58" s="75">
        <v>135352.90408038415</v>
      </c>
      <c r="H58" s="75">
        <v>0</v>
      </c>
      <c r="I58" s="75">
        <v>9816.9903438155725</v>
      </c>
      <c r="J58" s="75">
        <v>0</v>
      </c>
      <c r="K58" s="75">
        <v>279551.49851548352</v>
      </c>
      <c r="L58" s="73">
        <v>1549172.2956460437</v>
      </c>
    </row>
    <row r="59" spans="1:12" ht="18" customHeight="1" x14ac:dyDescent="0.25">
      <c r="A59" s="79" t="s">
        <v>93</v>
      </c>
      <c r="B59" s="72">
        <v>331171.66666666669</v>
      </c>
      <c r="C59" s="75">
        <v>3567</v>
      </c>
      <c r="D59" s="73">
        <v>161885.16115691539</v>
      </c>
      <c r="E59" s="75">
        <v>35652.471195796134</v>
      </c>
      <c r="F59" s="75">
        <v>14697.936295933236</v>
      </c>
      <c r="G59" s="75">
        <v>0</v>
      </c>
      <c r="H59" s="75">
        <v>22618.948626267633</v>
      </c>
      <c r="I59" s="75">
        <v>0</v>
      </c>
      <c r="J59" s="75">
        <v>0</v>
      </c>
      <c r="K59" s="75">
        <v>72969.356117996998</v>
      </c>
      <c r="L59" s="73">
        <v>234854.51727491239</v>
      </c>
    </row>
    <row r="60" spans="1:12" ht="18" customHeight="1" x14ac:dyDescent="0.25">
      <c r="A60" s="79" t="s">
        <v>94</v>
      </c>
      <c r="B60" s="72">
        <v>362057.66666666669</v>
      </c>
      <c r="C60" s="75">
        <v>1127</v>
      </c>
      <c r="D60" s="73">
        <v>51147.904856698529</v>
      </c>
      <c r="E60" s="75">
        <v>55385.754628511495</v>
      </c>
      <c r="F60" s="75">
        <v>0</v>
      </c>
      <c r="G60" s="75">
        <v>48494.764765156033</v>
      </c>
      <c r="H60" s="75">
        <v>85000</v>
      </c>
      <c r="I60" s="75">
        <v>2840.8775588563558</v>
      </c>
      <c r="J60" s="75">
        <v>0</v>
      </c>
      <c r="K60" s="75">
        <v>191721.39695252388</v>
      </c>
      <c r="L60" s="73">
        <v>242869.30180922241</v>
      </c>
    </row>
    <row r="61" spans="1:12" ht="18" customHeight="1" x14ac:dyDescent="0.25">
      <c r="A61" s="79" t="s">
        <v>95</v>
      </c>
      <c r="B61" s="72">
        <v>4244884.333333333</v>
      </c>
      <c r="C61" s="75">
        <v>159806</v>
      </c>
      <c r="D61" s="73">
        <v>7252654.9099641219</v>
      </c>
      <c r="E61" s="75">
        <v>0</v>
      </c>
      <c r="F61" s="75">
        <v>0</v>
      </c>
      <c r="G61" s="75">
        <v>0</v>
      </c>
      <c r="H61" s="75">
        <v>0</v>
      </c>
      <c r="I61" s="75">
        <v>14751.463210041478</v>
      </c>
      <c r="J61" s="75">
        <v>71159.60203451736</v>
      </c>
      <c r="K61" s="75">
        <v>85911.065244558835</v>
      </c>
      <c r="L61" s="73">
        <v>7338565.9752086811</v>
      </c>
    </row>
    <row r="62" spans="1:12" ht="18" customHeight="1" x14ac:dyDescent="0.25">
      <c r="A62" s="79" t="s">
        <v>96</v>
      </c>
      <c r="B62" s="72">
        <v>1449821.6666666667</v>
      </c>
      <c r="C62" s="75">
        <v>58954</v>
      </c>
      <c r="D62" s="73">
        <v>2675575.4950504038</v>
      </c>
      <c r="E62" s="75">
        <v>0</v>
      </c>
      <c r="F62" s="75">
        <v>0</v>
      </c>
      <c r="G62" s="75">
        <v>0</v>
      </c>
      <c r="H62" s="75">
        <v>0</v>
      </c>
      <c r="I62" s="75">
        <v>15953.589754513361</v>
      </c>
      <c r="J62" s="75">
        <v>0</v>
      </c>
      <c r="K62" s="75">
        <v>15953.589754513361</v>
      </c>
      <c r="L62" s="73">
        <v>2691529.0848049172</v>
      </c>
    </row>
    <row r="63" spans="1:12" ht="18" customHeight="1" x14ac:dyDescent="0.25">
      <c r="A63" s="79" t="s">
        <v>97</v>
      </c>
      <c r="B63" s="72">
        <v>1260098</v>
      </c>
      <c r="C63" s="75">
        <v>29469</v>
      </c>
      <c r="D63" s="73">
        <v>1337424.6745537256</v>
      </c>
      <c r="E63" s="75">
        <v>159019.7407330783</v>
      </c>
      <c r="F63" s="75">
        <v>0</v>
      </c>
      <c r="G63" s="75">
        <v>0</v>
      </c>
      <c r="H63" s="75">
        <v>0</v>
      </c>
      <c r="I63" s="75">
        <v>36144.354065517873</v>
      </c>
      <c r="J63" s="75">
        <v>59491.203837050758</v>
      </c>
      <c r="K63" s="75">
        <v>254655.29863564693</v>
      </c>
      <c r="L63" s="73">
        <v>1592079.9731893726</v>
      </c>
    </row>
    <row r="64" spans="1:12" ht="18" customHeight="1" x14ac:dyDescent="0.25">
      <c r="A64" s="79" t="s">
        <v>98</v>
      </c>
      <c r="B64" s="72">
        <v>1275883.6666666667</v>
      </c>
      <c r="C64" s="75">
        <v>22716</v>
      </c>
      <c r="D64" s="73">
        <v>1030945.7025064452</v>
      </c>
      <c r="E64" s="75">
        <v>155781.78487704691</v>
      </c>
      <c r="F64" s="75">
        <v>0</v>
      </c>
      <c r="G64" s="75">
        <v>144977.5798869853</v>
      </c>
      <c r="H64" s="75">
        <v>25450.610627190003</v>
      </c>
      <c r="I64" s="75">
        <v>48135.649012644797</v>
      </c>
      <c r="J64" s="75">
        <v>0</v>
      </c>
      <c r="K64" s="75">
        <v>374345.62440386694</v>
      </c>
      <c r="L64" s="73">
        <v>1405291.3269103123</v>
      </c>
    </row>
    <row r="65" spans="1:12" ht="18" customHeight="1" x14ac:dyDescent="0.25">
      <c r="A65" s="79" t="s">
        <v>99</v>
      </c>
      <c r="B65" s="72">
        <v>401606.66666666669</v>
      </c>
      <c r="C65" s="75">
        <v>4042</v>
      </c>
      <c r="D65" s="73">
        <v>183442.61883831007</v>
      </c>
      <c r="E65" s="75">
        <v>44916.768763155844</v>
      </c>
      <c r="F65" s="75">
        <v>76346.024199326755</v>
      </c>
      <c r="G65" s="75">
        <v>0</v>
      </c>
      <c r="H65" s="75">
        <v>0</v>
      </c>
      <c r="I65" s="75">
        <v>9488.6200831816132</v>
      </c>
      <c r="J65" s="75">
        <v>21318.034354318061</v>
      </c>
      <c r="K65" s="75">
        <v>152069.44739998228</v>
      </c>
      <c r="L65" s="73">
        <v>335512.06623829238</v>
      </c>
    </row>
    <row r="66" spans="1:12" ht="18" customHeight="1" x14ac:dyDescent="0.25">
      <c r="A66" s="79" t="s">
        <v>100</v>
      </c>
      <c r="B66" s="72">
        <v>112035.33333333333</v>
      </c>
      <c r="C66" s="75">
        <v>1195</v>
      </c>
      <c r="D66" s="73">
        <v>54234.025114245553</v>
      </c>
      <c r="E66" s="75">
        <v>32554.886620858731</v>
      </c>
      <c r="F66" s="75">
        <v>66366.830974831435</v>
      </c>
      <c r="G66" s="75">
        <v>0</v>
      </c>
      <c r="H66" s="75">
        <v>10178.763852124224</v>
      </c>
      <c r="I66" s="75">
        <v>5977.9064769199113</v>
      </c>
      <c r="J66" s="75">
        <v>0</v>
      </c>
      <c r="K66" s="75">
        <v>115078.3879247343</v>
      </c>
      <c r="L66" s="73">
        <v>169312.41303897987</v>
      </c>
    </row>
    <row r="67" spans="1:12" ht="18" customHeight="1" x14ac:dyDescent="0.25">
      <c r="A67" s="79" t="s">
        <v>101</v>
      </c>
      <c r="B67" s="72">
        <v>40935.333333333336</v>
      </c>
      <c r="C67" s="75">
        <v>559</v>
      </c>
      <c r="D67" s="73">
        <v>25369.723881893944</v>
      </c>
      <c r="E67" s="75">
        <v>54264.928585921538</v>
      </c>
      <c r="F67" s="75">
        <v>0</v>
      </c>
      <c r="G67" s="75">
        <v>56444.010758411234</v>
      </c>
      <c r="H67" s="75">
        <v>0</v>
      </c>
      <c r="I67" s="75">
        <v>0</v>
      </c>
      <c r="J67" s="75">
        <v>0</v>
      </c>
      <c r="K67" s="75">
        <v>110708.93934433277</v>
      </c>
      <c r="L67" s="73">
        <v>136078.66322622672</v>
      </c>
    </row>
    <row r="68" spans="1:12" ht="18" customHeight="1" x14ac:dyDescent="0.25">
      <c r="A68" s="79" t="s">
        <v>102</v>
      </c>
      <c r="B68" s="72">
        <v>120126.33333333333</v>
      </c>
      <c r="C68" s="75">
        <v>1939</v>
      </c>
      <c r="D68" s="73">
        <v>87999.811461524791</v>
      </c>
      <c r="E68" s="75">
        <v>31241.329702478288</v>
      </c>
      <c r="F68" s="75">
        <v>3088.6141056496272</v>
      </c>
      <c r="G68" s="75">
        <v>0</v>
      </c>
      <c r="H68" s="75">
        <v>0</v>
      </c>
      <c r="I68" s="75">
        <v>4300.3286387968255</v>
      </c>
      <c r="J68" s="75">
        <v>0</v>
      </c>
      <c r="K68" s="75">
        <v>38630.272446924741</v>
      </c>
      <c r="L68" s="73">
        <v>126630.08390844954</v>
      </c>
    </row>
    <row r="69" spans="1:12" ht="18" customHeight="1" x14ac:dyDescent="0.25">
      <c r="A69" s="79" t="s">
        <v>103</v>
      </c>
      <c r="B69" s="72">
        <v>255757.33333333334</v>
      </c>
      <c r="C69" s="75">
        <v>857</v>
      </c>
      <c r="D69" s="73">
        <v>38894.192069379445</v>
      </c>
      <c r="E69" s="75">
        <v>52340.25858059372</v>
      </c>
      <c r="F69" s="75">
        <v>3143.8645678135058</v>
      </c>
      <c r="G69" s="75">
        <v>57528.51653339983</v>
      </c>
      <c r="H69" s="75">
        <v>81517.251986684627</v>
      </c>
      <c r="I69" s="75">
        <v>5112.4381150601594</v>
      </c>
      <c r="J69" s="75">
        <v>0</v>
      </c>
      <c r="K69" s="75">
        <v>199642.32978355183</v>
      </c>
      <c r="L69" s="73">
        <v>238536.52185293127</v>
      </c>
    </row>
    <row r="70" spans="1:12" ht="18" customHeight="1" x14ac:dyDescent="0.25">
      <c r="A70" s="79" t="s">
        <v>104</v>
      </c>
      <c r="B70" s="72">
        <v>203894.66666666666</v>
      </c>
      <c r="C70" s="75">
        <v>406</v>
      </c>
      <c r="D70" s="73">
        <v>18425.953302413134</v>
      </c>
      <c r="E70" s="75">
        <v>42234.507998883651</v>
      </c>
      <c r="F70" s="75">
        <v>27535.746112235796</v>
      </c>
      <c r="G70" s="75">
        <v>0</v>
      </c>
      <c r="H70" s="75">
        <v>53964.421880220296</v>
      </c>
      <c r="I70" s="75">
        <v>2298.9642953923726</v>
      </c>
      <c r="J70" s="75">
        <v>0</v>
      </c>
      <c r="K70" s="75">
        <v>126033.64028673212</v>
      </c>
      <c r="L70" s="73">
        <v>144459.59358914525</v>
      </c>
    </row>
    <row r="71" spans="1:12" ht="18" customHeight="1" x14ac:dyDescent="0.25">
      <c r="A71" s="79" t="s">
        <v>105</v>
      </c>
      <c r="B71" s="72">
        <v>93741.83</v>
      </c>
      <c r="C71" s="75">
        <v>761</v>
      </c>
      <c r="D71" s="73">
        <v>34537.316411665997</v>
      </c>
      <c r="E71" s="75">
        <v>50269.794183088743</v>
      </c>
      <c r="F71" s="75">
        <v>0</v>
      </c>
      <c r="G71" s="75">
        <v>39057.769868901072</v>
      </c>
      <c r="H71" s="75">
        <v>30760.127315123536</v>
      </c>
      <c r="I71" s="75">
        <v>2626.2293189782035</v>
      </c>
      <c r="J71" s="75">
        <v>0</v>
      </c>
      <c r="K71" s="75">
        <v>122713.92068609156</v>
      </c>
      <c r="L71" s="73">
        <v>157251.23709775755</v>
      </c>
    </row>
    <row r="72" spans="1:12" ht="18" customHeight="1" x14ac:dyDescent="0.25">
      <c r="A72" s="79" t="s">
        <v>106</v>
      </c>
      <c r="B72" s="72">
        <v>2347980.3333333335</v>
      </c>
      <c r="C72" s="75">
        <v>45092</v>
      </c>
      <c r="D72" s="73">
        <v>2046460.8037251553</v>
      </c>
      <c r="E72" s="75">
        <v>0</v>
      </c>
      <c r="F72" s="75">
        <v>83517.759328288972</v>
      </c>
      <c r="G72" s="75">
        <v>0</v>
      </c>
      <c r="H72" s="75">
        <v>0</v>
      </c>
      <c r="I72" s="75">
        <v>22213.908904650347</v>
      </c>
      <c r="J72" s="75">
        <v>0</v>
      </c>
      <c r="K72" s="75">
        <v>105731.66823293932</v>
      </c>
      <c r="L72" s="73">
        <v>2152192.4719580947</v>
      </c>
    </row>
    <row r="73" spans="1:12" ht="18" customHeight="1" x14ac:dyDescent="0.25">
      <c r="A73" s="79" t="s">
        <v>107</v>
      </c>
      <c r="B73" s="72">
        <v>333846</v>
      </c>
      <c r="C73" s="75">
        <v>1263</v>
      </c>
      <c r="D73" s="73">
        <v>57320.145371792583</v>
      </c>
      <c r="E73" s="75">
        <v>57585.669051248093</v>
      </c>
      <c r="F73" s="75">
        <v>0</v>
      </c>
      <c r="G73" s="75">
        <v>43879.064452372848</v>
      </c>
      <c r="H73" s="75">
        <v>85000</v>
      </c>
      <c r="I73" s="75">
        <v>0</v>
      </c>
      <c r="J73" s="75">
        <v>0</v>
      </c>
      <c r="K73" s="75">
        <v>186464.73350362096</v>
      </c>
      <c r="L73" s="73">
        <v>243784.87887541353</v>
      </c>
    </row>
    <row r="74" spans="1:12" ht="18" customHeight="1" x14ac:dyDescent="0.25">
      <c r="A74" s="79" t="s">
        <v>108</v>
      </c>
      <c r="B74" s="72">
        <v>364030</v>
      </c>
      <c r="C74" s="75">
        <v>1197</v>
      </c>
      <c r="D74" s="73">
        <v>54324.793357114584</v>
      </c>
      <c r="E74" s="75">
        <v>79977.459067208765</v>
      </c>
      <c r="F74" s="75">
        <v>96035.53024885965</v>
      </c>
      <c r="G74" s="75">
        <v>0</v>
      </c>
      <c r="H74" s="75">
        <v>85000</v>
      </c>
      <c r="I74" s="75">
        <v>21589.078331396366</v>
      </c>
      <c r="J74" s="75">
        <v>0</v>
      </c>
      <c r="K74" s="75">
        <v>282602.06764746481</v>
      </c>
      <c r="L74" s="73">
        <v>336926.8610045794</v>
      </c>
    </row>
    <row r="75" spans="1:12" ht="18" customHeight="1" x14ac:dyDescent="0.25">
      <c r="A75" s="79" t="s">
        <v>109</v>
      </c>
      <c r="B75" s="72">
        <v>938275.33333333337</v>
      </c>
      <c r="C75" s="75">
        <v>1526</v>
      </c>
      <c r="D75" s="73">
        <v>69256.169309070057</v>
      </c>
      <c r="E75" s="75">
        <v>76627.312558395992</v>
      </c>
      <c r="F75" s="75">
        <v>38679.048574178152</v>
      </c>
      <c r="G75" s="75">
        <v>59512.190039070003</v>
      </c>
      <c r="H75" s="75">
        <v>85000</v>
      </c>
      <c r="I75" s="75">
        <v>11793.769823502207</v>
      </c>
      <c r="J75" s="75">
        <v>0</v>
      </c>
      <c r="K75" s="75">
        <v>271612.32099514635</v>
      </c>
      <c r="L75" s="73">
        <v>340868.49030421639</v>
      </c>
    </row>
    <row r="76" spans="1:12" ht="18" customHeight="1" x14ac:dyDescent="0.25">
      <c r="A76" s="79" t="s">
        <v>110</v>
      </c>
      <c r="B76" s="72">
        <v>5039333.333333333</v>
      </c>
      <c r="C76" s="75">
        <v>86474</v>
      </c>
      <c r="D76" s="73">
        <v>3924546.5169282593</v>
      </c>
      <c r="E76" s="75">
        <v>0</v>
      </c>
      <c r="F76" s="75">
        <v>150040.87234444113</v>
      </c>
      <c r="G76" s="75">
        <v>0</v>
      </c>
      <c r="H76" s="75">
        <v>0</v>
      </c>
      <c r="I76" s="75">
        <v>25813.670436413689</v>
      </c>
      <c r="J76" s="75">
        <v>47694.733123059152</v>
      </c>
      <c r="K76" s="75">
        <v>223549.27590391398</v>
      </c>
      <c r="L76" s="73">
        <v>4148095.7928321734</v>
      </c>
    </row>
    <row r="77" spans="1:12" ht="18" customHeight="1" x14ac:dyDescent="0.25">
      <c r="A77" s="79" t="s">
        <v>111</v>
      </c>
      <c r="B77" s="72">
        <v>193129.66666666666</v>
      </c>
      <c r="C77" s="75">
        <v>9111</v>
      </c>
      <c r="D77" s="73">
        <v>413494.73038986715</v>
      </c>
      <c r="E77" s="75">
        <v>60185.02934338271</v>
      </c>
      <c r="F77" s="75">
        <v>31872.795398889819</v>
      </c>
      <c r="G77" s="75">
        <v>114963.94016564914</v>
      </c>
      <c r="H77" s="75">
        <v>5325.1753660975464</v>
      </c>
      <c r="I77" s="75">
        <v>6564.7506374670847</v>
      </c>
      <c r="J77" s="75">
        <v>22940.019579215532</v>
      </c>
      <c r="K77" s="75">
        <v>241851.71049070181</v>
      </c>
      <c r="L77" s="73">
        <v>655346.44088056893</v>
      </c>
    </row>
    <row r="78" spans="1:12" ht="18" customHeight="1" x14ac:dyDescent="0.25">
      <c r="A78" s="79" t="s">
        <v>112</v>
      </c>
      <c r="B78" s="72">
        <v>480080.66666666669</v>
      </c>
      <c r="C78" s="75">
        <v>983</v>
      </c>
      <c r="D78" s="73">
        <v>44612.59137012835</v>
      </c>
      <c r="E78" s="75">
        <v>81731.225836927508</v>
      </c>
      <c r="F78" s="75">
        <v>86210.364209395193</v>
      </c>
      <c r="G78" s="75">
        <v>0</v>
      </c>
      <c r="H78" s="75">
        <v>0</v>
      </c>
      <c r="I78" s="75">
        <v>26380.720199178759</v>
      </c>
      <c r="J78" s="75">
        <v>0</v>
      </c>
      <c r="K78" s="75">
        <v>194322.31024550146</v>
      </c>
      <c r="L78" s="73">
        <v>238934.90161562982</v>
      </c>
    </row>
    <row r="79" spans="1:12" ht="18" customHeight="1" x14ac:dyDescent="0.25">
      <c r="A79" s="79" t="s">
        <v>113</v>
      </c>
      <c r="B79" s="72">
        <v>3177542.6666666665</v>
      </c>
      <c r="C79" s="75">
        <v>102307</v>
      </c>
      <c r="D79" s="73">
        <v>4643113.3116009375</v>
      </c>
      <c r="E79" s="75">
        <v>0</v>
      </c>
      <c r="F79" s="75">
        <v>0</v>
      </c>
      <c r="G79" s="75">
        <v>0</v>
      </c>
      <c r="H79" s="75">
        <v>0</v>
      </c>
      <c r="I79" s="75">
        <v>10253.345766156173</v>
      </c>
      <c r="J79" s="75">
        <v>0</v>
      </c>
      <c r="K79" s="75">
        <v>10253.345766156173</v>
      </c>
      <c r="L79" s="73">
        <v>4653366.6573670935</v>
      </c>
    </row>
    <row r="80" spans="1:12" ht="18" customHeight="1" x14ac:dyDescent="0.25">
      <c r="A80" s="79" t="s">
        <v>114</v>
      </c>
      <c r="B80" s="72">
        <v>71744.666666666672</v>
      </c>
      <c r="C80" s="75">
        <v>520</v>
      </c>
      <c r="D80" s="73">
        <v>23599.743145947858</v>
      </c>
      <c r="E80" s="75">
        <v>73587.414159402164</v>
      </c>
      <c r="F80" s="75">
        <v>88586.024748300013</v>
      </c>
      <c r="G80" s="75">
        <v>0</v>
      </c>
      <c r="H80" s="75">
        <v>20304.094894625028</v>
      </c>
      <c r="I80" s="75">
        <v>31347.385171603499</v>
      </c>
      <c r="J80" s="75">
        <v>0</v>
      </c>
      <c r="K80" s="75">
        <v>213824.91897393067</v>
      </c>
      <c r="L80" s="73">
        <v>237424.66211987854</v>
      </c>
    </row>
    <row r="81" spans="1:12" ht="18" customHeight="1" x14ac:dyDescent="0.25">
      <c r="A81" s="79" t="s">
        <v>115</v>
      </c>
      <c r="B81" s="72">
        <v>281175</v>
      </c>
      <c r="C81" s="75">
        <v>3365</v>
      </c>
      <c r="D81" s="73">
        <v>152717.56862714334</v>
      </c>
      <c r="E81" s="75">
        <v>44747.617530551441</v>
      </c>
      <c r="F81" s="75">
        <v>18856.905736099456</v>
      </c>
      <c r="G81" s="75">
        <v>0</v>
      </c>
      <c r="H81" s="75">
        <v>0</v>
      </c>
      <c r="I81" s="75">
        <v>7964.9995566098542</v>
      </c>
      <c r="J81" s="75">
        <v>21101.407012188331</v>
      </c>
      <c r="K81" s="75">
        <v>92670.929835449075</v>
      </c>
      <c r="L81" s="73">
        <v>245388.49846259243</v>
      </c>
    </row>
    <row r="82" spans="1:12" ht="18" customHeight="1" x14ac:dyDescent="0.25">
      <c r="A82" s="79" t="s">
        <v>116</v>
      </c>
      <c r="B82" s="72">
        <v>143097.66666666666</v>
      </c>
      <c r="C82" s="75">
        <v>427</v>
      </c>
      <c r="D82" s="73">
        <v>19379.019852537953</v>
      </c>
      <c r="E82" s="75">
        <v>31010.986800766619</v>
      </c>
      <c r="F82" s="75">
        <v>0</v>
      </c>
      <c r="G82" s="75">
        <v>0</v>
      </c>
      <c r="H82" s="75">
        <v>29640.724864003856</v>
      </c>
      <c r="I82" s="75">
        <v>3545.8178749162489</v>
      </c>
      <c r="J82" s="75">
        <v>0</v>
      </c>
      <c r="K82" s="75">
        <v>64197.529539686722</v>
      </c>
      <c r="L82" s="73">
        <v>83576.549392224668</v>
      </c>
    </row>
    <row r="83" spans="1:12" ht="18" customHeight="1" x14ac:dyDescent="0.25">
      <c r="A83" s="79" t="s">
        <v>117</v>
      </c>
      <c r="B83" s="72">
        <v>170748.33333333334</v>
      </c>
      <c r="C83" s="75">
        <v>2374</v>
      </c>
      <c r="D83" s="73">
        <v>107741.90428553887</v>
      </c>
      <c r="E83" s="75">
        <v>32305.828692992716</v>
      </c>
      <c r="F83" s="75">
        <v>10044.187616525131</v>
      </c>
      <c r="G83" s="75">
        <v>39991.639079187829</v>
      </c>
      <c r="H83" s="75">
        <v>10793.864208311421</v>
      </c>
      <c r="I83" s="75">
        <v>11025.282906253369</v>
      </c>
      <c r="J83" s="75">
        <v>0</v>
      </c>
      <c r="K83" s="75">
        <v>104160.80250327046</v>
      </c>
      <c r="L83" s="73">
        <v>211902.70678880933</v>
      </c>
    </row>
    <row r="84" spans="1:12" ht="18" customHeight="1" x14ac:dyDescent="0.25">
      <c r="A84" s="79" t="s">
        <v>118</v>
      </c>
      <c r="B84" s="72">
        <v>296957</v>
      </c>
      <c r="C84" s="75">
        <v>674</v>
      </c>
      <c r="D84" s="73">
        <v>30588.897846863183</v>
      </c>
      <c r="E84" s="75">
        <v>46391.611084461329</v>
      </c>
      <c r="F84" s="75">
        <v>33416.112875869192</v>
      </c>
      <c r="G84" s="75">
        <v>0</v>
      </c>
      <c r="H84" s="75">
        <v>38943.69706248126</v>
      </c>
      <c r="I84" s="75">
        <v>13801.070700973771</v>
      </c>
      <c r="J84" s="75">
        <v>0</v>
      </c>
      <c r="K84" s="75">
        <v>132552.49172378556</v>
      </c>
      <c r="L84" s="73">
        <v>163141.38957064872</v>
      </c>
    </row>
    <row r="85" spans="1:12" ht="18" customHeight="1" x14ac:dyDescent="0.25">
      <c r="A85" s="79" t="s">
        <v>119</v>
      </c>
      <c r="B85" s="72">
        <v>238292.66666666666</v>
      </c>
      <c r="C85" s="75">
        <v>9111</v>
      </c>
      <c r="D85" s="73">
        <v>413494.73038986715</v>
      </c>
      <c r="E85" s="75">
        <v>0</v>
      </c>
      <c r="F85" s="75">
        <v>0</v>
      </c>
      <c r="G85" s="75">
        <v>0</v>
      </c>
      <c r="H85" s="75">
        <v>0</v>
      </c>
      <c r="I85" s="75">
        <v>0</v>
      </c>
      <c r="J85" s="75">
        <v>0</v>
      </c>
      <c r="K85" s="75">
        <v>0</v>
      </c>
      <c r="L85" s="73">
        <v>413494.73038986715</v>
      </c>
    </row>
    <row r="86" spans="1:12" ht="18" customHeight="1" x14ac:dyDescent="0.25">
      <c r="A86" s="79" t="s">
        <v>120</v>
      </c>
      <c r="B86" s="72">
        <v>55204.333333333336</v>
      </c>
      <c r="C86" s="75">
        <v>454</v>
      </c>
      <c r="D86" s="73">
        <v>20604.391131269858</v>
      </c>
      <c r="E86" s="75">
        <v>71543.982171865951</v>
      </c>
      <c r="F86" s="75">
        <v>79330.306644586904</v>
      </c>
      <c r="G86" s="75">
        <v>0</v>
      </c>
      <c r="H86" s="75">
        <v>0</v>
      </c>
      <c r="I86" s="75">
        <v>16284.917463541904</v>
      </c>
      <c r="J86" s="75">
        <v>0</v>
      </c>
      <c r="K86" s="75">
        <v>167159.20627999475</v>
      </c>
      <c r="L86" s="73">
        <v>187763.59741126461</v>
      </c>
    </row>
    <row r="87" spans="1:12" ht="18" customHeight="1" x14ac:dyDescent="0.25">
      <c r="A87" s="79" t="s">
        <v>121</v>
      </c>
      <c r="B87" s="72">
        <v>223595</v>
      </c>
      <c r="C87" s="75">
        <v>519</v>
      </c>
      <c r="D87" s="73">
        <v>23554.359024513342</v>
      </c>
      <c r="E87" s="75">
        <v>53575.037689050085</v>
      </c>
      <c r="F87" s="75">
        <v>0</v>
      </c>
      <c r="G87" s="75">
        <v>39612.052205778993</v>
      </c>
      <c r="H87" s="75">
        <v>37574.969900720891</v>
      </c>
      <c r="I87" s="75">
        <v>0</v>
      </c>
      <c r="J87" s="75">
        <v>0</v>
      </c>
      <c r="K87" s="75">
        <v>130762.05979554998</v>
      </c>
      <c r="L87" s="73">
        <v>154316.41882006332</v>
      </c>
    </row>
    <row r="88" spans="1:12" ht="18" customHeight="1" x14ac:dyDescent="0.25">
      <c r="A88" s="79" t="s">
        <v>122</v>
      </c>
      <c r="B88" s="72">
        <v>223927.66666666666</v>
      </c>
      <c r="C88" s="75">
        <v>533</v>
      </c>
      <c r="D88" s="73">
        <v>24189.736724596554</v>
      </c>
      <c r="E88" s="75">
        <v>45065.215292299028</v>
      </c>
      <c r="F88" s="75">
        <v>0</v>
      </c>
      <c r="G88" s="75">
        <v>0</v>
      </c>
      <c r="H88" s="75">
        <v>37919.508746907406</v>
      </c>
      <c r="I88" s="75">
        <v>4143.2613619207013</v>
      </c>
      <c r="J88" s="75">
        <v>0</v>
      </c>
      <c r="K88" s="75">
        <v>87127.985401127124</v>
      </c>
      <c r="L88" s="73">
        <v>111317.72212572368</v>
      </c>
    </row>
    <row r="89" spans="1:12" ht="18" customHeight="1" x14ac:dyDescent="0.25">
      <c r="A89" s="79" t="s">
        <v>123</v>
      </c>
      <c r="B89" s="72">
        <v>2245468.6666666665</v>
      </c>
      <c r="C89" s="75">
        <v>39100</v>
      </c>
      <c r="D89" s="73">
        <v>1774519.1480895407</v>
      </c>
      <c r="E89" s="75">
        <v>0</v>
      </c>
      <c r="F89" s="75">
        <v>0</v>
      </c>
      <c r="G89" s="75">
        <v>79323.519747416256</v>
      </c>
      <c r="H89" s="75">
        <v>0</v>
      </c>
      <c r="I89" s="75">
        <v>19368.805589999531</v>
      </c>
      <c r="J89" s="75">
        <v>0</v>
      </c>
      <c r="K89" s="75">
        <v>98692.325337415794</v>
      </c>
      <c r="L89" s="73">
        <v>1873211.4734269565</v>
      </c>
    </row>
    <row r="90" spans="1:12" ht="18" customHeight="1" x14ac:dyDescent="0.25">
      <c r="A90" s="79" t="s">
        <v>124</v>
      </c>
      <c r="B90" s="72">
        <v>18272.666666666668</v>
      </c>
      <c r="C90" s="75">
        <v>162</v>
      </c>
      <c r="D90" s="73">
        <v>7352.2276723914474</v>
      </c>
      <c r="E90" s="75">
        <v>87339.365823557077</v>
      </c>
      <c r="F90" s="75">
        <v>81863.937854280477</v>
      </c>
      <c r="G90" s="75">
        <v>0</v>
      </c>
      <c r="H90" s="75">
        <v>0</v>
      </c>
      <c r="I90" s="75">
        <v>25301.548125763664</v>
      </c>
      <c r="J90" s="75">
        <v>0</v>
      </c>
      <c r="K90" s="75">
        <v>194504.8518036012</v>
      </c>
      <c r="L90" s="73">
        <v>201857.07947599265</v>
      </c>
    </row>
    <row r="91" spans="1:12" ht="18" customHeight="1" x14ac:dyDescent="0.25">
      <c r="A91" s="79" t="s">
        <v>125</v>
      </c>
      <c r="B91" s="72">
        <v>746212.66666666663</v>
      </c>
      <c r="C91" s="75">
        <v>17911</v>
      </c>
      <c r="D91" s="73">
        <v>812874.99901360006</v>
      </c>
      <c r="E91" s="75">
        <v>84124.463834055714</v>
      </c>
      <c r="F91" s="75">
        <v>47190.519679645033</v>
      </c>
      <c r="G91" s="75">
        <v>30063.905201778896</v>
      </c>
      <c r="H91" s="75">
        <v>0</v>
      </c>
      <c r="I91" s="75">
        <v>0</v>
      </c>
      <c r="J91" s="75">
        <v>0</v>
      </c>
      <c r="K91" s="75">
        <v>161378.88871547964</v>
      </c>
      <c r="L91" s="73">
        <v>974253.8877290797</v>
      </c>
    </row>
    <row r="92" spans="1:12" ht="18" customHeight="1" x14ac:dyDescent="0.25">
      <c r="A92" s="79" t="s">
        <v>126</v>
      </c>
      <c r="B92" s="72">
        <v>123092.33333333333</v>
      </c>
      <c r="C92" s="75">
        <v>1386</v>
      </c>
      <c r="D92" s="73">
        <v>62902.392308237941</v>
      </c>
      <c r="E92" s="75">
        <v>21615.318615947152</v>
      </c>
      <c r="F92" s="75">
        <v>22589.798094723465</v>
      </c>
      <c r="G92" s="75">
        <v>0</v>
      </c>
      <c r="H92" s="75">
        <v>0</v>
      </c>
      <c r="I92" s="75">
        <v>0</v>
      </c>
      <c r="J92" s="75">
        <v>0</v>
      </c>
      <c r="K92" s="75">
        <v>44205.116710670613</v>
      </c>
      <c r="L92" s="73">
        <v>107107.50901890855</v>
      </c>
    </row>
    <row r="93" spans="1:12" s="5" customFormat="1" ht="18" customHeight="1" x14ac:dyDescent="0.25">
      <c r="A93" s="79" t="s">
        <v>127</v>
      </c>
      <c r="B93" s="72">
        <v>125147.66666666667</v>
      </c>
      <c r="C93" s="75">
        <v>845</v>
      </c>
      <c r="D93" s="73">
        <v>38349.582612165264</v>
      </c>
      <c r="E93" s="75">
        <v>44942.834928393168</v>
      </c>
      <c r="F93" s="75">
        <v>0</v>
      </c>
      <c r="G93" s="75">
        <v>0</v>
      </c>
      <c r="H93" s="75">
        <v>41224.576175288166</v>
      </c>
      <c r="I93" s="75">
        <v>0</v>
      </c>
      <c r="J93" s="75">
        <v>0</v>
      </c>
      <c r="K93" s="75">
        <v>86167.411103681341</v>
      </c>
      <c r="L93" s="73">
        <v>124516.99371584661</v>
      </c>
    </row>
    <row r="94" spans="1:12" s="5" customFormat="1" ht="18" customHeight="1" x14ac:dyDescent="0.25">
      <c r="A94" s="79" t="s">
        <v>128</v>
      </c>
      <c r="B94" s="72">
        <v>1522459.6666666667</v>
      </c>
      <c r="C94" s="75">
        <v>4984</v>
      </c>
      <c r="D94" s="73">
        <v>226194.4612296233</v>
      </c>
      <c r="E94" s="75">
        <v>43064.261434870037</v>
      </c>
      <c r="F94" s="75">
        <v>28269.085679182594</v>
      </c>
      <c r="G94" s="75">
        <v>0</v>
      </c>
      <c r="H94" s="75">
        <v>0</v>
      </c>
      <c r="I94" s="75">
        <v>9687.8272631596701</v>
      </c>
      <c r="J94" s="75">
        <v>21619.456741742288</v>
      </c>
      <c r="K94" s="75">
        <v>102640.6311189546</v>
      </c>
      <c r="L94" s="73">
        <v>328835.09234857792</v>
      </c>
    </row>
    <row r="95" spans="1:12" ht="18" customHeight="1" x14ac:dyDescent="0.25">
      <c r="A95" s="79" t="s">
        <v>129</v>
      </c>
      <c r="B95" s="74">
        <v>1115743.6666666667</v>
      </c>
      <c r="C95" s="274">
        <v>22599</v>
      </c>
      <c r="D95" s="91">
        <v>1025635.7602986069</v>
      </c>
      <c r="E95" s="274">
        <v>0</v>
      </c>
      <c r="F95" s="274">
        <v>0</v>
      </c>
      <c r="G95" s="274">
        <v>0</v>
      </c>
      <c r="H95" s="274">
        <v>0</v>
      </c>
      <c r="I95" s="274">
        <v>0</v>
      </c>
      <c r="J95" s="274">
        <v>0</v>
      </c>
      <c r="K95" s="274">
        <v>0</v>
      </c>
      <c r="L95" s="91">
        <v>1025635.7602986069</v>
      </c>
    </row>
    <row r="96" spans="1:12" ht="18" customHeight="1" x14ac:dyDescent="0.25">
      <c r="A96" s="79" t="s">
        <v>130</v>
      </c>
      <c r="B96" s="74">
        <v>904946</v>
      </c>
      <c r="C96" s="274">
        <v>1750</v>
      </c>
      <c r="D96" s="91">
        <v>79422.212510401441</v>
      </c>
      <c r="E96" s="274">
        <v>92181.498163283148</v>
      </c>
      <c r="F96" s="274">
        <v>110341.8700063756</v>
      </c>
      <c r="G96" s="274">
        <v>0</v>
      </c>
      <c r="H96" s="274">
        <v>0</v>
      </c>
      <c r="I96" s="274">
        <v>71856.356884155699</v>
      </c>
      <c r="J96" s="274">
        <v>0</v>
      </c>
      <c r="K96" s="274">
        <v>274379.72505381447</v>
      </c>
      <c r="L96" s="91">
        <v>353801.93756421591</v>
      </c>
    </row>
    <row r="97" spans="1:12" ht="18" customHeight="1" x14ac:dyDescent="0.25">
      <c r="A97" s="79" t="s">
        <v>131</v>
      </c>
      <c r="B97" s="72">
        <v>211581.66666666666</v>
      </c>
      <c r="C97" s="75">
        <v>11049</v>
      </c>
      <c r="D97" s="73">
        <v>501449.15772995743</v>
      </c>
      <c r="E97" s="75">
        <v>55721.638169593447</v>
      </c>
      <c r="F97" s="75">
        <v>60007.623889785631</v>
      </c>
      <c r="G97" s="75">
        <v>63757.618138200873</v>
      </c>
      <c r="H97" s="75">
        <v>0</v>
      </c>
      <c r="I97" s="75">
        <v>12982.273185071568</v>
      </c>
      <c r="J97" s="75">
        <v>23560.143344425891</v>
      </c>
      <c r="K97" s="75">
        <v>216029.2967270774</v>
      </c>
      <c r="L97" s="73">
        <v>717478.45445703482</v>
      </c>
    </row>
    <row r="98" spans="1:12" ht="18" customHeight="1" x14ac:dyDescent="0.25">
      <c r="A98" s="79" t="s">
        <v>132</v>
      </c>
      <c r="B98" s="72">
        <v>580430.33333333337</v>
      </c>
      <c r="C98" s="75">
        <v>2944</v>
      </c>
      <c r="D98" s="73">
        <v>133610.85350321248</v>
      </c>
      <c r="E98" s="75">
        <v>40217.263988044499</v>
      </c>
      <c r="F98" s="75">
        <v>31541.869483374554</v>
      </c>
      <c r="G98" s="75">
        <v>103739.82380258782</v>
      </c>
      <c r="H98" s="75">
        <v>20479.026905401333</v>
      </c>
      <c r="I98" s="75">
        <v>6569.0243877698376</v>
      </c>
      <c r="J98" s="75">
        <v>0</v>
      </c>
      <c r="K98" s="75">
        <v>202547.00856717801</v>
      </c>
      <c r="L98" s="73">
        <v>336157.86207039049</v>
      </c>
    </row>
    <row r="99" spans="1:12" ht="18" customHeight="1" x14ac:dyDescent="0.25">
      <c r="A99" s="79" t="s">
        <v>133</v>
      </c>
      <c r="B99" s="72">
        <v>64271.333333333336</v>
      </c>
      <c r="C99" s="75">
        <v>249</v>
      </c>
      <c r="D99" s="73">
        <v>11300.646237194262</v>
      </c>
      <c r="E99" s="75">
        <v>45317.441534881807</v>
      </c>
      <c r="F99" s="75">
        <v>25580.760390087864</v>
      </c>
      <c r="G99" s="75">
        <v>0</v>
      </c>
      <c r="H99" s="75">
        <v>12088.880292654268</v>
      </c>
      <c r="I99" s="75">
        <v>4190.1513639392733</v>
      </c>
      <c r="J99" s="75">
        <v>0</v>
      </c>
      <c r="K99" s="75">
        <v>87177.233581563225</v>
      </c>
      <c r="L99" s="73">
        <v>98477.879818757487</v>
      </c>
    </row>
    <row r="100" spans="1:12" ht="18" customHeight="1" x14ac:dyDescent="0.25">
      <c r="A100" s="79" t="s">
        <v>134</v>
      </c>
      <c r="B100" s="72">
        <v>91862.333333333328</v>
      </c>
      <c r="C100" s="75">
        <v>1732</v>
      </c>
      <c r="D100" s="73">
        <v>78605.298324580173</v>
      </c>
      <c r="E100" s="75">
        <v>0</v>
      </c>
      <c r="F100" s="75">
        <v>0</v>
      </c>
      <c r="G100" s="75">
        <v>0</v>
      </c>
      <c r="H100" s="75">
        <v>0</v>
      </c>
      <c r="I100" s="75">
        <v>0</v>
      </c>
      <c r="J100" s="75">
        <v>0</v>
      </c>
      <c r="K100" s="75">
        <v>0</v>
      </c>
      <c r="L100" s="73">
        <v>78605.298324580173</v>
      </c>
    </row>
    <row r="101" spans="1:12" ht="18" customHeight="1" x14ac:dyDescent="0.25">
      <c r="A101" s="79" t="s">
        <v>135</v>
      </c>
      <c r="B101" s="72">
        <v>364345.33333333331</v>
      </c>
      <c r="C101" s="75">
        <v>580</v>
      </c>
      <c r="D101" s="73">
        <v>26322.790432018763</v>
      </c>
      <c r="E101" s="75">
        <v>62544.749720870859</v>
      </c>
      <c r="F101" s="75">
        <v>0</v>
      </c>
      <c r="G101" s="75">
        <v>0</v>
      </c>
      <c r="H101" s="75">
        <v>36980.147812327799</v>
      </c>
      <c r="I101" s="75">
        <v>4994.8973491907791</v>
      </c>
      <c r="J101" s="75">
        <v>0</v>
      </c>
      <c r="K101" s="75">
        <v>104519.79488238944</v>
      </c>
      <c r="L101" s="73">
        <v>130842.58531440821</v>
      </c>
    </row>
    <row r="102" spans="1:12" ht="18" customHeight="1" x14ac:dyDescent="0.25">
      <c r="A102" s="79" t="s">
        <v>136</v>
      </c>
      <c r="B102" s="72">
        <v>3086896.6666666665</v>
      </c>
      <c r="C102" s="75">
        <v>28832</v>
      </c>
      <c r="D102" s="73">
        <v>1308514.9891999396</v>
      </c>
      <c r="E102" s="75">
        <v>0</v>
      </c>
      <c r="F102" s="75">
        <v>0</v>
      </c>
      <c r="G102" s="75">
        <v>0</v>
      </c>
      <c r="H102" s="75">
        <v>0</v>
      </c>
      <c r="I102" s="75">
        <v>0</v>
      </c>
      <c r="J102" s="75">
        <v>109349.0505660401</v>
      </c>
      <c r="K102" s="75">
        <v>109349.0505660401</v>
      </c>
      <c r="L102" s="73">
        <v>1417864.0397659796</v>
      </c>
    </row>
    <row r="103" spans="1:12" ht="18" customHeight="1" x14ac:dyDescent="0.25">
      <c r="A103" s="79" t="s">
        <v>137</v>
      </c>
      <c r="B103" s="72">
        <v>127533.33333333333</v>
      </c>
      <c r="C103" s="75">
        <v>1147</v>
      </c>
      <c r="D103" s="73">
        <v>52055.587285388829</v>
      </c>
      <c r="E103" s="75">
        <v>29361.957066292871</v>
      </c>
      <c r="F103" s="75">
        <v>69005.74203777597</v>
      </c>
      <c r="G103" s="75">
        <v>0</v>
      </c>
      <c r="H103" s="75">
        <v>60121.2298832413</v>
      </c>
      <c r="I103" s="75">
        <v>9911.4163736898518</v>
      </c>
      <c r="J103" s="75">
        <v>0</v>
      </c>
      <c r="K103" s="75">
        <v>168400.34536100001</v>
      </c>
      <c r="L103" s="73">
        <v>220455.93264638883</v>
      </c>
    </row>
    <row r="104" spans="1:12" ht="18" customHeight="1" x14ac:dyDescent="0.25">
      <c r="A104" s="79" t="s">
        <v>138</v>
      </c>
      <c r="B104" s="72">
        <v>227541</v>
      </c>
      <c r="C104" s="75">
        <v>5263</v>
      </c>
      <c r="D104" s="73">
        <v>238856.63110985301</v>
      </c>
      <c r="E104" s="75">
        <v>40659.173116006423</v>
      </c>
      <c r="F104" s="75">
        <v>42590.710043601277</v>
      </c>
      <c r="G104" s="75">
        <v>13896.668639371959</v>
      </c>
      <c r="H104" s="75">
        <v>31077.989695313583</v>
      </c>
      <c r="I104" s="75">
        <v>4157.1353230433588</v>
      </c>
      <c r="J104" s="75">
        <v>0</v>
      </c>
      <c r="K104" s="75">
        <v>132381.67681733661</v>
      </c>
      <c r="L104" s="73">
        <v>371238.30792718963</v>
      </c>
    </row>
    <row r="105" spans="1:12" ht="18" customHeight="1" x14ac:dyDescent="0.25">
      <c r="A105" s="79" t="s">
        <v>139</v>
      </c>
      <c r="B105" s="72">
        <v>2754853.3333333335</v>
      </c>
      <c r="C105" s="75">
        <v>15144</v>
      </c>
      <c r="D105" s="73">
        <v>687297.13500429678</v>
      </c>
      <c r="E105" s="75">
        <v>120667.74940055974</v>
      </c>
      <c r="F105" s="75">
        <v>0</v>
      </c>
      <c r="G105" s="75">
        <v>0</v>
      </c>
      <c r="H105" s="75">
        <v>39684.223936653842</v>
      </c>
      <c r="I105" s="75">
        <v>45010.541481809887</v>
      </c>
      <c r="J105" s="75">
        <v>0</v>
      </c>
      <c r="K105" s="75">
        <v>205362.51481902346</v>
      </c>
      <c r="L105" s="73">
        <v>892659.64982332021</v>
      </c>
    </row>
    <row r="106" spans="1:12" ht="18" customHeight="1" x14ac:dyDescent="0.25">
      <c r="A106" s="79" t="s">
        <v>140</v>
      </c>
      <c r="B106" s="72">
        <v>368430</v>
      </c>
      <c r="C106" s="75">
        <v>999</v>
      </c>
      <c r="D106" s="73">
        <v>45338.737313080594</v>
      </c>
      <c r="E106" s="75">
        <v>29460.246070724923</v>
      </c>
      <c r="F106" s="75">
        <v>50944.818653664835</v>
      </c>
      <c r="G106" s="75">
        <v>0</v>
      </c>
      <c r="H106" s="75">
        <v>85000</v>
      </c>
      <c r="I106" s="75">
        <v>6668.7697867109709</v>
      </c>
      <c r="J106" s="75">
        <v>0</v>
      </c>
      <c r="K106" s="75">
        <v>172073.83451110072</v>
      </c>
      <c r="L106" s="73">
        <v>217412.5718241813</v>
      </c>
    </row>
    <row r="107" spans="1:12" ht="18" customHeight="1" x14ac:dyDescent="0.25">
      <c r="A107" s="79" t="s">
        <v>141</v>
      </c>
      <c r="B107" s="72">
        <v>449641</v>
      </c>
      <c r="C107" s="75">
        <v>1558</v>
      </c>
      <c r="D107" s="73">
        <v>70708.461194974545</v>
      </c>
      <c r="E107" s="75">
        <v>67584.477553419129</v>
      </c>
      <c r="F107" s="75">
        <v>3830.5673773713388</v>
      </c>
      <c r="G107" s="75">
        <v>71858.280927572749</v>
      </c>
      <c r="H107" s="75">
        <v>85000</v>
      </c>
      <c r="I107" s="75">
        <v>0</v>
      </c>
      <c r="J107" s="75">
        <v>0</v>
      </c>
      <c r="K107" s="75">
        <v>228273.32585836321</v>
      </c>
      <c r="L107" s="73">
        <v>298981.78705333779</v>
      </c>
    </row>
    <row r="108" spans="1:12" ht="18" customHeight="1" x14ac:dyDescent="0.25">
      <c r="A108" s="79" t="s">
        <v>142</v>
      </c>
      <c r="B108" s="72">
        <v>6982731</v>
      </c>
      <c r="C108" s="75">
        <v>135943</v>
      </c>
      <c r="D108" s="73">
        <v>6169653.6201722873</v>
      </c>
      <c r="E108" s="75">
        <v>0</v>
      </c>
      <c r="F108" s="75">
        <v>0</v>
      </c>
      <c r="G108" s="75">
        <v>0</v>
      </c>
      <c r="H108" s="75">
        <v>0</v>
      </c>
      <c r="I108" s="75">
        <v>37769.356612431235</v>
      </c>
      <c r="J108" s="75">
        <v>0</v>
      </c>
      <c r="K108" s="75">
        <v>37769.356612431235</v>
      </c>
      <c r="L108" s="73">
        <v>6207422.9767847182</v>
      </c>
    </row>
    <row r="109" spans="1:12" ht="18" customHeight="1" x14ac:dyDescent="0.25">
      <c r="A109" s="79" t="s">
        <v>143</v>
      </c>
      <c r="B109" s="72">
        <v>31283.333333333332</v>
      </c>
      <c r="C109" s="75">
        <v>79</v>
      </c>
      <c r="D109" s="73">
        <v>3585.3455933266937</v>
      </c>
      <c r="E109" s="75">
        <v>91606.124774946875</v>
      </c>
      <c r="F109" s="75">
        <v>38438.025909683791</v>
      </c>
      <c r="G109" s="75">
        <v>0</v>
      </c>
      <c r="H109" s="75">
        <v>0</v>
      </c>
      <c r="I109" s="75">
        <v>0</v>
      </c>
      <c r="J109" s="75">
        <v>0</v>
      </c>
      <c r="K109" s="75">
        <v>130044.15068463067</v>
      </c>
      <c r="L109" s="73">
        <v>133629.49627795737</v>
      </c>
    </row>
    <row r="110" spans="1:12" ht="18" customHeight="1" x14ac:dyDescent="0.25">
      <c r="A110" s="79" t="s">
        <v>144</v>
      </c>
      <c r="B110" s="72">
        <v>746646.66666666663</v>
      </c>
      <c r="C110" s="75">
        <v>32562</v>
      </c>
      <c r="D110" s="73">
        <v>1477797.7621506809</v>
      </c>
      <c r="E110" s="75">
        <v>0</v>
      </c>
      <c r="F110" s="75">
        <v>0</v>
      </c>
      <c r="G110" s="75">
        <v>0</v>
      </c>
      <c r="H110" s="75">
        <v>0</v>
      </c>
      <c r="I110" s="75">
        <v>0</v>
      </c>
      <c r="J110" s="75">
        <v>0</v>
      </c>
      <c r="K110" s="75">
        <v>0</v>
      </c>
      <c r="L110" s="73">
        <v>1477797.7621506809</v>
      </c>
    </row>
    <row r="111" spans="1:12" ht="18" customHeight="1" x14ac:dyDescent="0.25">
      <c r="A111" s="79" t="s">
        <v>145</v>
      </c>
      <c r="B111" s="72">
        <v>63033.333333333336</v>
      </c>
      <c r="C111" s="75">
        <v>939</v>
      </c>
      <c r="D111" s="73">
        <v>42615.690027009688</v>
      </c>
      <c r="E111" s="75">
        <v>82423.887707916074</v>
      </c>
      <c r="F111" s="75">
        <v>3749.0661580204669</v>
      </c>
      <c r="G111" s="75">
        <v>0</v>
      </c>
      <c r="H111" s="75">
        <v>4957.738265836816</v>
      </c>
      <c r="I111" s="75">
        <v>5666.0662846544501</v>
      </c>
      <c r="J111" s="75">
        <v>0</v>
      </c>
      <c r="K111" s="75">
        <v>96796.758416427794</v>
      </c>
      <c r="L111" s="73">
        <v>139412.44844343749</v>
      </c>
    </row>
    <row r="112" spans="1:12" ht="18" customHeight="1" x14ac:dyDescent="0.25">
      <c r="A112" s="79" t="s">
        <v>146</v>
      </c>
      <c r="B112" s="72">
        <v>1118872.6666666667</v>
      </c>
      <c r="C112" s="75">
        <v>43773</v>
      </c>
      <c r="D112" s="73">
        <v>1986599.1475530299</v>
      </c>
      <c r="E112" s="75">
        <v>0</v>
      </c>
      <c r="F112" s="75">
        <v>0</v>
      </c>
      <c r="G112" s="75">
        <v>0</v>
      </c>
      <c r="H112" s="75">
        <v>0</v>
      </c>
      <c r="I112" s="75">
        <v>0</v>
      </c>
      <c r="J112" s="75">
        <v>0</v>
      </c>
      <c r="K112" s="75">
        <v>0</v>
      </c>
      <c r="L112" s="73">
        <v>1986599.1475530299</v>
      </c>
    </row>
    <row r="113" spans="1:12" ht="18" customHeight="1" x14ac:dyDescent="0.25">
      <c r="A113" s="79" t="s">
        <v>147</v>
      </c>
      <c r="B113" s="72">
        <v>8857572.666666666</v>
      </c>
      <c r="C113" s="75">
        <v>221040</v>
      </c>
      <c r="D113" s="73">
        <v>10031706.20188522</v>
      </c>
      <c r="E113" s="75">
        <v>0</v>
      </c>
      <c r="F113" s="75">
        <v>0</v>
      </c>
      <c r="G113" s="75">
        <v>0</v>
      </c>
      <c r="H113" s="75">
        <v>0</v>
      </c>
      <c r="I113" s="75">
        <v>32480.404850308994</v>
      </c>
      <c r="J113" s="75">
        <v>0</v>
      </c>
      <c r="K113" s="75">
        <v>32480.404850308994</v>
      </c>
      <c r="L113" s="73">
        <v>10064186.606735529</v>
      </c>
    </row>
    <row r="114" spans="1:12" ht="18" customHeight="1" x14ac:dyDescent="0.25">
      <c r="A114" s="79" t="s">
        <v>148</v>
      </c>
      <c r="B114" s="72">
        <v>1436562.6666666667</v>
      </c>
      <c r="C114" s="75">
        <v>17251</v>
      </c>
      <c r="D114" s="73">
        <v>782921.47886682011</v>
      </c>
      <c r="E114" s="75">
        <v>0</v>
      </c>
      <c r="F114" s="75">
        <v>0</v>
      </c>
      <c r="G114" s="75">
        <v>0</v>
      </c>
      <c r="H114" s="75">
        <v>0</v>
      </c>
      <c r="I114" s="75">
        <v>0</v>
      </c>
      <c r="J114" s="75">
        <v>0</v>
      </c>
      <c r="K114" s="75">
        <v>0</v>
      </c>
      <c r="L114" s="73">
        <v>782921.47886682011</v>
      </c>
    </row>
    <row r="115" spans="1:12" ht="18" customHeight="1" x14ac:dyDescent="0.25">
      <c r="A115" s="79" t="s">
        <v>149</v>
      </c>
      <c r="B115" s="72">
        <v>5811751.666666667</v>
      </c>
      <c r="C115" s="75">
        <v>147353</v>
      </c>
      <c r="D115" s="73">
        <v>6687486.4457401047</v>
      </c>
      <c r="E115" s="75">
        <v>0</v>
      </c>
      <c r="F115" s="75">
        <v>0</v>
      </c>
      <c r="G115" s="75">
        <v>0</v>
      </c>
      <c r="H115" s="75">
        <v>0</v>
      </c>
      <c r="I115" s="75">
        <v>56112.141332122177</v>
      </c>
      <c r="J115" s="75">
        <v>67174.874868281768</v>
      </c>
      <c r="K115" s="75">
        <v>123287.01620040394</v>
      </c>
      <c r="L115" s="73">
        <v>6810773.4619405083</v>
      </c>
    </row>
    <row r="116" spans="1:12" ht="18" customHeight="1" x14ac:dyDescent="0.25">
      <c r="A116" s="79" t="s">
        <v>150</v>
      </c>
      <c r="B116" s="72">
        <v>56983.333333333336</v>
      </c>
      <c r="C116" s="75">
        <v>398</v>
      </c>
      <c r="D116" s="73">
        <v>18062.880330937012</v>
      </c>
      <c r="E116" s="75">
        <v>33230.35523016713</v>
      </c>
      <c r="F116" s="75">
        <v>29286.259182990314</v>
      </c>
      <c r="G116" s="75">
        <v>0</v>
      </c>
      <c r="H116" s="75">
        <v>0</v>
      </c>
      <c r="I116" s="75">
        <v>7384.5518127223686</v>
      </c>
      <c r="J116" s="75">
        <v>0</v>
      </c>
      <c r="K116" s="75">
        <v>69901.166225879802</v>
      </c>
      <c r="L116" s="73">
        <v>87964.046556816815</v>
      </c>
    </row>
    <row r="117" spans="1:12" ht="18" customHeight="1" x14ac:dyDescent="0.25">
      <c r="A117" s="79" t="s">
        <v>151</v>
      </c>
      <c r="B117" s="72">
        <v>107674.33333333333</v>
      </c>
      <c r="C117" s="75">
        <v>573</v>
      </c>
      <c r="D117" s="73">
        <v>26005.101581977156</v>
      </c>
      <c r="E117" s="75">
        <v>41832.020087691621</v>
      </c>
      <c r="F117" s="75">
        <v>4934.4916925781008</v>
      </c>
      <c r="G117" s="75">
        <v>0</v>
      </c>
      <c r="H117" s="75">
        <v>72837.216139945624</v>
      </c>
      <c r="I117" s="75">
        <v>6473.2225985376708</v>
      </c>
      <c r="J117" s="75">
        <v>0</v>
      </c>
      <c r="K117" s="75">
        <v>126076.95051875302</v>
      </c>
      <c r="L117" s="73">
        <v>152082.05210073019</v>
      </c>
    </row>
    <row r="118" spans="1:12" ht="18" customHeight="1" x14ac:dyDescent="0.25">
      <c r="A118" s="79" t="s">
        <v>152</v>
      </c>
      <c r="B118" s="72">
        <v>270911.66666666669</v>
      </c>
      <c r="C118" s="75">
        <v>4458</v>
      </c>
      <c r="D118" s="73">
        <v>202322.41335506836</v>
      </c>
      <c r="E118" s="75">
        <v>29360.152336907162</v>
      </c>
      <c r="F118" s="75">
        <v>7288.6376832320257</v>
      </c>
      <c r="G118" s="75">
        <v>0</v>
      </c>
      <c r="H118" s="75">
        <v>0</v>
      </c>
      <c r="I118" s="75">
        <v>0</v>
      </c>
      <c r="J118" s="75">
        <v>0</v>
      </c>
      <c r="K118" s="75">
        <v>36648.790020139189</v>
      </c>
      <c r="L118" s="73">
        <v>238971.20337520755</v>
      </c>
    </row>
    <row r="119" spans="1:12" ht="18" customHeight="1" x14ac:dyDescent="0.25">
      <c r="A119" s="79" t="s">
        <v>153</v>
      </c>
      <c r="B119" s="72">
        <v>133455.66666666666</v>
      </c>
      <c r="C119" s="75">
        <v>352</v>
      </c>
      <c r="D119" s="73">
        <v>15975.210744949318</v>
      </c>
      <c r="E119" s="75">
        <v>47140.146966236083</v>
      </c>
      <c r="F119" s="75">
        <v>54737.21114420599</v>
      </c>
      <c r="G119" s="75">
        <v>0</v>
      </c>
      <c r="H119" s="75">
        <v>39699.222293072446</v>
      </c>
      <c r="I119" s="75">
        <v>3632.0788801467043</v>
      </c>
      <c r="J119" s="75">
        <v>0</v>
      </c>
      <c r="K119" s="75">
        <v>145208.65928366123</v>
      </c>
      <c r="L119" s="73">
        <v>161183.87002861054</v>
      </c>
    </row>
    <row r="120" spans="1:12" ht="18" customHeight="1" x14ac:dyDescent="0.25">
      <c r="A120" s="79" t="s">
        <v>154</v>
      </c>
      <c r="B120" s="72">
        <v>178994.33333333334</v>
      </c>
      <c r="C120" s="75">
        <v>285</v>
      </c>
      <c r="D120" s="73">
        <v>12934.474608836807</v>
      </c>
      <c r="E120" s="75">
        <v>91944.934494980378</v>
      </c>
      <c r="F120" s="75">
        <v>101200.75877198282</v>
      </c>
      <c r="G120" s="75">
        <v>0</v>
      </c>
      <c r="H120" s="75">
        <v>0</v>
      </c>
      <c r="I120" s="75">
        <v>40321.31698483503</v>
      </c>
      <c r="J120" s="75">
        <v>0</v>
      </c>
      <c r="K120" s="75">
        <v>233467.0102517982</v>
      </c>
      <c r="L120" s="73">
        <v>246401.48486063501</v>
      </c>
    </row>
    <row r="121" spans="1:12" ht="18" customHeight="1" x14ac:dyDescent="0.25">
      <c r="A121" s="79" t="s">
        <v>155</v>
      </c>
      <c r="B121" s="72">
        <v>2414718.563333333</v>
      </c>
      <c r="C121" s="75">
        <v>36962</v>
      </c>
      <c r="D121" s="73">
        <v>1677487.8964625474</v>
      </c>
      <c r="E121" s="75">
        <v>0</v>
      </c>
      <c r="F121" s="75">
        <v>0</v>
      </c>
      <c r="G121" s="75">
        <v>0</v>
      </c>
      <c r="H121" s="75">
        <v>0</v>
      </c>
      <c r="I121" s="75">
        <v>0</v>
      </c>
      <c r="J121" s="75">
        <v>0</v>
      </c>
      <c r="K121" s="75">
        <v>0</v>
      </c>
      <c r="L121" s="73">
        <v>1677487.8964625474</v>
      </c>
    </row>
    <row r="122" spans="1:12" ht="18" customHeight="1" x14ac:dyDescent="0.25">
      <c r="A122" s="79" t="s">
        <v>156</v>
      </c>
      <c r="B122" s="72">
        <v>176066.66666666666</v>
      </c>
      <c r="C122" s="75">
        <v>914</v>
      </c>
      <c r="D122" s="73">
        <v>41481.086991146811</v>
      </c>
      <c r="E122" s="75">
        <v>36015.537890218264</v>
      </c>
      <c r="F122" s="75">
        <v>0</v>
      </c>
      <c r="G122" s="75">
        <v>0</v>
      </c>
      <c r="H122" s="75">
        <v>0</v>
      </c>
      <c r="I122" s="75">
        <v>0</v>
      </c>
      <c r="J122" s="75">
        <v>0</v>
      </c>
      <c r="K122" s="75">
        <v>36015.537890218264</v>
      </c>
      <c r="L122" s="73">
        <v>77496.624881365075</v>
      </c>
    </row>
    <row r="123" spans="1:12" ht="18" customHeight="1" x14ac:dyDescent="0.25">
      <c r="A123" s="79" t="s">
        <v>157</v>
      </c>
      <c r="B123" s="72">
        <v>1865938.3333333333</v>
      </c>
      <c r="C123" s="75">
        <v>36561</v>
      </c>
      <c r="D123" s="73">
        <v>1659288.8637673068</v>
      </c>
      <c r="E123" s="75">
        <v>0</v>
      </c>
      <c r="F123" s="75">
        <v>0</v>
      </c>
      <c r="G123" s="75">
        <v>0</v>
      </c>
      <c r="H123" s="75">
        <v>0</v>
      </c>
      <c r="I123" s="75">
        <v>0</v>
      </c>
      <c r="J123" s="75">
        <v>0</v>
      </c>
      <c r="K123" s="75">
        <v>0</v>
      </c>
      <c r="L123" s="73">
        <v>1659288.8637673068</v>
      </c>
    </row>
    <row r="124" spans="1:12" ht="18" customHeight="1" x14ac:dyDescent="0.25">
      <c r="A124" s="79" t="s">
        <v>158</v>
      </c>
      <c r="B124" s="72">
        <v>201127.66666666666</v>
      </c>
      <c r="C124" s="75">
        <v>1786</v>
      </c>
      <c r="D124" s="73">
        <v>81056.040882043977</v>
      </c>
      <c r="E124" s="75">
        <v>30924.123332712996</v>
      </c>
      <c r="F124" s="75">
        <v>39089.447343483153</v>
      </c>
      <c r="G124" s="75">
        <v>0</v>
      </c>
      <c r="H124" s="75">
        <v>49925.382868542634</v>
      </c>
      <c r="I124" s="75">
        <v>0</v>
      </c>
      <c r="J124" s="75">
        <v>0</v>
      </c>
      <c r="K124" s="75">
        <v>119938.95354473879</v>
      </c>
      <c r="L124" s="73">
        <v>200994.99442678277</v>
      </c>
    </row>
    <row r="125" spans="1:12" ht="18" customHeight="1" x14ac:dyDescent="0.25">
      <c r="A125" s="79" t="s">
        <v>159</v>
      </c>
      <c r="B125" s="72">
        <v>31249</v>
      </c>
      <c r="C125" s="75">
        <v>424</v>
      </c>
      <c r="D125" s="73">
        <v>19242.867488234406</v>
      </c>
      <c r="E125" s="75">
        <v>24103.652021166945</v>
      </c>
      <c r="F125" s="75">
        <v>0</v>
      </c>
      <c r="G125" s="75">
        <v>0</v>
      </c>
      <c r="H125" s="75">
        <v>0</v>
      </c>
      <c r="I125" s="75">
        <v>0</v>
      </c>
      <c r="J125" s="75">
        <v>0</v>
      </c>
      <c r="K125" s="75">
        <v>24103.652021166945</v>
      </c>
      <c r="L125" s="73">
        <v>43346.519509401347</v>
      </c>
    </row>
    <row r="126" spans="1:12" ht="18" customHeight="1" x14ac:dyDescent="0.25">
      <c r="A126" s="79" t="s">
        <v>160</v>
      </c>
      <c r="B126" s="72">
        <v>7349889</v>
      </c>
      <c r="C126" s="75">
        <v>208237</v>
      </c>
      <c r="D126" s="73">
        <v>9450653.295159122</v>
      </c>
      <c r="E126" s="75">
        <v>0</v>
      </c>
      <c r="F126" s="75">
        <v>0</v>
      </c>
      <c r="G126" s="75">
        <v>142716.29652357337</v>
      </c>
      <c r="H126" s="75">
        <v>0</v>
      </c>
      <c r="I126" s="75">
        <v>39440.113081190568</v>
      </c>
      <c r="J126" s="75">
        <v>0</v>
      </c>
      <c r="K126" s="75">
        <v>182156.40960476393</v>
      </c>
      <c r="L126" s="73">
        <v>9632809.7047638856</v>
      </c>
    </row>
    <row r="127" spans="1:12" ht="18" customHeight="1" x14ac:dyDescent="0.25">
      <c r="A127" s="79" t="s">
        <v>161</v>
      </c>
      <c r="B127" s="72">
        <v>372412.33333333331</v>
      </c>
      <c r="C127" s="75">
        <v>4212</v>
      </c>
      <c r="D127" s="73">
        <v>191157.91948217765</v>
      </c>
      <c r="E127" s="75">
        <v>24520.453792851284</v>
      </c>
      <c r="F127" s="75">
        <v>44961.787884828191</v>
      </c>
      <c r="G127" s="75">
        <v>65967.271098753554</v>
      </c>
      <c r="H127" s="75">
        <v>3807.5003867597457</v>
      </c>
      <c r="I127" s="75">
        <v>0</v>
      </c>
      <c r="J127" s="75">
        <v>0</v>
      </c>
      <c r="K127" s="75">
        <v>139257.01316319278</v>
      </c>
      <c r="L127" s="73">
        <v>330414.93264537043</v>
      </c>
    </row>
    <row r="128" spans="1:12" ht="18" customHeight="1" x14ac:dyDescent="0.25">
      <c r="A128" s="79" t="s">
        <v>162</v>
      </c>
      <c r="B128" s="72">
        <v>165452.33333333334</v>
      </c>
      <c r="C128" s="75">
        <v>780</v>
      </c>
      <c r="D128" s="73">
        <v>35399.614718921788</v>
      </c>
      <c r="E128" s="75">
        <v>24465.535616716174</v>
      </c>
      <c r="F128" s="75">
        <v>2238.7052937405083</v>
      </c>
      <c r="G128" s="75">
        <v>0</v>
      </c>
      <c r="H128" s="75">
        <v>35739.914469563686</v>
      </c>
      <c r="I128" s="75">
        <v>2274.6123059663341</v>
      </c>
      <c r="J128" s="75">
        <v>0</v>
      </c>
      <c r="K128" s="75">
        <v>64718.767685986706</v>
      </c>
      <c r="L128" s="73">
        <v>100118.38240490849</v>
      </c>
    </row>
    <row r="129" spans="1:12" ht="18" customHeight="1" x14ac:dyDescent="0.25">
      <c r="A129" s="79" t="s">
        <v>163</v>
      </c>
      <c r="B129" s="72">
        <v>58581.333333333336</v>
      </c>
      <c r="C129" s="75">
        <v>306</v>
      </c>
      <c r="D129" s="73">
        <v>13887.541158961623</v>
      </c>
      <c r="E129" s="75">
        <v>55613.662247398621</v>
      </c>
      <c r="F129" s="75">
        <v>0</v>
      </c>
      <c r="G129" s="75">
        <v>0</v>
      </c>
      <c r="H129" s="75">
        <v>2866.8081583386138</v>
      </c>
      <c r="I129" s="75">
        <v>0</v>
      </c>
      <c r="J129" s="75">
        <v>0</v>
      </c>
      <c r="K129" s="75">
        <v>58480.470405737236</v>
      </c>
      <c r="L129" s="73">
        <v>72368.011564698856</v>
      </c>
    </row>
    <row r="130" spans="1:12" ht="18" customHeight="1" x14ac:dyDescent="0.25">
      <c r="A130" s="79" t="s">
        <v>164</v>
      </c>
      <c r="B130" s="72">
        <v>32418.333333333332</v>
      </c>
      <c r="C130" s="75">
        <v>714</v>
      </c>
      <c r="D130" s="73">
        <v>32404.262704243789</v>
      </c>
      <c r="E130" s="75">
        <v>32902.347928844894</v>
      </c>
      <c r="F130" s="75">
        <v>1574.7999302617277</v>
      </c>
      <c r="G130" s="75">
        <v>24475.27907093563</v>
      </c>
      <c r="H130" s="75">
        <v>0</v>
      </c>
      <c r="I130" s="75">
        <v>2561.229134029581</v>
      </c>
      <c r="J130" s="75">
        <v>0</v>
      </c>
      <c r="K130" s="75">
        <v>61513.656064071823</v>
      </c>
      <c r="L130" s="73">
        <v>93917.918768315605</v>
      </c>
    </row>
    <row r="131" spans="1:12" ht="18" customHeight="1" x14ac:dyDescent="0.25">
      <c r="A131" s="79" t="s">
        <v>165</v>
      </c>
      <c r="B131" s="72">
        <v>143223.66666666666</v>
      </c>
      <c r="C131" s="75">
        <v>1010</v>
      </c>
      <c r="D131" s="73">
        <v>45837.962648860259</v>
      </c>
      <c r="E131" s="75">
        <v>24355.200932547206</v>
      </c>
      <c r="F131" s="75">
        <v>0</v>
      </c>
      <c r="G131" s="75">
        <v>0</v>
      </c>
      <c r="H131" s="75">
        <v>7010.5933694674186</v>
      </c>
      <c r="I131" s="75">
        <v>0</v>
      </c>
      <c r="J131" s="75">
        <v>0</v>
      </c>
      <c r="K131" s="75">
        <v>31365.794302014627</v>
      </c>
      <c r="L131" s="73">
        <v>77203.756950874886</v>
      </c>
    </row>
    <row r="132" spans="1:12" ht="18" customHeight="1" x14ac:dyDescent="0.25">
      <c r="A132" s="79" t="s">
        <v>166</v>
      </c>
      <c r="B132" s="72">
        <v>99224.666666666672</v>
      </c>
      <c r="C132" s="75">
        <v>684</v>
      </c>
      <c r="D132" s="73">
        <v>31042.739061208333</v>
      </c>
      <c r="E132" s="75">
        <v>81409.495002886091</v>
      </c>
      <c r="F132" s="75">
        <v>98500.186111817777</v>
      </c>
      <c r="G132" s="75">
        <v>0</v>
      </c>
      <c r="H132" s="75">
        <v>0</v>
      </c>
      <c r="I132" s="75">
        <v>24923.742154783587</v>
      </c>
      <c r="J132" s="75">
        <v>0</v>
      </c>
      <c r="K132" s="75">
        <v>204833.42326948748</v>
      </c>
      <c r="L132" s="73">
        <v>235876.16233069581</v>
      </c>
    </row>
    <row r="133" spans="1:12" ht="18" customHeight="1" x14ac:dyDescent="0.25">
      <c r="A133" s="79" t="s">
        <v>167</v>
      </c>
      <c r="B133" s="72">
        <v>284281.66666666669</v>
      </c>
      <c r="C133" s="75">
        <v>1288</v>
      </c>
      <c r="D133" s="73">
        <v>58454.748407655461</v>
      </c>
      <c r="E133" s="75">
        <v>35003.747570081912</v>
      </c>
      <c r="F133" s="75">
        <v>10121.110612186305</v>
      </c>
      <c r="G133" s="75">
        <v>15506.230492494898</v>
      </c>
      <c r="H133" s="75">
        <v>34396.37272469727</v>
      </c>
      <c r="I133" s="75">
        <v>5503.8982586225648</v>
      </c>
      <c r="J133" s="75">
        <v>0</v>
      </c>
      <c r="K133" s="75">
        <v>100531.35965808295</v>
      </c>
      <c r="L133" s="73">
        <v>158986.1080657384</v>
      </c>
    </row>
    <row r="134" spans="1:12" ht="18" customHeight="1" x14ac:dyDescent="0.25">
      <c r="A134" s="79" t="s">
        <v>168</v>
      </c>
      <c r="B134" s="72">
        <v>14086.666666666666</v>
      </c>
      <c r="C134" s="75">
        <v>430</v>
      </c>
      <c r="D134" s="73">
        <v>19515.172216841496</v>
      </c>
      <c r="E134" s="75">
        <v>33042.485997099706</v>
      </c>
      <c r="F134" s="75">
        <v>0</v>
      </c>
      <c r="G134" s="75">
        <v>0</v>
      </c>
      <c r="H134" s="75">
        <v>0</v>
      </c>
      <c r="I134" s="75">
        <v>0</v>
      </c>
      <c r="J134" s="75">
        <v>0</v>
      </c>
      <c r="K134" s="75">
        <v>33042.485997099706</v>
      </c>
      <c r="L134" s="73">
        <v>52557.658213941206</v>
      </c>
    </row>
    <row r="135" spans="1:12" ht="18" customHeight="1" x14ac:dyDescent="0.25">
      <c r="A135" s="79" t="s">
        <v>169</v>
      </c>
      <c r="B135" s="72">
        <v>274718</v>
      </c>
      <c r="C135" s="75">
        <v>492</v>
      </c>
      <c r="D135" s="73">
        <v>22328.987745781433</v>
      </c>
      <c r="E135" s="75">
        <v>35179.456747724347</v>
      </c>
      <c r="F135" s="75">
        <v>70742.502541508569</v>
      </c>
      <c r="G135" s="75">
        <v>0</v>
      </c>
      <c r="H135" s="75">
        <v>85000</v>
      </c>
      <c r="I135" s="75">
        <v>0</v>
      </c>
      <c r="J135" s="75">
        <v>0</v>
      </c>
      <c r="K135" s="75">
        <v>190921.95928923291</v>
      </c>
      <c r="L135" s="73">
        <v>213250.94703501434</v>
      </c>
    </row>
    <row r="136" spans="1:12" ht="18" customHeight="1" x14ac:dyDescent="0.25">
      <c r="A136" s="79" t="s">
        <v>170</v>
      </c>
      <c r="B136" s="72">
        <v>332458.52333333337</v>
      </c>
      <c r="C136" s="75">
        <v>7338</v>
      </c>
      <c r="D136" s="73">
        <v>333028.68308647186</v>
      </c>
      <c r="E136" s="75">
        <v>84468.573366558296</v>
      </c>
      <c r="F136" s="75">
        <v>70801.855313197841</v>
      </c>
      <c r="G136" s="75">
        <v>43567.841491534986</v>
      </c>
      <c r="H136" s="75">
        <v>0</v>
      </c>
      <c r="I136" s="75">
        <v>54344.97975015625</v>
      </c>
      <c r="J136" s="75">
        <v>0</v>
      </c>
      <c r="K136" s="75">
        <v>253183.24992144736</v>
      </c>
      <c r="L136" s="73">
        <v>586211.93300791923</v>
      </c>
    </row>
    <row r="137" spans="1:12" ht="18" customHeight="1" x14ac:dyDescent="0.25">
      <c r="A137" s="79" t="s">
        <v>171</v>
      </c>
      <c r="B137" s="72">
        <v>116639</v>
      </c>
      <c r="C137" s="75">
        <v>356</v>
      </c>
      <c r="D137" s="73">
        <v>16156.747230687379</v>
      </c>
      <c r="E137" s="75">
        <v>76862.062574387033</v>
      </c>
      <c r="F137" s="75">
        <v>62383.801447269645</v>
      </c>
      <c r="G137" s="75">
        <v>0</v>
      </c>
      <c r="H137" s="75">
        <v>3477.6057728300029</v>
      </c>
      <c r="I137" s="75">
        <v>15375.005079267152</v>
      </c>
      <c r="J137" s="75">
        <v>0</v>
      </c>
      <c r="K137" s="75">
        <v>158098.47487375382</v>
      </c>
      <c r="L137" s="73">
        <v>174255.2221044412</v>
      </c>
    </row>
    <row r="138" spans="1:12" ht="18" customHeight="1" x14ac:dyDescent="0.25">
      <c r="A138" s="79" t="s">
        <v>172</v>
      </c>
      <c r="B138" s="72">
        <v>555318.33333333337</v>
      </c>
      <c r="C138" s="75">
        <v>1163</v>
      </c>
      <c r="D138" s="73">
        <v>52781.733228341072</v>
      </c>
      <c r="E138" s="75">
        <v>56841.71333443917</v>
      </c>
      <c r="F138" s="75">
        <v>42248.05014012778</v>
      </c>
      <c r="G138" s="75">
        <v>37591.931498774371</v>
      </c>
      <c r="H138" s="75">
        <v>85000</v>
      </c>
      <c r="I138" s="75">
        <v>3054.299459767853</v>
      </c>
      <c r="J138" s="75">
        <v>0</v>
      </c>
      <c r="K138" s="75">
        <v>224735.99443310915</v>
      </c>
      <c r="L138" s="73">
        <v>277517.72766145022</v>
      </c>
    </row>
    <row r="139" spans="1:12" ht="18" customHeight="1" x14ac:dyDescent="0.25">
      <c r="A139" s="79" t="s">
        <v>173</v>
      </c>
      <c r="B139" s="72">
        <v>280160</v>
      </c>
      <c r="C139" s="75">
        <v>3575</v>
      </c>
      <c r="D139" s="73">
        <v>162248.23412839152</v>
      </c>
      <c r="E139" s="75">
        <v>23471.959016526798</v>
      </c>
      <c r="F139" s="75">
        <v>21763.12685115205</v>
      </c>
      <c r="G139" s="75">
        <v>0</v>
      </c>
      <c r="H139" s="75">
        <v>0</v>
      </c>
      <c r="I139" s="75">
        <v>3798.0103183544184</v>
      </c>
      <c r="J139" s="75">
        <v>0</v>
      </c>
      <c r="K139" s="75">
        <v>49033.096186033268</v>
      </c>
      <c r="L139" s="73">
        <v>211281.33031442479</v>
      </c>
    </row>
    <row r="140" spans="1:12" ht="18" customHeight="1" x14ac:dyDescent="0.25">
      <c r="A140" s="80"/>
      <c r="B140" s="73"/>
      <c r="C140" s="76"/>
      <c r="D140" s="73"/>
      <c r="E140" s="73"/>
      <c r="F140" s="76"/>
      <c r="G140" s="76"/>
      <c r="H140" s="76"/>
      <c r="I140" s="76"/>
      <c r="J140" s="76"/>
      <c r="K140" s="73"/>
      <c r="L140" s="73"/>
    </row>
    <row r="141" spans="1:12" s="49" customFormat="1" ht="18" customHeight="1" x14ac:dyDescent="0.25">
      <c r="A141" s="128"/>
      <c r="B141" s="77">
        <f>SUM(B3:B140)</f>
        <v>137193026.69666672</v>
      </c>
      <c r="C141" s="77">
        <f t="shared" ref="C141:L141" si="0">SUM(C3:C140)</f>
        <v>2621509</v>
      </c>
      <c r="D141" s="77">
        <f t="shared" si="0"/>
        <v>118974882.79767425</v>
      </c>
      <c r="E141" s="77">
        <f t="shared" si="0"/>
        <v>6407894.1127060205</v>
      </c>
      <c r="F141" s="77">
        <f t="shared" si="0"/>
        <v>3737938.2984433132</v>
      </c>
      <c r="G141" s="77">
        <f t="shared" si="0"/>
        <v>2998245.324156357</v>
      </c>
      <c r="H141" s="77">
        <f t="shared" si="0"/>
        <v>2617706.7406098121</v>
      </c>
      <c r="I141" s="77">
        <f t="shared" si="0"/>
        <v>1655372.6259729478</v>
      </c>
      <c r="J141" s="77">
        <f t="shared" si="0"/>
        <v>800986.79710398638</v>
      </c>
      <c r="K141" s="77">
        <f t="shared" si="0"/>
        <v>18218143.898992449</v>
      </c>
      <c r="L141" s="77">
        <f t="shared" si="0"/>
        <v>137193026.69666672</v>
      </c>
    </row>
    <row r="142" spans="1:12" x14ac:dyDescent="0.2">
      <c r="B142" s="254"/>
      <c r="E142" s="260"/>
      <c r="F142" s="260"/>
      <c r="G142" s="260"/>
      <c r="H142" s="260"/>
      <c r="K142" s="260"/>
      <c r="L142" s="260"/>
    </row>
  </sheetData>
  <sortState xmlns:xlrd2="http://schemas.microsoft.com/office/spreadsheetml/2017/richdata2" ref="A3:L140">
    <sortCondition ref="A3:A140"/>
  </sortState>
  <customSheetViews>
    <customSheetView guid="{21B7AC2F-40B5-4A74-80C7-C3A38CDE4D3F}" showGridLines="0" showRowCol="0" showAutoFilter="1">
      <pane ySplit="2" topLeftCell="A3" activePane="bottomLeft" state="frozen"/>
      <selection pane="bottomLeft" sqref="A1:L1"/>
      <rowBreaks count="1" manualBreakCount="1">
        <brk id="73" max="11" man="1"/>
      </rowBreaks>
      <pageMargins left="0" right="0" top="0" bottom="0" header="0" footer="0"/>
      <pageSetup paperSize="9" scale="37" fitToHeight="2" orientation="portrait" horizontalDpi="200" verticalDpi="200" r:id="rId1"/>
      <headerFooter alignWithMargins="0"/>
      <autoFilter ref="A2:L2" xr:uid="{00000000-0000-0000-0000-000000000000}"/>
    </customSheetView>
  </customSheetViews>
  <mergeCells count="1">
    <mergeCell ref="A1:L1"/>
  </mergeCells>
  <phoneticPr fontId="6" type="noConversion"/>
  <pageMargins left="0.7" right="0.7" top="0.75" bottom="0.75" header="0.3" footer="0.3"/>
  <pageSetup paperSize="9" scale="53" fitToHeight="3"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tabColor indexed="10"/>
  </sheetPr>
  <dimension ref="A1:AA196"/>
  <sheetViews>
    <sheetView showGridLines="0" view="pageBreakPreview" zoomScale="85" zoomScaleNormal="85" zoomScaleSheetLayoutView="85" workbookViewId="0">
      <pane ySplit="2" topLeftCell="A3" activePane="bottomLeft" state="frozen"/>
      <selection activeCell="W4" sqref="W4"/>
      <selection pane="bottomLeft" activeCell="I27" sqref="I27"/>
    </sheetView>
  </sheetViews>
  <sheetFormatPr defaultRowHeight="15" x14ac:dyDescent="0.2"/>
  <cols>
    <col min="1" max="1" width="28.140625" style="12" customWidth="1"/>
    <col min="2" max="2" width="23.28515625" style="45" customWidth="1"/>
    <col min="3" max="3" width="23" style="46" customWidth="1"/>
    <col min="4" max="4" width="21.42578125" style="45" customWidth="1"/>
    <col min="5" max="5" width="19.5703125" style="46" customWidth="1"/>
    <col min="6" max="6" width="14.85546875" style="46" customWidth="1"/>
    <col min="7" max="7" width="19" style="46" customWidth="1"/>
    <col min="8" max="8" width="20.42578125" style="46" customWidth="1"/>
    <col min="9" max="9" width="20.28515625" style="45" customWidth="1"/>
    <col min="10" max="10" width="19.42578125" style="46" customWidth="1"/>
    <col min="11" max="11" width="17.85546875" style="46" customWidth="1"/>
    <col min="12" max="12" width="17" style="10" customWidth="1"/>
    <col min="13" max="13" width="11.5703125" customWidth="1"/>
    <col min="14" max="14" width="10.42578125" bestFit="1" customWidth="1"/>
    <col min="15" max="15" width="9.7109375" bestFit="1" customWidth="1"/>
    <col min="16" max="16" width="10.85546875" bestFit="1" customWidth="1"/>
    <col min="17" max="17" width="10.140625" bestFit="1" customWidth="1"/>
    <col min="18" max="18" width="10.85546875" customWidth="1"/>
    <col min="19" max="19" width="13.85546875" customWidth="1"/>
    <col min="21" max="21" width="10.28515625" customWidth="1"/>
    <col min="26" max="26" width="10.85546875" customWidth="1"/>
  </cols>
  <sheetData>
    <row r="1" spans="1:27" ht="21" thickBot="1" x14ac:dyDescent="0.25">
      <c r="A1" s="355" t="s">
        <v>27</v>
      </c>
      <c r="B1" s="367"/>
      <c r="C1" s="367"/>
      <c r="D1" s="367"/>
      <c r="E1" s="367"/>
      <c r="F1" s="367"/>
      <c r="G1" s="367"/>
      <c r="H1" s="367"/>
      <c r="I1" s="367"/>
      <c r="J1" s="367"/>
      <c r="K1" s="367"/>
      <c r="L1" s="368"/>
    </row>
    <row r="2" spans="1:27" s="159" customFormat="1" ht="71.25" customHeight="1" thickBot="1" x14ac:dyDescent="0.25">
      <c r="A2" s="161" t="s">
        <v>35</v>
      </c>
      <c r="B2" s="166" t="s">
        <v>262</v>
      </c>
      <c r="C2" s="161" t="s">
        <v>263</v>
      </c>
      <c r="D2" s="166" t="s">
        <v>264</v>
      </c>
      <c r="E2" s="161" t="s">
        <v>265</v>
      </c>
      <c r="F2" s="161" t="s">
        <v>266</v>
      </c>
      <c r="G2" s="161" t="s">
        <v>267</v>
      </c>
      <c r="H2" s="161" t="s">
        <v>268</v>
      </c>
      <c r="I2" s="166" t="s">
        <v>269</v>
      </c>
      <c r="J2" s="161" t="s">
        <v>270</v>
      </c>
      <c r="K2" s="187" t="s">
        <v>271</v>
      </c>
      <c r="L2" s="186" t="s">
        <v>272</v>
      </c>
      <c r="M2" s="19"/>
      <c r="N2" s="19"/>
      <c r="O2" s="19"/>
      <c r="P2" s="19"/>
      <c r="Q2" s="19"/>
      <c r="R2" s="19"/>
      <c r="S2" s="19"/>
      <c r="T2" s="19"/>
      <c r="U2" s="19"/>
      <c r="V2" s="19"/>
      <c r="W2" s="19"/>
      <c r="X2" s="19"/>
      <c r="Y2" s="19"/>
      <c r="Z2" s="19"/>
      <c r="AA2" s="19"/>
    </row>
    <row r="3" spans="1:27" ht="18" customHeight="1" x14ac:dyDescent="0.2">
      <c r="A3" s="84" t="s">
        <v>37</v>
      </c>
      <c r="B3" s="274">
        <v>12616333.333333334</v>
      </c>
      <c r="C3" s="274">
        <v>15520205.610457761</v>
      </c>
      <c r="D3" s="274">
        <v>11562506.258659773</v>
      </c>
      <c r="E3" s="274">
        <v>74965.325060096162</v>
      </c>
      <c r="F3" s="274">
        <v>11637471.583719868</v>
      </c>
      <c r="G3" s="274">
        <v>1833451.0894821268</v>
      </c>
      <c r="H3" s="75">
        <v>1154308.5333333334</v>
      </c>
      <c r="I3" s="75">
        <v>1072105.6499999999</v>
      </c>
      <c r="J3" s="274">
        <v>4059865.2728154599</v>
      </c>
      <c r="K3" s="183">
        <v>7577606.3109044079</v>
      </c>
      <c r="L3" s="75">
        <v>8631433.3855779693</v>
      </c>
      <c r="M3" s="2"/>
    </row>
    <row r="4" spans="1:27" ht="18" customHeight="1" x14ac:dyDescent="0.2">
      <c r="A4" s="84" t="s">
        <v>38</v>
      </c>
      <c r="B4" s="74">
        <v>5792000</v>
      </c>
      <c r="C4" s="74">
        <v>13998202.578976847</v>
      </c>
      <c r="D4" s="74">
        <v>10428618.601569762</v>
      </c>
      <c r="E4" s="74">
        <v>0</v>
      </c>
      <c r="F4" s="74">
        <v>10428618.601569762</v>
      </c>
      <c r="G4" s="74">
        <v>1429087.4116895248</v>
      </c>
      <c r="H4" s="72">
        <v>849037.80999999994</v>
      </c>
      <c r="I4" s="72">
        <v>647747.52</v>
      </c>
      <c r="J4" s="74">
        <v>2925872.7416895246</v>
      </c>
      <c r="K4" s="188">
        <v>7502745.8598802378</v>
      </c>
      <c r="L4" s="75">
        <v>2866127.2583104754</v>
      </c>
      <c r="M4" s="2"/>
    </row>
    <row r="5" spans="1:27" ht="18" customHeight="1" x14ac:dyDescent="0.2">
      <c r="A5" s="84" t="s">
        <v>39</v>
      </c>
      <c r="B5" s="74">
        <v>7731333.333333333</v>
      </c>
      <c r="C5" s="74">
        <v>9035636.7653268036</v>
      </c>
      <c r="D5" s="74">
        <v>6731522.0733719449</v>
      </c>
      <c r="E5" s="74">
        <v>200047.06525913463</v>
      </c>
      <c r="F5" s="74">
        <v>6931569.1386310793</v>
      </c>
      <c r="G5" s="74">
        <v>1163107.4002203969</v>
      </c>
      <c r="H5" s="72">
        <v>784779.9</v>
      </c>
      <c r="I5" s="72">
        <v>691751.34</v>
      </c>
      <c r="J5" s="74">
        <v>2639638.6402203967</v>
      </c>
      <c r="K5" s="188">
        <v>4291930.4984106831</v>
      </c>
      <c r="L5" s="75">
        <v>5291741.7583720703</v>
      </c>
      <c r="M5" s="2"/>
    </row>
    <row r="6" spans="1:27" ht="18" customHeight="1" x14ac:dyDescent="0.2">
      <c r="A6" s="84" t="s">
        <v>40</v>
      </c>
      <c r="B6" s="74">
        <v>6455000</v>
      </c>
      <c r="C6" s="74">
        <v>8548348.8877565227</v>
      </c>
      <c r="D6" s="74">
        <v>6368494.0777647896</v>
      </c>
      <c r="E6" s="74">
        <v>62897.057812500003</v>
      </c>
      <c r="F6" s="74">
        <v>6431391.1355772894</v>
      </c>
      <c r="G6" s="74">
        <v>1020261.2413893725</v>
      </c>
      <c r="H6" s="72">
        <v>1111687.3333333333</v>
      </c>
      <c r="I6" s="72">
        <v>507434.97000000003</v>
      </c>
      <c r="J6" s="74">
        <v>2639383.5447227061</v>
      </c>
      <c r="K6" s="188">
        <v>3792007.5908545833</v>
      </c>
      <c r="L6" s="75">
        <v>3878513.5130897937</v>
      </c>
      <c r="M6" s="2"/>
    </row>
    <row r="7" spans="1:27" ht="18" customHeight="1" x14ac:dyDescent="0.2">
      <c r="A7" s="84" t="s">
        <v>41</v>
      </c>
      <c r="B7" s="74">
        <v>3317000</v>
      </c>
      <c r="C7" s="74">
        <v>2254215.2974896305</v>
      </c>
      <c r="D7" s="74">
        <v>1679383.5816213586</v>
      </c>
      <c r="E7" s="74">
        <v>0</v>
      </c>
      <c r="F7" s="74">
        <v>1679383.5816213586</v>
      </c>
      <c r="G7" s="74">
        <v>217463.93155265346</v>
      </c>
      <c r="H7" s="72">
        <v>259745.66666666666</v>
      </c>
      <c r="I7" s="72">
        <v>116970.21</v>
      </c>
      <c r="J7" s="74">
        <v>594179.80821932014</v>
      </c>
      <c r="K7" s="188">
        <v>1085203.7734020385</v>
      </c>
      <c r="L7" s="75">
        <v>2722820.1917806799</v>
      </c>
      <c r="M7" s="2"/>
    </row>
    <row r="8" spans="1:27" ht="18" customHeight="1" x14ac:dyDescent="0.2">
      <c r="A8" s="84" t="s">
        <v>42</v>
      </c>
      <c r="B8" s="74">
        <v>8461000</v>
      </c>
      <c r="C8" s="74">
        <v>8358466.0940571055</v>
      </c>
      <c r="D8" s="74">
        <v>6227031.9705178384</v>
      </c>
      <c r="E8" s="74">
        <v>0</v>
      </c>
      <c r="F8" s="74">
        <v>6227031.9705178384</v>
      </c>
      <c r="G8" s="74">
        <v>796056.92134730273</v>
      </c>
      <c r="H8" s="72">
        <v>714263.66666666663</v>
      </c>
      <c r="I8" s="72">
        <v>381955.56</v>
      </c>
      <c r="J8" s="74">
        <v>1892276.1480139694</v>
      </c>
      <c r="K8" s="188">
        <v>4334755.8225038685</v>
      </c>
      <c r="L8" s="75">
        <v>6568723.8519860301</v>
      </c>
      <c r="M8" s="2"/>
    </row>
    <row r="9" spans="1:27" ht="18" customHeight="1" x14ac:dyDescent="0.2">
      <c r="A9" s="84" t="s">
        <v>43</v>
      </c>
      <c r="B9" s="74">
        <v>5795000</v>
      </c>
      <c r="C9" s="74">
        <v>5676347.8713957658</v>
      </c>
      <c r="D9" s="74">
        <v>4228862.0032919664</v>
      </c>
      <c r="E9" s="74">
        <v>0</v>
      </c>
      <c r="F9" s="74">
        <v>4228862.0032919664</v>
      </c>
      <c r="G9" s="74">
        <v>547699.45609762892</v>
      </c>
      <c r="H9" s="72">
        <v>508927</v>
      </c>
      <c r="I9" s="72">
        <v>276002.37</v>
      </c>
      <c r="J9" s="74">
        <v>1332628.826097629</v>
      </c>
      <c r="K9" s="188">
        <v>2896233.1771943374</v>
      </c>
      <c r="L9" s="75">
        <v>4462371.173902371</v>
      </c>
      <c r="M9" s="2"/>
    </row>
    <row r="10" spans="1:27" ht="18" customHeight="1" x14ac:dyDescent="0.2">
      <c r="A10" s="84" t="s">
        <v>44</v>
      </c>
      <c r="B10" s="74">
        <v>3626000</v>
      </c>
      <c r="C10" s="74">
        <v>3812527.4509421275</v>
      </c>
      <c r="D10" s="74">
        <v>2840321.4248094205</v>
      </c>
      <c r="E10" s="74">
        <v>50692.443149038467</v>
      </c>
      <c r="F10" s="74">
        <v>2891013.8679584591</v>
      </c>
      <c r="G10" s="74">
        <v>478382.56085927837</v>
      </c>
      <c r="H10" s="72">
        <v>313999.46666666667</v>
      </c>
      <c r="I10" s="72">
        <v>1053171.21</v>
      </c>
      <c r="J10" s="74">
        <v>1845553.2375259451</v>
      </c>
      <c r="K10" s="188">
        <v>1045460.630432514</v>
      </c>
      <c r="L10" s="75">
        <v>1831139.2056230935</v>
      </c>
      <c r="M10" s="2"/>
    </row>
    <row r="11" spans="1:27" ht="18" customHeight="1" x14ac:dyDescent="0.2">
      <c r="A11" s="84" t="s">
        <v>45</v>
      </c>
      <c r="B11" s="74">
        <v>746000</v>
      </c>
      <c r="C11" s="74">
        <v>1697248.4585004144</v>
      </c>
      <c r="D11" s="74">
        <v>1264444.9704125333</v>
      </c>
      <c r="E11" s="74">
        <v>0</v>
      </c>
      <c r="F11" s="74">
        <v>1264444.9704125333</v>
      </c>
      <c r="G11" s="74">
        <v>210772.13656514569</v>
      </c>
      <c r="H11" s="72">
        <v>288632.33333333331</v>
      </c>
      <c r="I11" s="72">
        <v>102035.22</v>
      </c>
      <c r="J11" s="74">
        <v>601439.68989847903</v>
      </c>
      <c r="K11" s="188">
        <v>663005.28051405423</v>
      </c>
      <c r="L11" s="75">
        <v>144560.31010152097</v>
      </c>
      <c r="M11" s="2"/>
    </row>
    <row r="12" spans="1:27" ht="18" customHeight="1" x14ac:dyDescent="0.2">
      <c r="A12" s="84" t="s">
        <v>46</v>
      </c>
      <c r="B12" s="74">
        <v>2616333.3333333335</v>
      </c>
      <c r="C12" s="74">
        <v>5326549.1027293978</v>
      </c>
      <c r="D12" s="74">
        <v>3968262.9781572046</v>
      </c>
      <c r="E12" s="74">
        <v>31448.528906250001</v>
      </c>
      <c r="F12" s="74">
        <v>3999711.5070634545</v>
      </c>
      <c r="G12" s="74">
        <v>664683.74595039792</v>
      </c>
      <c r="H12" s="72">
        <v>404606.68</v>
      </c>
      <c r="I12" s="72">
        <v>585021.99</v>
      </c>
      <c r="J12" s="74">
        <v>1654312.415950398</v>
      </c>
      <c r="K12" s="188">
        <v>2345399.0911130565</v>
      </c>
      <c r="L12" s="75">
        <v>993469.44628918543</v>
      </c>
      <c r="M12" s="2"/>
    </row>
    <row r="13" spans="1:27" ht="18" customHeight="1" x14ac:dyDescent="0.2">
      <c r="A13" s="84" t="s">
        <v>47</v>
      </c>
      <c r="B13" s="74">
        <v>2323333.3333333335</v>
      </c>
      <c r="C13" s="74">
        <v>5387366.9159060074</v>
      </c>
      <c r="D13" s="74">
        <v>4013572.0651076194</v>
      </c>
      <c r="E13" s="74">
        <v>0</v>
      </c>
      <c r="F13" s="74">
        <v>4013572.0651076194</v>
      </c>
      <c r="G13" s="74">
        <v>667612.80843010871</v>
      </c>
      <c r="H13" s="72">
        <v>327650.33333333331</v>
      </c>
      <c r="I13" s="72">
        <v>524886.80999999994</v>
      </c>
      <c r="J13" s="74">
        <v>1520149.9517634418</v>
      </c>
      <c r="K13" s="188">
        <v>2493422.1133441776</v>
      </c>
      <c r="L13" s="75">
        <v>803183.3815698917</v>
      </c>
      <c r="M13" s="2"/>
    </row>
    <row r="14" spans="1:27" ht="18" customHeight="1" x14ac:dyDescent="0.2">
      <c r="A14" s="84" t="s">
        <v>48</v>
      </c>
      <c r="B14" s="74">
        <v>850666.66666666663</v>
      </c>
      <c r="C14" s="74">
        <v>2767799.6579791117</v>
      </c>
      <c r="D14" s="74">
        <v>2062002.3775030358</v>
      </c>
      <c r="E14" s="74">
        <v>0</v>
      </c>
      <c r="F14" s="74">
        <v>2062002.3775030358</v>
      </c>
      <c r="G14" s="74">
        <v>344986.22745095106</v>
      </c>
      <c r="H14" s="72">
        <v>345618.85666666663</v>
      </c>
      <c r="I14" s="72">
        <v>172655.28</v>
      </c>
      <c r="J14" s="74">
        <v>863260.36411761772</v>
      </c>
      <c r="K14" s="188">
        <v>1198742.0133854181</v>
      </c>
      <c r="L14" s="75">
        <v>-12593.697450951091</v>
      </c>
      <c r="M14" s="2"/>
    </row>
    <row r="15" spans="1:27" ht="18" customHeight="1" x14ac:dyDescent="0.2">
      <c r="A15" s="84" t="s">
        <v>49</v>
      </c>
      <c r="B15" s="74">
        <v>6677666.666666667</v>
      </c>
      <c r="C15" s="74">
        <v>7720949.559769908</v>
      </c>
      <c r="D15" s="74">
        <v>5752084.0798321692</v>
      </c>
      <c r="E15" s="74">
        <v>25015</v>
      </c>
      <c r="F15" s="74">
        <v>5777099.0798321692</v>
      </c>
      <c r="G15" s="74">
        <v>889291.23692383</v>
      </c>
      <c r="H15" s="72">
        <v>689797.59666666668</v>
      </c>
      <c r="I15" s="72">
        <v>453427.38</v>
      </c>
      <c r="J15" s="74">
        <v>2032516.2135904967</v>
      </c>
      <c r="K15" s="188">
        <v>3744582.8662416725</v>
      </c>
      <c r="L15" s="75">
        <v>4670165.4530761708</v>
      </c>
      <c r="M15" s="2"/>
    </row>
    <row r="16" spans="1:27" ht="18" customHeight="1" x14ac:dyDescent="0.2">
      <c r="A16" s="84" t="s">
        <v>50</v>
      </c>
      <c r="B16" s="74">
        <v>3752000</v>
      </c>
      <c r="C16" s="74">
        <v>5104108.8380319728</v>
      </c>
      <c r="D16" s="74">
        <v>3802545.6534454185</v>
      </c>
      <c r="E16" s="74">
        <v>0</v>
      </c>
      <c r="F16" s="74">
        <v>3802545.6534454185</v>
      </c>
      <c r="G16" s="74">
        <v>639260.71956269862</v>
      </c>
      <c r="H16" s="72">
        <v>1168181</v>
      </c>
      <c r="I16" s="72">
        <v>322006.86</v>
      </c>
      <c r="J16" s="74">
        <v>2129448.5795626985</v>
      </c>
      <c r="K16" s="188">
        <v>1673097.07388272</v>
      </c>
      <c r="L16" s="75">
        <v>1622551.4204373015</v>
      </c>
      <c r="M16" s="2"/>
    </row>
    <row r="17" spans="1:13" ht="18" customHeight="1" x14ac:dyDescent="0.2">
      <c r="A17" s="84" t="s">
        <v>51</v>
      </c>
      <c r="B17" s="74">
        <v>2160000</v>
      </c>
      <c r="C17" s="74">
        <v>6456688.0550825642</v>
      </c>
      <c r="D17" s="74">
        <v>4810213.0809917813</v>
      </c>
      <c r="E17" s="74">
        <v>31448.528906250001</v>
      </c>
      <c r="F17" s="74">
        <v>4841661.6098980317</v>
      </c>
      <c r="G17" s="74">
        <v>785918.60239051084</v>
      </c>
      <c r="H17" s="72">
        <v>546593.33333333337</v>
      </c>
      <c r="I17" s="72">
        <v>435093.12</v>
      </c>
      <c r="J17" s="74">
        <v>1767605.0557238441</v>
      </c>
      <c r="K17" s="188">
        <v>3074056.5541741876</v>
      </c>
      <c r="L17" s="75">
        <v>423843.47318240581</v>
      </c>
      <c r="M17" s="2"/>
    </row>
    <row r="18" spans="1:13" ht="18" customHeight="1" x14ac:dyDescent="0.2">
      <c r="A18" s="84" t="s">
        <v>52</v>
      </c>
      <c r="B18" s="74">
        <v>5925333.333333333</v>
      </c>
      <c r="C18" s="74">
        <v>8108472.5707192644</v>
      </c>
      <c r="D18" s="74">
        <v>6040787.551418744</v>
      </c>
      <c r="E18" s="74">
        <v>41117.713834615381</v>
      </c>
      <c r="F18" s="74">
        <v>6081905.2652533595</v>
      </c>
      <c r="G18" s="74">
        <v>876609.84869747551</v>
      </c>
      <c r="H18" s="72">
        <v>919073.57666666666</v>
      </c>
      <c r="I18" s="72">
        <v>448457.31</v>
      </c>
      <c r="J18" s="74">
        <v>2244140.7353641423</v>
      </c>
      <c r="K18" s="188">
        <v>3837764.5298892171</v>
      </c>
      <c r="L18" s="75">
        <v>3722310.3118038061</v>
      </c>
      <c r="M18" s="2"/>
    </row>
    <row r="19" spans="1:13" ht="18" customHeight="1" x14ac:dyDescent="0.2">
      <c r="A19" s="84" t="s">
        <v>53</v>
      </c>
      <c r="B19" s="74">
        <v>8086000</v>
      </c>
      <c r="C19" s="74">
        <v>12431496.461779427</v>
      </c>
      <c r="D19" s="74">
        <v>9261427.2807686049</v>
      </c>
      <c r="E19" s="74">
        <v>74965.325060096162</v>
      </c>
      <c r="F19" s="74">
        <v>9336392.6058287006</v>
      </c>
      <c r="G19" s="74">
        <v>1455650.316891541</v>
      </c>
      <c r="H19" s="72">
        <v>1214819.6666666667</v>
      </c>
      <c r="I19" s="72">
        <v>918421.35000000009</v>
      </c>
      <c r="J19" s="74">
        <v>3588891.3335582078</v>
      </c>
      <c r="K19" s="188">
        <v>5747501.2722704932</v>
      </c>
      <c r="L19" s="75">
        <v>4572073.9915018883</v>
      </c>
      <c r="M19" s="2"/>
    </row>
    <row r="20" spans="1:13" ht="18" customHeight="1" x14ac:dyDescent="0.2">
      <c r="A20" s="84" t="s">
        <v>54</v>
      </c>
      <c r="B20" s="74">
        <v>4823333.333333333</v>
      </c>
      <c r="C20" s="74">
        <v>4150451.3346337182</v>
      </c>
      <c r="D20" s="74">
        <v>3092073.696538467</v>
      </c>
      <c r="E20" s="74">
        <v>0</v>
      </c>
      <c r="F20" s="74">
        <v>3092073.696538467</v>
      </c>
      <c r="G20" s="74">
        <v>386060.67886182474</v>
      </c>
      <c r="H20" s="72">
        <v>660601.66666666663</v>
      </c>
      <c r="I20" s="72">
        <v>199260.38999999998</v>
      </c>
      <c r="J20" s="74">
        <v>1245922.7355284912</v>
      </c>
      <c r="K20" s="188">
        <v>1846150.9610099758</v>
      </c>
      <c r="L20" s="75">
        <v>3577410.5978048416</v>
      </c>
      <c r="M20" s="2"/>
    </row>
    <row r="21" spans="1:13" ht="18" customHeight="1" x14ac:dyDescent="0.2">
      <c r="A21" s="84" t="s">
        <v>55</v>
      </c>
      <c r="B21" s="74">
        <v>10916666.666666666</v>
      </c>
      <c r="C21" s="74">
        <v>13596534.001884131</v>
      </c>
      <c r="D21" s="74">
        <v>10129376.725971663</v>
      </c>
      <c r="E21" s="74">
        <v>0</v>
      </c>
      <c r="F21" s="74">
        <v>10129376.725971663</v>
      </c>
      <c r="G21" s="74">
        <v>1332966.2256454183</v>
      </c>
      <c r="H21" s="72">
        <v>2068636.6666666667</v>
      </c>
      <c r="I21" s="72">
        <v>681994.74</v>
      </c>
      <c r="J21" s="74">
        <v>4083597.6323120855</v>
      </c>
      <c r="K21" s="188">
        <v>6045779.0936595779</v>
      </c>
      <c r="L21" s="75">
        <v>6833069.0343545806</v>
      </c>
      <c r="M21" s="2"/>
    </row>
    <row r="22" spans="1:13" ht="18" customHeight="1" x14ac:dyDescent="0.2">
      <c r="A22" s="84" t="s">
        <v>56</v>
      </c>
      <c r="B22" s="74">
        <v>3894666.6666666665</v>
      </c>
      <c r="C22" s="74">
        <v>5460588.9281164808</v>
      </c>
      <c r="D22" s="74">
        <v>4068122.242837532</v>
      </c>
      <c r="E22" s="74">
        <v>0</v>
      </c>
      <c r="F22" s="74">
        <v>4068122.242837532</v>
      </c>
      <c r="G22" s="74">
        <v>620193.78782845009</v>
      </c>
      <c r="H22" s="72">
        <v>227333.33333333334</v>
      </c>
      <c r="I22" s="72">
        <v>343740.38999999996</v>
      </c>
      <c r="J22" s="74">
        <v>1191267.5111617835</v>
      </c>
      <c r="K22" s="188">
        <v>2876854.7316757487</v>
      </c>
      <c r="L22" s="75">
        <v>2703399.1555048833</v>
      </c>
      <c r="M22" s="2"/>
    </row>
    <row r="23" spans="1:13" ht="18" customHeight="1" x14ac:dyDescent="0.2">
      <c r="A23" s="84" t="s">
        <v>57</v>
      </c>
      <c r="B23" s="74">
        <v>4695333.333333333</v>
      </c>
      <c r="C23" s="74">
        <v>3191698.7575014564</v>
      </c>
      <c r="D23" s="74">
        <v>2377805.9251032528</v>
      </c>
      <c r="E23" s="74">
        <v>62897.057812500003</v>
      </c>
      <c r="F23" s="74">
        <v>2440702.9829157526</v>
      </c>
      <c r="G23" s="74">
        <v>399090.39977642841</v>
      </c>
      <c r="H23" s="72">
        <v>291580</v>
      </c>
      <c r="I23" s="72">
        <v>204614.97</v>
      </c>
      <c r="J23" s="74">
        <v>895285.36977642844</v>
      </c>
      <c r="K23" s="188">
        <v>1545417.6131393241</v>
      </c>
      <c r="L23" s="75">
        <v>3862945.0213694042</v>
      </c>
      <c r="M23" s="2"/>
    </row>
    <row r="24" spans="1:13" ht="18" customHeight="1" x14ac:dyDescent="0.2">
      <c r="A24" s="84" t="s">
        <v>58</v>
      </c>
      <c r="B24" s="74">
        <v>3954000</v>
      </c>
      <c r="C24" s="74">
        <v>10431559.630757932</v>
      </c>
      <c r="D24" s="74">
        <v>7771480.3879240453</v>
      </c>
      <c r="E24" s="74">
        <v>183738.6247596154</v>
      </c>
      <c r="F24" s="74">
        <v>7955219.0126836607</v>
      </c>
      <c r="G24" s="74">
        <v>1282960.6627572794</v>
      </c>
      <c r="H24" s="72">
        <v>614675.8866666666</v>
      </c>
      <c r="I24" s="72">
        <v>1031057.16</v>
      </c>
      <c r="J24" s="74">
        <v>2928693.7094239462</v>
      </c>
      <c r="K24" s="188">
        <v>5026525.3032597145</v>
      </c>
      <c r="L24" s="75">
        <v>1209044.9153356692</v>
      </c>
      <c r="M24" s="2"/>
    </row>
    <row r="25" spans="1:13" ht="18" customHeight="1" x14ac:dyDescent="0.2">
      <c r="A25" s="84" t="s">
        <v>59</v>
      </c>
      <c r="B25" s="74">
        <v>1675333.3333333333</v>
      </c>
      <c r="C25" s="74">
        <v>4167316.3022596948</v>
      </c>
      <c r="D25" s="74">
        <v>3104638.0464331647</v>
      </c>
      <c r="E25" s="74">
        <v>0</v>
      </c>
      <c r="F25" s="74">
        <v>3104638.0464331647</v>
      </c>
      <c r="G25" s="74">
        <v>518913.6905256905</v>
      </c>
      <c r="H25" s="72">
        <v>650286.93333333335</v>
      </c>
      <c r="I25" s="72">
        <v>255959.55</v>
      </c>
      <c r="J25" s="74">
        <v>1425160.173859024</v>
      </c>
      <c r="K25" s="188">
        <v>1679477.8725741408</v>
      </c>
      <c r="L25" s="75">
        <v>250173.1594743093</v>
      </c>
      <c r="M25" s="2"/>
    </row>
    <row r="26" spans="1:13" ht="18" customHeight="1" x14ac:dyDescent="0.2">
      <c r="A26" s="84" t="s">
        <v>60</v>
      </c>
      <c r="B26" s="74">
        <v>1650666.6666666667</v>
      </c>
      <c r="C26" s="74">
        <v>3692236.8298260313</v>
      </c>
      <c r="D26" s="74">
        <v>2750705.2757439883</v>
      </c>
      <c r="E26" s="74">
        <v>55211.735156249997</v>
      </c>
      <c r="F26" s="74">
        <v>2805917.0109002385</v>
      </c>
      <c r="G26" s="74">
        <v>461148.81623393187</v>
      </c>
      <c r="H26" s="72">
        <v>367077</v>
      </c>
      <c r="I26" s="72">
        <v>253570.8</v>
      </c>
      <c r="J26" s="74">
        <v>1081796.6162339319</v>
      </c>
      <c r="K26" s="188">
        <v>1724120.3946663067</v>
      </c>
      <c r="L26" s="75">
        <v>624081.78558898484</v>
      </c>
      <c r="M26" s="2"/>
    </row>
    <row r="27" spans="1:13" ht="18" customHeight="1" x14ac:dyDescent="0.2">
      <c r="A27" s="84" t="s">
        <v>61</v>
      </c>
      <c r="B27" s="74">
        <v>2320000</v>
      </c>
      <c r="C27" s="74">
        <v>1173430.7006146417</v>
      </c>
      <c r="D27" s="74">
        <v>874202.32440851931</v>
      </c>
      <c r="E27" s="74">
        <v>0</v>
      </c>
      <c r="F27" s="74">
        <v>874202.32440851931</v>
      </c>
      <c r="G27" s="74">
        <v>105850.97322442145</v>
      </c>
      <c r="H27" s="72">
        <v>402952.33333333331</v>
      </c>
      <c r="I27" s="72">
        <v>0</v>
      </c>
      <c r="J27" s="74">
        <v>508803.30655775475</v>
      </c>
      <c r="K27" s="188">
        <v>365399.01785076456</v>
      </c>
      <c r="L27" s="75">
        <v>1811196.6934422452</v>
      </c>
      <c r="M27" s="2"/>
    </row>
    <row r="28" spans="1:13" ht="18" customHeight="1" x14ac:dyDescent="0.2">
      <c r="A28" s="84" t="s">
        <v>62</v>
      </c>
      <c r="B28" s="74">
        <v>10513666.666666666</v>
      </c>
      <c r="C28" s="74">
        <v>16872370.886009797</v>
      </c>
      <c r="D28" s="74">
        <v>12569865.301041152</v>
      </c>
      <c r="E28" s="74">
        <v>0</v>
      </c>
      <c r="F28" s="74">
        <v>12569865.301041152</v>
      </c>
      <c r="G28" s="74">
        <v>1646293.3831504399</v>
      </c>
      <c r="H28" s="72">
        <v>1149724.6666666667</v>
      </c>
      <c r="I28" s="72">
        <v>886811.7300000001</v>
      </c>
      <c r="J28" s="74">
        <v>3682829.7798171067</v>
      </c>
      <c r="K28" s="188">
        <v>8887035.5212240461</v>
      </c>
      <c r="L28" s="75">
        <v>6830836.8868495598</v>
      </c>
      <c r="M28" s="2"/>
    </row>
    <row r="29" spans="1:13" ht="18" customHeight="1" x14ac:dyDescent="0.2">
      <c r="A29" s="84" t="s">
        <v>63</v>
      </c>
      <c r="B29" s="74">
        <v>1600333.3333333333</v>
      </c>
      <c r="C29" s="74">
        <v>4235640.3154431479</v>
      </c>
      <c r="D29" s="74">
        <v>3155539.2296957187</v>
      </c>
      <c r="E29" s="74">
        <v>31448.528906250001</v>
      </c>
      <c r="F29" s="74">
        <v>3186987.7586019686</v>
      </c>
      <c r="G29" s="74">
        <v>475521.68108545145</v>
      </c>
      <c r="H29" s="72">
        <v>469004.00333333336</v>
      </c>
      <c r="I29" s="72">
        <v>281212.47000000003</v>
      </c>
      <c r="J29" s="74">
        <v>1225738.1544187849</v>
      </c>
      <c r="K29" s="188">
        <v>1961249.6041831838</v>
      </c>
      <c r="L29" s="75">
        <v>406043.70782079827</v>
      </c>
      <c r="M29" s="2"/>
    </row>
    <row r="30" spans="1:13" ht="18" customHeight="1" x14ac:dyDescent="0.2">
      <c r="A30" s="84" t="s">
        <v>64</v>
      </c>
      <c r="B30" s="74">
        <v>2162333.3333333335</v>
      </c>
      <c r="C30" s="74">
        <v>4365685.2218041811</v>
      </c>
      <c r="D30" s="74">
        <v>3252422.2917791931</v>
      </c>
      <c r="E30" s="74">
        <v>0</v>
      </c>
      <c r="F30" s="74">
        <v>3252422.2917791931</v>
      </c>
      <c r="G30" s="74">
        <v>515835.1300621666</v>
      </c>
      <c r="H30" s="72">
        <v>245207.15</v>
      </c>
      <c r="I30" s="72">
        <v>292405.89</v>
      </c>
      <c r="J30" s="74">
        <v>1053448.1700621666</v>
      </c>
      <c r="K30" s="188">
        <v>2198974.1217170265</v>
      </c>
      <c r="L30" s="75">
        <v>1108885.1632711668</v>
      </c>
      <c r="M30" s="2"/>
    </row>
    <row r="31" spans="1:13" ht="18" customHeight="1" x14ac:dyDescent="0.2">
      <c r="A31" s="84" t="s">
        <v>65</v>
      </c>
      <c r="B31" s="74">
        <v>1884133.3333333333</v>
      </c>
      <c r="C31" s="74">
        <v>4416738.301257751</v>
      </c>
      <c r="D31" s="74">
        <v>3290456.6816269672</v>
      </c>
      <c r="E31" s="74">
        <v>31448.528906250001</v>
      </c>
      <c r="F31" s="74">
        <v>3321905.2105332171</v>
      </c>
      <c r="G31" s="74">
        <v>553101.05201913079</v>
      </c>
      <c r="H31" s="72">
        <v>327457</v>
      </c>
      <c r="I31" s="72">
        <v>301242.06</v>
      </c>
      <c r="J31" s="74">
        <v>1181800.1120191307</v>
      </c>
      <c r="K31" s="188">
        <v>2140105.0985140866</v>
      </c>
      <c r="L31" s="75">
        <v>733781.75022045244</v>
      </c>
      <c r="M31" s="2"/>
    </row>
    <row r="32" spans="1:13" ht="18" customHeight="1" x14ac:dyDescent="0.2">
      <c r="A32" s="84" t="s">
        <v>66</v>
      </c>
      <c r="B32" s="74">
        <v>3600333.3333333335</v>
      </c>
      <c r="C32" s="74">
        <v>5436362.4524314404</v>
      </c>
      <c r="D32" s="74">
        <v>4050073.5916943541</v>
      </c>
      <c r="E32" s="74">
        <v>31448.528906250001</v>
      </c>
      <c r="F32" s="74">
        <v>4081522.120600604</v>
      </c>
      <c r="G32" s="74">
        <v>685987.33594051306</v>
      </c>
      <c r="H32" s="72">
        <v>372455</v>
      </c>
      <c r="I32" s="72">
        <v>389880.12000000005</v>
      </c>
      <c r="J32" s="74">
        <v>1448322.4559405132</v>
      </c>
      <c r="K32" s="188">
        <v>2633199.6646600906</v>
      </c>
      <c r="L32" s="75">
        <v>2183459.4062990705</v>
      </c>
      <c r="M32" s="2"/>
    </row>
    <row r="33" spans="1:13" ht="18" customHeight="1" x14ac:dyDescent="0.2">
      <c r="A33" s="84" t="s">
        <v>67</v>
      </c>
      <c r="B33" s="74">
        <v>1027333.3333333333</v>
      </c>
      <c r="C33" s="74">
        <v>1139594.8032414459</v>
      </c>
      <c r="D33" s="74">
        <v>848994.68315914506</v>
      </c>
      <c r="E33" s="74">
        <v>0</v>
      </c>
      <c r="F33" s="74">
        <v>848994.68315914506</v>
      </c>
      <c r="G33" s="74">
        <v>104909.54763579239</v>
      </c>
      <c r="H33" s="72">
        <v>20629.666666666668</v>
      </c>
      <c r="I33" s="72">
        <v>93064.44</v>
      </c>
      <c r="J33" s="74">
        <v>218603.65430245906</v>
      </c>
      <c r="K33" s="188">
        <v>630391.02885668597</v>
      </c>
      <c r="L33" s="75">
        <v>808729.67903087416</v>
      </c>
      <c r="M33" s="2"/>
    </row>
    <row r="34" spans="1:13" ht="18" customHeight="1" x14ac:dyDescent="0.2">
      <c r="A34" s="84" t="s">
        <v>68</v>
      </c>
      <c r="B34" s="74">
        <v>1967000</v>
      </c>
      <c r="C34" s="74">
        <v>5114413.6416921299</v>
      </c>
      <c r="D34" s="74">
        <v>3810222.7010184568</v>
      </c>
      <c r="E34" s="74">
        <v>31448.528906250001</v>
      </c>
      <c r="F34" s="74">
        <v>3841671.2299247067</v>
      </c>
      <c r="G34" s="74">
        <v>641367.12562937068</v>
      </c>
      <c r="H34" s="72">
        <v>606070.53333333333</v>
      </c>
      <c r="I34" s="72">
        <v>307163.64</v>
      </c>
      <c r="J34" s="74">
        <v>1554601.2989627039</v>
      </c>
      <c r="K34" s="188">
        <v>2287069.9309620028</v>
      </c>
      <c r="L34" s="75">
        <v>443847.229943546</v>
      </c>
      <c r="M34" s="2"/>
    </row>
    <row r="35" spans="1:13" ht="18" customHeight="1" x14ac:dyDescent="0.2">
      <c r="A35" s="84" t="s">
        <v>69</v>
      </c>
      <c r="B35" s="74">
        <v>964666.66666666663</v>
      </c>
      <c r="C35" s="74">
        <v>2635627.4383650259</v>
      </c>
      <c r="D35" s="74">
        <v>1963534.4734773918</v>
      </c>
      <c r="E35" s="74">
        <v>0</v>
      </c>
      <c r="F35" s="74">
        <v>1963534.4734773918</v>
      </c>
      <c r="G35" s="74">
        <v>332551.96718352888</v>
      </c>
      <c r="H35" s="72">
        <v>278858.26666666666</v>
      </c>
      <c r="I35" s="72">
        <v>196974.75</v>
      </c>
      <c r="J35" s="74">
        <v>808384.98385019554</v>
      </c>
      <c r="K35" s="188">
        <v>1155149.4896271962</v>
      </c>
      <c r="L35" s="75">
        <v>156281.68281647109</v>
      </c>
      <c r="M35" s="2"/>
    </row>
    <row r="36" spans="1:13" ht="18" customHeight="1" x14ac:dyDescent="0.2">
      <c r="A36" s="84" t="s">
        <v>70</v>
      </c>
      <c r="B36" s="74">
        <v>4396000</v>
      </c>
      <c r="C36" s="74">
        <v>3955832.4431303944</v>
      </c>
      <c r="D36" s="74">
        <v>2947083.2107459116</v>
      </c>
      <c r="E36" s="74">
        <v>41931.381796875001</v>
      </c>
      <c r="F36" s="74">
        <v>2989014.5925427866</v>
      </c>
      <c r="G36" s="74">
        <v>463692.23756602686</v>
      </c>
      <c r="H36" s="72">
        <v>112494.33333333333</v>
      </c>
      <c r="I36" s="72">
        <v>181546.89</v>
      </c>
      <c r="J36" s="74">
        <v>757733.46089936025</v>
      </c>
      <c r="K36" s="188">
        <v>2231281.1316434266</v>
      </c>
      <c r="L36" s="75">
        <v>3680197.9208975146</v>
      </c>
      <c r="M36" s="2"/>
    </row>
    <row r="37" spans="1:13" ht="18" customHeight="1" x14ac:dyDescent="0.2">
      <c r="A37" s="84" t="s">
        <v>71</v>
      </c>
      <c r="B37" s="74">
        <v>1766666.6666666667</v>
      </c>
      <c r="C37" s="74">
        <v>4144999.6300725527</v>
      </c>
      <c r="D37" s="74">
        <v>3088012.193122148</v>
      </c>
      <c r="E37" s="74">
        <v>74965.325060096162</v>
      </c>
      <c r="F37" s="74">
        <v>3162977.5181822442</v>
      </c>
      <c r="G37" s="74">
        <v>516318.38490506198</v>
      </c>
      <c r="H37" s="72">
        <v>347324.66666666669</v>
      </c>
      <c r="I37" s="72">
        <v>261354.03000000003</v>
      </c>
      <c r="J37" s="74">
        <v>1124997.0815717287</v>
      </c>
      <c r="K37" s="188">
        <v>2037980.4366105155</v>
      </c>
      <c r="L37" s="75">
        <v>716634.91015503416</v>
      </c>
      <c r="M37" s="2"/>
    </row>
    <row r="38" spans="1:13" ht="18" customHeight="1" x14ac:dyDescent="0.2">
      <c r="A38" s="84" t="s">
        <v>72</v>
      </c>
      <c r="B38" s="74">
        <v>5628666.666666667</v>
      </c>
      <c r="C38" s="74">
        <v>9125827.8245718088</v>
      </c>
      <c r="D38" s="74">
        <v>6798714.1398412744</v>
      </c>
      <c r="E38" s="74">
        <v>67913.497944711533</v>
      </c>
      <c r="F38" s="74">
        <v>6866627.6377859861</v>
      </c>
      <c r="G38" s="74">
        <v>1141984.8754873809</v>
      </c>
      <c r="H38" s="72">
        <v>332292.94</v>
      </c>
      <c r="I38" s="72">
        <v>583082.01</v>
      </c>
      <c r="J38" s="74">
        <v>2057359.8254873808</v>
      </c>
      <c r="K38" s="188">
        <v>4809267.8122986052</v>
      </c>
      <c r="L38" s="75">
        <v>3639220.3391239978</v>
      </c>
      <c r="M38" s="2"/>
    </row>
    <row r="39" spans="1:13" ht="18" customHeight="1" x14ac:dyDescent="0.2">
      <c r="A39" s="84" t="s">
        <v>73</v>
      </c>
      <c r="B39" s="74">
        <v>3799000</v>
      </c>
      <c r="C39" s="74">
        <v>8180770.7469808748</v>
      </c>
      <c r="D39" s="74">
        <v>6094649.4741597222</v>
      </c>
      <c r="E39" s="74">
        <v>62897.057812500003</v>
      </c>
      <c r="F39" s="74">
        <v>6157546.531972222</v>
      </c>
      <c r="G39" s="74">
        <v>923185.8908317996</v>
      </c>
      <c r="H39" s="72">
        <v>844346.66666666663</v>
      </c>
      <c r="I39" s="72">
        <v>447688.08</v>
      </c>
      <c r="J39" s="74">
        <v>2215220.6374984663</v>
      </c>
      <c r="K39" s="188">
        <v>3942325.8944737557</v>
      </c>
      <c r="L39" s="75">
        <v>1646676.4203140335</v>
      </c>
      <c r="M39" s="2"/>
    </row>
    <row r="40" spans="1:13" ht="18" customHeight="1" x14ac:dyDescent="0.2">
      <c r="A40" s="84" t="s">
        <v>74</v>
      </c>
      <c r="B40" s="74">
        <v>4428666.666666667</v>
      </c>
      <c r="C40" s="74">
        <v>4418920.0812715907</v>
      </c>
      <c r="D40" s="74">
        <v>3292082.1011412577</v>
      </c>
      <c r="E40" s="74">
        <v>0</v>
      </c>
      <c r="F40" s="74">
        <v>3292082.1011412577</v>
      </c>
      <c r="G40" s="74">
        <v>497943.5841331589</v>
      </c>
      <c r="H40" s="72">
        <v>552016.66666666663</v>
      </c>
      <c r="I40" s="72">
        <v>245444.64</v>
      </c>
      <c r="J40" s="74">
        <v>1295404.8907998255</v>
      </c>
      <c r="K40" s="188">
        <v>1996677.2103414321</v>
      </c>
      <c r="L40" s="75">
        <v>3133261.7758668414</v>
      </c>
      <c r="M40" s="2"/>
    </row>
    <row r="41" spans="1:13" ht="18" customHeight="1" x14ac:dyDescent="0.2">
      <c r="A41" s="84" t="s">
        <v>75</v>
      </c>
      <c r="B41" s="74">
        <v>4348666.666666667</v>
      </c>
      <c r="C41" s="74">
        <v>4037331.8220144701</v>
      </c>
      <c r="D41" s="74">
        <v>3007800.0016232855</v>
      </c>
      <c r="E41" s="74">
        <v>31448.528906250001</v>
      </c>
      <c r="F41" s="74">
        <v>3039248.5305295354</v>
      </c>
      <c r="G41" s="74">
        <v>490532.98693778884</v>
      </c>
      <c r="H41" s="72">
        <v>714364.44333333336</v>
      </c>
      <c r="I41" s="72">
        <v>363613.32</v>
      </c>
      <c r="J41" s="74">
        <v>1568510.7502711222</v>
      </c>
      <c r="K41" s="188">
        <v>1470737.7802584132</v>
      </c>
      <c r="L41" s="75">
        <v>2811604.4453017954</v>
      </c>
      <c r="M41" s="2"/>
    </row>
    <row r="42" spans="1:13" ht="18" customHeight="1" x14ac:dyDescent="0.2">
      <c r="A42" s="84" t="s">
        <v>76</v>
      </c>
      <c r="B42" s="74">
        <v>8294333.333333334</v>
      </c>
      <c r="C42" s="74">
        <v>9345783.2169713844</v>
      </c>
      <c r="D42" s="74">
        <v>6962580.2422035001</v>
      </c>
      <c r="E42" s="74">
        <v>239904.97518028849</v>
      </c>
      <c r="F42" s="74">
        <v>7202485.2173837889</v>
      </c>
      <c r="G42" s="74">
        <v>1070219.5707337121</v>
      </c>
      <c r="H42" s="72">
        <v>668800.05999999994</v>
      </c>
      <c r="I42" s="72">
        <v>615196.89</v>
      </c>
      <c r="J42" s="74">
        <v>2354216.5207337122</v>
      </c>
      <c r="K42" s="188">
        <v>4848268.6966500767</v>
      </c>
      <c r="L42" s="75">
        <v>6180021.7877799105</v>
      </c>
      <c r="M42" s="2"/>
    </row>
    <row r="43" spans="1:13" ht="18" customHeight="1" x14ac:dyDescent="0.2">
      <c r="A43" s="84" t="s">
        <v>77</v>
      </c>
      <c r="B43" s="74">
        <v>3040666.6666666665</v>
      </c>
      <c r="C43" s="74">
        <v>5299980.1002444224</v>
      </c>
      <c r="D43" s="74">
        <v>3948469.1516300691</v>
      </c>
      <c r="E43" s="74">
        <v>0</v>
      </c>
      <c r="F43" s="74">
        <v>3948469.1516300691</v>
      </c>
      <c r="G43" s="74">
        <v>663677.26576588547</v>
      </c>
      <c r="H43" s="72">
        <v>456732.66666666669</v>
      </c>
      <c r="I43" s="72">
        <v>609471.24</v>
      </c>
      <c r="J43" s="74">
        <v>1729881.1724325521</v>
      </c>
      <c r="K43" s="188">
        <v>2218587.979197517</v>
      </c>
      <c r="L43" s="75">
        <v>1310785.4942341144</v>
      </c>
      <c r="M43" s="2"/>
    </row>
    <row r="44" spans="1:13" ht="18" customHeight="1" x14ac:dyDescent="0.2">
      <c r="A44" s="84" t="s">
        <v>78</v>
      </c>
      <c r="B44" s="74">
        <v>1917666.6666666667</v>
      </c>
      <c r="C44" s="74">
        <v>4381515.1397438869</v>
      </c>
      <c r="D44" s="74">
        <v>3264215.5327868117</v>
      </c>
      <c r="E44" s="74">
        <v>31448.528906250001</v>
      </c>
      <c r="F44" s="74">
        <v>3295664.0616930616</v>
      </c>
      <c r="G44" s="74">
        <v>548208.24884290632</v>
      </c>
      <c r="H44" s="72">
        <v>345537.66666666669</v>
      </c>
      <c r="I44" s="72">
        <v>276905.37</v>
      </c>
      <c r="J44" s="74">
        <v>1170651.2855095728</v>
      </c>
      <c r="K44" s="188">
        <v>2125012.7761834888</v>
      </c>
      <c r="L44" s="75">
        <v>778463.91006334382</v>
      </c>
      <c r="M44" s="2"/>
    </row>
    <row r="45" spans="1:13" ht="18" customHeight="1" x14ac:dyDescent="0.2">
      <c r="A45" s="84" t="s">
        <v>79</v>
      </c>
      <c r="B45" s="74">
        <v>1887000</v>
      </c>
      <c r="C45" s="74">
        <v>4946841.7871899167</v>
      </c>
      <c r="D45" s="74">
        <v>3685382.1760223503</v>
      </c>
      <c r="E45" s="74">
        <v>62897.057812500003</v>
      </c>
      <c r="F45" s="74">
        <v>3748279.2338348501</v>
      </c>
      <c r="G45" s="74">
        <v>608205.97357496549</v>
      </c>
      <c r="H45" s="72">
        <v>436318.26666666666</v>
      </c>
      <c r="I45" s="72">
        <v>297933.3</v>
      </c>
      <c r="J45" s="74">
        <v>1342457.5402416321</v>
      </c>
      <c r="K45" s="188">
        <v>2405821.693593218</v>
      </c>
      <c r="L45" s="75">
        <v>607439.5175708679</v>
      </c>
      <c r="M45" s="2"/>
    </row>
    <row r="46" spans="1:13" ht="18" customHeight="1" x14ac:dyDescent="0.2">
      <c r="A46" s="84" t="s">
        <v>80</v>
      </c>
      <c r="B46" s="74">
        <v>1070000</v>
      </c>
      <c r="C46" s="74">
        <v>3199282.2029197793</v>
      </c>
      <c r="D46" s="74">
        <v>2383455.5690134135</v>
      </c>
      <c r="E46" s="74">
        <v>101829.31030769231</v>
      </c>
      <c r="F46" s="74">
        <v>2485284.8793211058</v>
      </c>
      <c r="G46" s="74">
        <v>388102.85434127133</v>
      </c>
      <c r="H46" s="72">
        <v>364264.1333333333</v>
      </c>
      <c r="I46" s="72">
        <v>192778.74</v>
      </c>
      <c r="J46" s="74">
        <v>945145.72767460463</v>
      </c>
      <c r="K46" s="188">
        <v>1540139.1516465012</v>
      </c>
      <c r="L46" s="75">
        <v>226683.58263308764</v>
      </c>
      <c r="M46" s="2"/>
    </row>
    <row r="47" spans="1:13" ht="18" customHeight="1" x14ac:dyDescent="0.2">
      <c r="A47" s="84" t="s">
        <v>81</v>
      </c>
      <c r="B47" s="74">
        <v>1133666.6666666667</v>
      </c>
      <c r="C47" s="74">
        <v>824644.12569500494</v>
      </c>
      <c r="D47" s="74">
        <v>614357.38055497862</v>
      </c>
      <c r="E47" s="74">
        <v>0</v>
      </c>
      <c r="F47" s="74">
        <v>614357.38055497862</v>
      </c>
      <c r="G47" s="74">
        <v>74466.215096350454</v>
      </c>
      <c r="H47" s="72">
        <v>14605.333333333334</v>
      </c>
      <c r="I47" s="72">
        <v>45446.31</v>
      </c>
      <c r="J47" s="74">
        <v>134517.85842968378</v>
      </c>
      <c r="K47" s="188">
        <v>479839.52212529484</v>
      </c>
      <c r="L47" s="75">
        <v>999148.80823698291</v>
      </c>
      <c r="M47" s="2"/>
    </row>
    <row r="48" spans="1:13" ht="18" customHeight="1" x14ac:dyDescent="0.2">
      <c r="A48" s="84" t="s">
        <v>82</v>
      </c>
      <c r="B48" s="74">
        <v>4770000</v>
      </c>
      <c r="C48" s="74">
        <v>14837134.555179903</v>
      </c>
      <c r="D48" s="74">
        <v>11053620.387557799</v>
      </c>
      <c r="E48" s="74">
        <v>272763.2205</v>
      </c>
      <c r="F48" s="74">
        <v>11326383.608057799</v>
      </c>
      <c r="G48" s="74">
        <v>1836009.4208851338</v>
      </c>
      <c r="H48" s="72">
        <v>1533515.5666666667</v>
      </c>
      <c r="I48" s="72">
        <v>1227157.47</v>
      </c>
      <c r="J48" s="74">
        <v>4596682.4575518006</v>
      </c>
      <c r="K48" s="188">
        <v>6729701.1505059982</v>
      </c>
      <c r="L48" s="75">
        <v>446080.76294819918</v>
      </c>
      <c r="M48" s="2"/>
    </row>
    <row r="49" spans="1:13" ht="18" customHeight="1" x14ac:dyDescent="0.2">
      <c r="A49" s="84" t="s">
        <v>83</v>
      </c>
      <c r="B49" s="74">
        <v>12520000</v>
      </c>
      <c r="C49" s="74">
        <v>23853246.84293754</v>
      </c>
      <c r="D49" s="74">
        <v>17770596.784167677</v>
      </c>
      <c r="E49" s="74">
        <v>74965.325060096162</v>
      </c>
      <c r="F49" s="74">
        <v>17845562.109227773</v>
      </c>
      <c r="G49" s="74">
        <v>2877298.4043206605</v>
      </c>
      <c r="H49" s="72">
        <v>2024906.3333333333</v>
      </c>
      <c r="I49" s="72">
        <v>1460449.62</v>
      </c>
      <c r="J49" s="74">
        <v>6362654.3576539941</v>
      </c>
      <c r="K49" s="188">
        <v>11482907.751573779</v>
      </c>
      <c r="L49" s="75">
        <v>6232310.9674061015</v>
      </c>
      <c r="M49" s="2"/>
    </row>
    <row r="50" spans="1:13" ht="18" customHeight="1" x14ac:dyDescent="0.2">
      <c r="A50" s="84" t="s">
        <v>84</v>
      </c>
      <c r="B50" s="74">
        <v>1390000</v>
      </c>
      <c r="C50" s="74">
        <v>3459640.9052969427</v>
      </c>
      <c r="D50" s="74">
        <v>2577422.0151604949</v>
      </c>
      <c r="E50" s="74">
        <v>48697.940468749999</v>
      </c>
      <c r="F50" s="74">
        <v>2626119.9556292449</v>
      </c>
      <c r="G50" s="74">
        <v>419390.99306904897</v>
      </c>
      <c r="H50" s="72">
        <v>198067.66666666666</v>
      </c>
      <c r="I50" s="72">
        <v>215622.96000000002</v>
      </c>
      <c r="J50" s="74">
        <v>833081.61973571568</v>
      </c>
      <c r="K50" s="188">
        <v>1793038.3358935292</v>
      </c>
      <c r="L50" s="75">
        <v>605616.32073303428</v>
      </c>
      <c r="M50" s="2"/>
    </row>
    <row r="51" spans="1:13" ht="18" customHeight="1" x14ac:dyDescent="0.2">
      <c r="A51" s="84" t="s">
        <v>85</v>
      </c>
      <c r="B51" s="74">
        <v>4895333.333333333</v>
      </c>
      <c r="C51" s="74">
        <v>4367490.5169856325</v>
      </c>
      <c r="D51" s="74">
        <v>3253767.2312315544</v>
      </c>
      <c r="E51" s="74">
        <v>0</v>
      </c>
      <c r="F51" s="74">
        <v>3253767.2312315544</v>
      </c>
      <c r="G51" s="74">
        <v>405805.29833902855</v>
      </c>
      <c r="H51" s="72">
        <v>563051.66666666663</v>
      </c>
      <c r="I51" s="72">
        <v>214055.31</v>
      </c>
      <c r="J51" s="74">
        <v>1182912.2750056952</v>
      </c>
      <c r="K51" s="188">
        <v>2070854.9562258592</v>
      </c>
      <c r="L51" s="75">
        <v>3712421.0583276376</v>
      </c>
      <c r="M51" s="2"/>
    </row>
    <row r="52" spans="1:13" ht="18" customHeight="1" x14ac:dyDescent="0.2">
      <c r="A52" s="84" t="s">
        <v>86</v>
      </c>
      <c r="B52" s="74">
        <v>4880666.666666667</v>
      </c>
      <c r="C52" s="74">
        <v>7172572.2151901592</v>
      </c>
      <c r="D52" s="74">
        <v>5343544.6159903901</v>
      </c>
      <c r="E52" s="74">
        <v>40550.094735576924</v>
      </c>
      <c r="F52" s="74">
        <v>5384094.7107259668</v>
      </c>
      <c r="G52" s="74">
        <v>866209.09468646487</v>
      </c>
      <c r="H52" s="72">
        <v>893895</v>
      </c>
      <c r="I52" s="72">
        <v>444502.8</v>
      </c>
      <c r="J52" s="74">
        <v>2204606.8946864647</v>
      </c>
      <c r="K52" s="188">
        <v>3179487.8160395022</v>
      </c>
      <c r="L52" s="75">
        <v>2716609.8667157791</v>
      </c>
      <c r="M52" s="2"/>
    </row>
    <row r="53" spans="1:13" ht="18" customHeight="1" x14ac:dyDescent="0.2">
      <c r="A53" s="84" t="s">
        <v>87</v>
      </c>
      <c r="B53" s="74">
        <v>6439000</v>
      </c>
      <c r="C53" s="74">
        <v>5166984.5670788437</v>
      </c>
      <c r="D53" s="74">
        <v>3849387.8814976276</v>
      </c>
      <c r="E53" s="74">
        <v>65342.557692307688</v>
      </c>
      <c r="F53" s="74">
        <v>3914730.4391899351</v>
      </c>
      <c r="G53" s="74">
        <v>630035.76681696891</v>
      </c>
      <c r="H53" s="72">
        <v>274127.73333333334</v>
      </c>
      <c r="I53" s="72">
        <v>321263.88</v>
      </c>
      <c r="J53" s="74">
        <v>1225427.3801503023</v>
      </c>
      <c r="K53" s="188">
        <v>2689303.0590396328</v>
      </c>
      <c r="L53" s="75">
        <v>5278915.1775420057</v>
      </c>
      <c r="M53" s="2"/>
    </row>
    <row r="54" spans="1:13" ht="18" customHeight="1" x14ac:dyDescent="0.2">
      <c r="A54" s="84" t="s">
        <v>88</v>
      </c>
      <c r="B54" s="74">
        <v>1107333.3333333333</v>
      </c>
      <c r="C54" s="74">
        <v>2966704.9281810676</v>
      </c>
      <c r="D54" s="74">
        <v>2210186.2024673689</v>
      </c>
      <c r="E54" s="74">
        <v>0</v>
      </c>
      <c r="F54" s="74">
        <v>2210186.2024673689</v>
      </c>
      <c r="G54" s="74">
        <v>369299.37187576992</v>
      </c>
      <c r="H54" s="72">
        <v>288454.66666666669</v>
      </c>
      <c r="I54" s="72">
        <v>184648.38</v>
      </c>
      <c r="J54" s="74">
        <v>842402.41854243667</v>
      </c>
      <c r="K54" s="188">
        <v>1367783.7839249321</v>
      </c>
      <c r="L54" s="75">
        <v>264930.91479089658</v>
      </c>
      <c r="M54" s="2"/>
    </row>
    <row r="55" spans="1:13" ht="18" customHeight="1" x14ac:dyDescent="0.2">
      <c r="A55" s="84" t="s">
        <v>89</v>
      </c>
      <c r="B55" s="74">
        <v>21016333.333333332</v>
      </c>
      <c r="C55" s="74">
        <v>16844719.672800951</v>
      </c>
      <c r="D55" s="74">
        <v>12549265.230796505</v>
      </c>
      <c r="E55" s="74">
        <v>0</v>
      </c>
      <c r="F55" s="74">
        <v>12549265.230796505</v>
      </c>
      <c r="G55" s="74">
        <v>1671572.5692535918</v>
      </c>
      <c r="H55" s="72">
        <v>1459583.3333333333</v>
      </c>
      <c r="I55" s="72">
        <v>845003.46</v>
      </c>
      <c r="J55" s="74">
        <v>3976159.3625869248</v>
      </c>
      <c r="K55" s="188">
        <v>8573105.86820958</v>
      </c>
      <c r="L55" s="75">
        <v>17040173.970746405</v>
      </c>
      <c r="M55" s="2"/>
    </row>
    <row r="56" spans="1:13" ht="18" customHeight="1" x14ac:dyDescent="0.2">
      <c r="A56" s="84" t="s">
        <v>90</v>
      </c>
      <c r="B56" s="74">
        <v>18885000</v>
      </c>
      <c r="C56" s="74">
        <v>17087447.332139257</v>
      </c>
      <c r="D56" s="74">
        <v>12730096.603182314</v>
      </c>
      <c r="E56" s="74">
        <v>146979.88275240385</v>
      </c>
      <c r="F56" s="74">
        <v>12877076.485934718</v>
      </c>
      <c r="G56" s="74">
        <v>2027926.1162832484</v>
      </c>
      <c r="H56" s="72">
        <v>1417146.6666666667</v>
      </c>
      <c r="I56" s="72">
        <v>1027003.3200000001</v>
      </c>
      <c r="J56" s="74">
        <v>4472076.1029499155</v>
      </c>
      <c r="K56" s="188">
        <v>8405000.3829848021</v>
      </c>
      <c r="L56" s="75">
        <v>14559903.779802488</v>
      </c>
      <c r="M56" s="2"/>
    </row>
    <row r="57" spans="1:13" ht="18" customHeight="1" x14ac:dyDescent="0.2">
      <c r="A57" s="84" t="s">
        <v>91</v>
      </c>
      <c r="B57" s="74">
        <v>4656000</v>
      </c>
      <c r="C57" s="74">
        <v>6497797.4850275526</v>
      </c>
      <c r="D57" s="74">
        <v>4840839.4820175879</v>
      </c>
      <c r="E57" s="74">
        <v>117450.98759014424</v>
      </c>
      <c r="F57" s="74">
        <v>4958290.4696077323</v>
      </c>
      <c r="G57" s="74">
        <v>794297.70188003907</v>
      </c>
      <c r="H57" s="72">
        <v>590991.06666666677</v>
      </c>
      <c r="I57" s="72">
        <v>490873.74</v>
      </c>
      <c r="J57" s="74">
        <v>1876162.5085467058</v>
      </c>
      <c r="K57" s="188">
        <v>3082127.9610610264</v>
      </c>
      <c r="L57" s="75">
        <v>2897288.4790434386</v>
      </c>
      <c r="M57" s="2"/>
    </row>
    <row r="58" spans="1:13" ht="18" customHeight="1" x14ac:dyDescent="0.2">
      <c r="A58" s="84" t="s">
        <v>92</v>
      </c>
      <c r="B58" s="74">
        <v>6724666.666666667</v>
      </c>
      <c r="C58" s="74">
        <v>8403470.6622763127</v>
      </c>
      <c r="D58" s="74">
        <v>6260560.2377820443</v>
      </c>
      <c r="E58" s="74">
        <v>0</v>
      </c>
      <c r="F58" s="74">
        <v>6260560.2377820443</v>
      </c>
      <c r="G58" s="74">
        <v>999498.69695599843</v>
      </c>
      <c r="H58" s="72">
        <v>837749.02666666673</v>
      </c>
      <c r="I58" s="72">
        <v>506382.87000000005</v>
      </c>
      <c r="J58" s="74">
        <v>2343630.5936226654</v>
      </c>
      <c r="K58" s="188">
        <v>3916929.6441593789</v>
      </c>
      <c r="L58" s="75">
        <v>4381036.0730440021</v>
      </c>
      <c r="M58" s="2"/>
    </row>
    <row r="59" spans="1:13" ht="18" customHeight="1" x14ac:dyDescent="0.2">
      <c r="A59" s="84" t="s">
        <v>93</v>
      </c>
      <c r="B59" s="74">
        <v>2632333.3333333335</v>
      </c>
      <c r="C59" s="74">
        <v>2761812.3565147626</v>
      </c>
      <c r="D59" s="74">
        <v>2057541.8560130775</v>
      </c>
      <c r="E59" s="74">
        <v>31448.528906250001</v>
      </c>
      <c r="F59" s="74">
        <v>2088990.3849193275</v>
      </c>
      <c r="G59" s="74">
        <v>337285.99290181085</v>
      </c>
      <c r="H59" s="72">
        <v>344324.36333333334</v>
      </c>
      <c r="I59" s="72">
        <v>173223.75</v>
      </c>
      <c r="J59" s="74">
        <v>854834.10623514419</v>
      </c>
      <c r="K59" s="188">
        <v>1234156.2786841833</v>
      </c>
      <c r="L59" s="75">
        <v>1808947.7560044392</v>
      </c>
      <c r="M59" s="2"/>
    </row>
    <row r="60" spans="1:13" ht="18" customHeight="1" x14ac:dyDescent="0.2">
      <c r="A60" s="84" t="s">
        <v>94</v>
      </c>
      <c r="B60" s="74">
        <v>3264333.3333333335</v>
      </c>
      <c r="C60" s="74">
        <v>5048538.6877903985</v>
      </c>
      <c r="D60" s="74">
        <v>3761146.0595167195</v>
      </c>
      <c r="E60" s="74">
        <v>62897.057812500003</v>
      </c>
      <c r="F60" s="74">
        <v>3824043.1173292194</v>
      </c>
      <c r="G60" s="74">
        <v>625916.66605990101</v>
      </c>
      <c r="H60" s="72">
        <v>792939.47333333327</v>
      </c>
      <c r="I60" s="72">
        <v>313158.71999999997</v>
      </c>
      <c r="J60" s="74">
        <v>1732014.8593932341</v>
      </c>
      <c r="K60" s="188">
        <v>2092028.2579359852</v>
      </c>
      <c r="L60" s="75">
        <v>1595215.5317525992</v>
      </c>
      <c r="M60" s="2"/>
    </row>
    <row r="61" spans="1:13" ht="18" customHeight="1" x14ac:dyDescent="0.2">
      <c r="A61" s="84" t="s">
        <v>95</v>
      </c>
      <c r="B61" s="74">
        <v>19186333.333333332</v>
      </c>
      <c r="C61" s="74">
        <v>22869546.707461845</v>
      </c>
      <c r="D61" s="74">
        <v>17037743.157188781</v>
      </c>
      <c r="E61" s="74">
        <v>0</v>
      </c>
      <c r="F61" s="74">
        <v>17037743.157188781</v>
      </c>
      <c r="G61" s="74">
        <v>2211009.8493559998</v>
      </c>
      <c r="H61" s="72">
        <v>1582264.6666666667</v>
      </c>
      <c r="I61" s="72">
        <v>1079363.46</v>
      </c>
      <c r="J61" s="74">
        <v>4872637.9760226663</v>
      </c>
      <c r="K61" s="188">
        <v>12165105.181166114</v>
      </c>
      <c r="L61" s="75">
        <v>14313695.357310666</v>
      </c>
      <c r="M61" s="2"/>
    </row>
    <row r="62" spans="1:13" ht="18" customHeight="1" x14ac:dyDescent="0.2">
      <c r="A62" s="84" t="s">
        <v>96</v>
      </c>
      <c r="B62" s="74">
        <v>9326000</v>
      </c>
      <c r="C62" s="74">
        <v>11282100.372876544</v>
      </c>
      <c r="D62" s="74">
        <v>8405130.669423217</v>
      </c>
      <c r="E62" s="74">
        <v>0</v>
      </c>
      <c r="F62" s="74">
        <v>8405130.669423217</v>
      </c>
      <c r="G62" s="74">
        <v>1142363.1409019877</v>
      </c>
      <c r="H62" s="72">
        <v>599459</v>
      </c>
      <c r="I62" s="72">
        <v>686527.59</v>
      </c>
      <c r="J62" s="74">
        <v>2428349.7309019878</v>
      </c>
      <c r="K62" s="188">
        <v>5976780.9385212287</v>
      </c>
      <c r="L62" s="75">
        <v>6897650.2690980118</v>
      </c>
      <c r="M62" s="2"/>
    </row>
    <row r="63" spans="1:13" ht="18" customHeight="1" x14ac:dyDescent="0.2">
      <c r="A63" s="84" t="s">
        <v>97</v>
      </c>
      <c r="B63" s="74">
        <v>10575333.333333334</v>
      </c>
      <c r="C63" s="74">
        <v>14371701.058928717</v>
      </c>
      <c r="D63" s="74">
        <v>10706873.839962576</v>
      </c>
      <c r="E63" s="74">
        <v>74965.325060096162</v>
      </c>
      <c r="F63" s="74">
        <v>10781839.165022671</v>
      </c>
      <c r="G63" s="74">
        <v>1608269.4268695668</v>
      </c>
      <c r="H63" s="72">
        <v>1544230.57</v>
      </c>
      <c r="I63" s="72">
        <v>884498.58</v>
      </c>
      <c r="J63" s="74">
        <v>4036998.5768695669</v>
      </c>
      <c r="K63" s="188">
        <v>6744840.5881531043</v>
      </c>
      <c r="L63" s="75">
        <v>6613300.0815238627</v>
      </c>
      <c r="M63" s="2"/>
    </row>
    <row r="64" spans="1:13" ht="18" customHeight="1" x14ac:dyDescent="0.2">
      <c r="A64" s="84" t="s">
        <v>98</v>
      </c>
      <c r="B64" s="74">
        <v>6966000</v>
      </c>
      <c r="C64" s="74">
        <v>9747276.3809840195</v>
      </c>
      <c r="D64" s="74">
        <v>7261691.4355872506</v>
      </c>
      <c r="E64" s="74">
        <v>149120.3063193846</v>
      </c>
      <c r="F64" s="74">
        <v>7410811.7419066355</v>
      </c>
      <c r="G64" s="74">
        <v>974888.75917159754</v>
      </c>
      <c r="H64" s="72">
        <v>935151.16999999993</v>
      </c>
      <c r="I64" s="72">
        <v>486889.62</v>
      </c>
      <c r="J64" s="74">
        <v>2396929.5491715977</v>
      </c>
      <c r="K64" s="188">
        <v>5013882.1927350378</v>
      </c>
      <c r="L64" s="75">
        <v>4718190.7571477871</v>
      </c>
      <c r="M64" s="2"/>
    </row>
    <row r="65" spans="1:13" ht="18" customHeight="1" x14ac:dyDescent="0.2">
      <c r="A65" s="84" t="s">
        <v>99</v>
      </c>
      <c r="B65" s="74">
        <v>3161000</v>
      </c>
      <c r="C65" s="74">
        <v>4194774.0592550011</v>
      </c>
      <c r="D65" s="74">
        <v>3125093.9923835886</v>
      </c>
      <c r="E65" s="74">
        <v>58400.934675480778</v>
      </c>
      <c r="F65" s="74">
        <v>3183494.9270590693</v>
      </c>
      <c r="G65" s="74">
        <v>499332.24323640345</v>
      </c>
      <c r="H65" s="72">
        <v>353525.66666666669</v>
      </c>
      <c r="I65" s="72">
        <v>256549.02000000002</v>
      </c>
      <c r="J65" s="74">
        <v>1109406.9299030702</v>
      </c>
      <c r="K65" s="188">
        <v>2074087.9971559991</v>
      </c>
      <c r="L65" s="75">
        <v>2109994.0047724107</v>
      </c>
      <c r="M65" s="2"/>
    </row>
    <row r="66" spans="1:13" ht="18" customHeight="1" x14ac:dyDescent="0.2">
      <c r="A66" s="84" t="s">
        <v>100</v>
      </c>
      <c r="B66" s="74">
        <v>2340333.3333333335</v>
      </c>
      <c r="C66" s="74">
        <v>4660346.7229663739</v>
      </c>
      <c r="D66" s="74">
        <v>3471944.2193159154</v>
      </c>
      <c r="E66" s="74">
        <v>31448.528906250001</v>
      </c>
      <c r="F66" s="74">
        <v>3503392.7482221653</v>
      </c>
      <c r="G66" s="74">
        <v>576254.43584402453</v>
      </c>
      <c r="H66" s="72">
        <v>354917</v>
      </c>
      <c r="I66" s="72">
        <v>290000.97000000003</v>
      </c>
      <c r="J66" s="74">
        <v>1221172.4058440246</v>
      </c>
      <c r="K66" s="188">
        <v>2282220.3423781404</v>
      </c>
      <c r="L66" s="75">
        <v>1150609.4563955588</v>
      </c>
      <c r="M66" s="2"/>
    </row>
    <row r="67" spans="1:13" ht="18" customHeight="1" x14ac:dyDescent="0.2">
      <c r="A67" s="84" t="s">
        <v>101</v>
      </c>
      <c r="B67" s="74">
        <v>3040666.6666666665</v>
      </c>
      <c r="C67" s="74">
        <v>5810802.6277415464</v>
      </c>
      <c r="D67" s="74">
        <v>4329030.3902820935</v>
      </c>
      <c r="E67" s="74">
        <v>0</v>
      </c>
      <c r="F67" s="74">
        <v>4329030.3902820935</v>
      </c>
      <c r="G67" s="74">
        <v>733160.07655504451</v>
      </c>
      <c r="H67" s="72">
        <v>312918</v>
      </c>
      <c r="I67" s="72">
        <v>432955.53</v>
      </c>
      <c r="J67" s="74">
        <v>1479033.6065550447</v>
      </c>
      <c r="K67" s="188">
        <v>2849996.7837270489</v>
      </c>
      <c r="L67" s="75">
        <v>1561633.0601116219</v>
      </c>
      <c r="M67" s="2"/>
    </row>
    <row r="68" spans="1:13" ht="18" customHeight="1" x14ac:dyDescent="0.2">
      <c r="A68" s="84" t="s">
        <v>102</v>
      </c>
      <c r="B68" s="74">
        <v>2888333.3333333335</v>
      </c>
      <c r="C68" s="74">
        <v>5382343.6850351645</v>
      </c>
      <c r="D68" s="74">
        <v>4009829.7732952172</v>
      </c>
      <c r="E68" s="74">
        <v>31448.528906250001</v>
      </c>
      <c r="F68" s="74">
        <v>4041278.3022014671</v>
      </c>
      <c r="G68" s="74">
        <v>679596.93108927715</v>
      </c>
      <c r="H68" s="72">
        <v>609850.66666666663</v>
      </c>
      <c r="I68" s="72">
        <v>548978.64</v>
      </c>
      <c r="J68" s="74">
        <v>1838426.237755944</v>
      </c>
      <c r="K68" s="188">
        <v>2202852.0644455231</v>
      </c>
      <c r="L68" s="75">
        <v>1081355.6244836394</v>
      </c>
      <c r="M68" s="2"/>
    </row>
    <row r="69" spans="1:13" ht="18" customHeight="1" x14ac:dyDescent="0.2">
      <c r="A69" s="84" t="s">
        <v>103</v>
      </c>
      <c r="B69" s="74">
        <v>3121333.3333333335</v>
      </c>
      <c r="C69" s="74">
        <v>6329745.5464777742</v>
      </c>
      <c r="D69" s="74">
        <v>4715641.29585745</v>
      </c>
      <c r="E69" s="74">
        <v>94345.586718750012</v>
      </c>
      <c r="F69" s="74">
        <v>4809986.8825762002</v>
      </c>
      <c r="G69" s="74">
        <v>798069.0506912088</v>
      </c>
      <c r="H69" s="72">
        <v>371348.33333333331</v>
      </c>
      <c r="I69" s="72">
        <v>368187.33</v>
      </c>
      <c r="J69" s="74">
        <v>1537604.7140245421</v>
      </c>
      <c r="K69" s="188">
        <v>3272382.1685516583</v>
      </c>
      <c r="L69" s="75">
        <v>1678074.2060275415</v>
      </c>
      <c r="M69" s="2"/>
    </row>
    <row r="70" spans="1:13" ht="18" customHeight="1" x14ac:dyDescent="0.2">
      <c r="A70" s="84" t="s">
        <v>104</v>
      </c>
      <c r="B70" s="74">
        <v>1456666.6666666667</v>
      </c>
      <c r="C70" s="74">
        <v>5077549.5291115632</v>
      </c>
      <c r="D70" s="74">
        <v>3782759.0485945782</v>
      </c>
      <c r="E70" s="74">
        <v>39322.542115384611</v>
      </c>
      <c r="F70" s="74">
        <v>3822081.5907099629</v>
      </c>
      <c r="G70" s="74">
        <v>636291.88175468345</v>
      </c>
      <c r="H70" s="72">
        <v>591949.8666666667</v>
      </c>
      <c r="I70" s="72">
        <v>320701.08</v>
      </c>
      <c r="J70" s="74">
        <v>1548942.8284213501</v>
      </c>
      <c r="K70" s="188">
        <v>2273138.7622886128</v>
      </c>
      <c r="L70" s="75">
        <v>-52953.619639298646</v>
      </c>
      <c r="M70" s="2"/>
    </row>
    <row r="71" spans="1:13" ht="18" customHeight="1" x14ac:dyDescent="0.2">
      <c r="A71" s="84" t="s">
        <v>105</v>
      </c>
      <c r="B71" s="74">
        <v>2073000</v>
      </c>
      <c r="C71" s="74">
        <v>6960812.4513690593</v>
      </c>
      <c r="D71" s="74">
        <v>5185784.2321418691</v>
      </c>
      <c r="E71" s="74">
        <v>62897.057812500003</v>
      </c>
      <c r="F71" s="74">
        <v>5248681.289954369</v>
      </c>
      <c r="G71" s="74">
        <v>842988.38252138777</v>
      </c>
      <c r="H71" s="72">
        <v>503469.66666666669</v>
      </c>
      <c r="I71" s="72">
        <v>408451.26</v>
      </c>
      <c r="J71" s="74">
        <v>1754909.3091880544</v>
      </c>
      <c r="K71" s="188">
        <v>3493771.9807663145</v>
      </c>
      <c r="L71" s="75">
        <v>380987.7486244454</v>
      </c>
      <c r="M71" s="2"/>
    </row>
    <row r="72" spans="1:13" ht="18" customHeight="1" x14ac:dyDescent="0.2">
      <c r="A72" s="84" t="s">
        <v>106</v>
      </c>
      <c r="B72" s="74">
        <v>6853000</v>
      </c>
      <c r="C72" s="74">
        <v>7778078.1694483664</v>
      </c>
      <c r="D72" s="74">
        <v>5794644.7213297673</v>
      </c>
      <c r="E72" s="74">
        <v>0</v>
      </c>
      <c r="F72" s="74">
        <v>5794644.7213297673</v>
      </c>
      <c r="G72" s="74">
        <v>772958.94526094338</v>
      </c>
      <c r="H72" s="72">
        <v>937570.33333333337</v>
      </c>
      <c r="I72" s="72">
        <v>357245.07</v>
      </c>
      <c r="J72" s="74">
        <v>2067774.3485942769</v>
      </c>
      <c r="K72" s="188">
        <v>3726870.3727354901</v>
      </c>
      <c r="L72" s="75">
        <v>4785225.6514057228</v>
      </c>
      <c r="M72" s="2"/>
    </row>
    <row r="73" spans="1:13" ht="18" customHeight="1" x14ac:dyDescent="0.2">
      <c r="A73" s="84" t="s">
        <v>107</v>
      </c>
      <c r="B73" s="74">
        <v>5805000</v>
      </c>
      <c r="C73" s="74">
        <v>10294689.099465992</v>
      </c>
      <c r="D73" s="74">
        <v>7669512.255902471</v>
      </c>
      <c r="E73" s="74">
        <v>94345.586718750012</v>
      </c>
      <c r="F73" s="74">
        <v>7763857.8426212212</v>
      </c>
      <c r="G73" s="74">
        <v>1297896.8224180934</v>
      </c>
      <c r="H73" s="72">
        <v>618425.33333333337</v>
      </c>
      <c r="I73" s="72">
        <v>655934.16</v>
      </c>
      <c r="J73" s="74">
        <v>2572256.3157514269</v>
      </c>
      <c r="K73" s="188">
        <v>5191601.5268697944</v>
      </c>
      <c r="L73" s="75">
        <v>3327089.2709673233</v>
      </c>
      <c r="M73" s="2"/>
    </row>
    <row r="74" spans="1:13" ht="18" customHeight="1" x14ac:dyDescent="0.2">
      <c r="A74" s="84" t="s">
        <v>108</v>
      </c>
      <c r="B74" s="74">
        <v>3472000</v>
      </c>
      <c r="C74" s="74">
        <v>7382449.2004165361</v>
      </c>
      <c r="D74" s="74">
        <v>5499902.3354779128</v>
      </c>
      <c r="E74" s="74">
        <v>58334.923541442309</v>
      </c>
      <c r="F74" s="74">
        <v>5558237.2590193553</v>
      </c>
      <c r="G74" s="74">
        <v>812279.80601013359</v>
      </c>
      <c r="H74" s="72">
        <v>303008.51</v>
      </c>
      <c r="I74" s="72">
        <v>622338.99</v>
      </c>
      <c r="J74" s="74">
        <v>1737627.3060101336</v>
      </c>
      <c r="K74" s="188">
        <v>3820609.9530092217</v>
      </c>
      <c r="L74" s="75">
        <v>1792707.6175313089</v>
      </c>
      <c r="M74" s="2"/>
    </row>
    <row r="75" spans="1:13" ht="18" customHeight="1" x14ac:dyDescent="0.2">
      <c r="A75" s="84" t="s">
        <v>109</v>
      </c>
      <c r="B75" s="74">
        <v>3156666.6666666665</v>
      </c>
      <c r="C75" s="74">
        <v>5133611.53691677</v>
      </c>
      <c r="D75" s="74">
        <v>3824525.0749211856</v>
      </c>
      <c r="E75" s="74">
        <v>100806.85756610578</v>
      </c>
      <c r="F75" s="74">
        <v>3925331.9324872913</v>
      </c>
      <c r="G75" s="74">
        <v>639099.98672609928</v>
      </c>
      <c r="H75" s="72">
        <v>388802.66666666669</v>
      </c>
      <c r="I75" s="72">
        <v>315207.69</v>
      </c>
      <c r="J75" s="74">
        <v>1343110.3433927658</v>
      </c>
      <c r="K75" s="188">
        <v>2582221.5890945252</v>
      </c>
      <c r="L75" s="75">
        <v>1914363.1808400063</v>
      </c>
      <c r="M75" s="2"/>
    </row>
    <row r="76" spans="1:13" ht="18" customHeight="1" x14ac:dyDescent="0.2">
      <c r="A76" s="84" t="s">
        <v>110</v>
      </c>
      <c r="B76" s="74">
        <v>9937666.666666666</v>
      </c>
      <c r="C76" s="74">
        <v>13609494.959505733</v>
      </c>
      <c r="D76" s="74">
        <v>10139032.600215819</v>
      </c>
      <c r="E76" s="74">
        <v>0</v>
      </c>
      <c r="F76" s="74">
        <v>10139032.600215819</v>
      </c>
      <c r="G76" s="74">
        <v>1325166.9059395175</v>
      </c>
      <c r="H76" s="72">
        <v>1440068</v>
      </c>
      <c r="I76" s="72">
        <v>668903.13</v>
      </c>
      <c r="J76" s="74">
        <v>3434138.0359395174</v>
      </c>
      <c r="K76" s="188">
        <v>6704894.5642763013</v>
      </c>
      <c r="L76" s="75">
        <v>6503528.6307271486</v>
      </c>
      <c r="M76" s="2"/>
    </row>
    <row r="77" spans="1:13" ht="18" customHeight="1" x14ac:dyDescent="0.2">
      <c r="A77" s="84" t="s">
        <v>111</v>
      </c>
      <c r="B77" s="74">
        <v>6450666.666666667</v>
      </c>
      <c r="C77" s="74">
        <v>11130430.991142433</v>
      </c>
      <c r="D77" s="74">
        <v>8292137.4385625347</v>
      </c>
      <c r="E77" s="74">
        <v>31448.528906250001</v>
      </c>
      <c r="F77" s="74">
        <v>8323585.9674687851</v>
      </c>
      <c r="G77" s="74">
        <v>1380595.1811174965</v>
      </c>
      <c r="H77" s="72">
        <v>1240249</v>
      </c>
      <c r="I77" s="72">
        <v>726420.66</v>
      </c>
      <c r="J77" s="74">
        <v>3347264.8411174966</v>
      </c>
      <c r="K77" s="188">
        <v>4976321.1263512885</v>
      </c>
      <c r="L77" s="75">
        <v>3134850.3544554207</v>
      </c>
      <c r="M77" s="2"/>
    </row>
    <row r="78" spans="1:13" ht="18" customHeight="1" x14ac:dyDescent="0.2">
      <c r="A78" s="84" t="s">
        <v>112</v>
      </c>
      <c r="B78" s="74">
        <v>8045666.666666667</v>
      </c>
      <c r="C78" s="74">
        <v>9792523.202927446</v>
      </c>
      <c r="D78" s="74">
        <v>7295400.1811436126</v>
      </c>
      <c r="E78" s="74">
        <v>130158.85756610578</v>
      </c>
      <c r="F78" s="74">
        <v>7425559.0387097187</v>
      </c>
      <c r="G78" s="74">
        <v>1238041.1275471973</v>
      </c>
      <c r="H78" s="72">
        <v>317891.33333333331</v>
      </c>
      <c r="I78" s="72">
        <v>585043.19999999995</v>
      </c>
      <c r="J78" s="74">
        <v>2140975.6608805303</v>
      </c>
      <c r="K78" s="188">
        <v>5284583.3778291885</v>
      </c>
      <c r="L78" s="75">
        <v>6034849.8633522429</v>
      </c>
      <c r="M78" s="2"/>
    </row>
    <row r="79" spans="1:13" ht="18" customHeight="1" x14ac:dyDescent="0.2">
      <c r="A79" s="84" t="s">
        <v>113</v>
      </c>
      <c r="B79" s="74">
        <v>17125000</v>
      </c>
      <c r="C79" s="74">
        <v>11596112.229242347</v>
      </c>
      <c r="D79" s="74">
        <v>8639068.5530860797</v>
      </c>
      <c r="E79" s="74">
        <v>0</v>
      </c>
      <c r="F79" s="74">
        <v>8639068.5530860797</v>
      </c>
      <c r="G79" s="74">
        <v>1113094.4216663619</v>
      </c>
      <c r="H79" s="72">
        <v>1233075.9333333333</v>
      </c>
      <c r="I79" s="72">
        <v>531512.31000000006</v>
      </c>
      <c r="J79" s="74">
        <v>2877682.664999695</v>
      </c>
      <c r="K79" s="188">
        <v>5761385.8880863842</v>
      </c>
      <c r="L79" s="75">
        <v>14247317.335000305</v>
      </c>
      <c r="M79" s="2"/>
    </row>
    <row r="80" spans="1:13" ht="18" customHeight="1" x14ac:dyDescent="0.2">
      <c r="A80" s="84" t="s">
        <v>114</v>
      </c>
      <c r="B80" s="74">
        <v>2568333.3333333335</v>
      </c>
      <c r="C80" s="74">
        <v>5734672.5788706793</v>
      </c>
      <c r="D80" s="74">
        <v>4272313.7340318467</v>
      </c>
      <c r="E80" s="74">
        <v>39852.405656250005</v>
      </c>
      <c r="F80" s="74">
        <v>4312166.1396880969</v>
      </c>
      <c r="G80" s="74">
        <v>777780.0568272752</v>
      </c>
      <c r="H80" s="72">
        <v>516701</v>
      </c>
      <c r="I80" s="72">
        <v>440745.06000000006</v>
      </c>
      <c r="J80" s="74">
        <v>1735226.1168272751</v>
      </c>
      <c r="K80" s="188">
        <v>2576940.0228608218</v>
      </c>
      <c r="L80" s="75">
        <v>872959.62216230854</v>
      </c>
      <c r="M80" s="2"/>
    </row>
    <row r="81" spans="1:13" ht="18" customHeight="1" x14ac:dyDescent="0.2">
      <c r="A81" s="84" t="s">
        <v>115</v>
      </c>
      <c r="B81" s="74">
        <v>3259666.6666666665</v>
      </c>
      <c r="C81" s="74">
        <v>6902261.6810431872</v>
      </c>
      <c r="D81" s="74">
        <v>5142164.0852614651</v>
      </c>
      <c r="E81" s="74">
        <v>0</v>
      </c>
      <c r="F81" s="74">
        <v>5142164.0852614651</v>
      </c>
      <c r="G81" s="74">
        <v>846203.12157198938</v>
      </c>
      <c r="H81" s="72">
        <v>476313.46666666662</v>
      </c>
      <c r="I81" s="72">
        <v>433073.97000000003</v>
      </c>
      <c r="J81" s="74">
        <v>1755590.558238656</v>
      </c>
      <c r="K81" s="188">
        <v>3386573.5270228088</v>
      </c>
      <c r="L81" s="75">
        <v>1504076.1084280105</v>
      </c>
      <c r="M81" s="2"/>
    </row>
    <row r="82" spans="1:13" ht="18" customHeight="1" x14ac:dyDescent="0.2">
      <c r="A82" s="84" t="s">
        <v>116</v>
      </c>
      <c r="B82" s="74">
        <v>2412666.6666666665</v>
      </c>
      <c r="C82" s="74">
        <v>2592965.2270785007</v>
      </c>
      <c r="D82" s="74">
        <v>1931751.2550465527</v>
      </c>
      <c r="E82" s="74">
        <v>31448.528906250001</v>
      </c>
      <c r="F82" s="74">
        <v>1963199.7839528027</v>
      </c>
      <c r="G82" s="74">
        <v>324767.65862202947</v>
      </c>
      <c r="H82" s="72">
        <v>430414.66666666669</v>
      </c>
      <c r="I82" s="72">
        <v>121642.92</v>
      </c>
      <c r="J82" s="74">
        <v>876825.24528869626</v>
      </c>
      <c r="K82" s="188">
        <v>1086374.5386641063</v>
      </c>
      <c r="L82" s="75">
        <v>1567289.9502842203</v>
      </c>
      <c r="M82" s="2"/>
    </row>
    <row r="83" spans="1:13" ht="18" customHeight="1" x14ac:dyDescent="0.2">
      <c r="A83" s="84" t="s">
        <v>117</v>
      </c>
      <c r="B83" s="74">
        <v>2914333.3333333335</v>
      </c>
      <c r="C83" s="74">
        <v>5924410.5199658358</v>
      </c>
      <c r="D83" s="74">
        <v>4413667.9265265465</v>
      </c>
      <c r="E83" s="74">
        <v>31448.528906250001</v>
      </c>
      <c r="F83" s="74">
        <v>4445116.4554327969</v>
      </c>
      <c r="G83" s="74">
        <v>741966.57029335934</v>
      </c>
      <c r="H83" s="72">
        <v>778033.33333333337</v>
      </c>
      <c r="I83" s="72">
        <v>344106</v>
      </c>
      <c r="J83" s="74">
        <v>1864105.9036266927</v>
      </c>
      <c r="K83" s="188">
        <v>2581010.5518061044</v>
      </c>
      <c r="L83" s="75">
        <v>1081675.9586128907</v>
      </c>
      <c r="M83" s="2"/>
    </row>
    <row r="84" spans="1:13" ht="18" customHeight="1" x14ac:dyDescent="0.2">
      <c r="A84" s="84" t="s">
        <v>118</v>
      </c>
      <c r="B84" s="74">
        <v>2382000</v>
      </c>
      <c r="C84" s="74">
        <v>4605016.5312170079</v>
      </c>
      <c r="D84" s="74">
        <v>3430723.3937384626</v>
      </c>
      <c r="E84" s="74">
        <v>45862.267302884618</v>
      </c>
      <c r="F84" s="74">
        <v>3476585.6610413473</v>
      </c>
      <c r="G84" s="74">
        <v>571394.05444144877</v>
      </c>
      <c r="H84" s="72">
        <v>524412.33333333337</v>
      </c>
      <c r="I84" s="72">
        <v>283121.16000000003</v>
      </c>
      <c r="J84" s="74">
        <v>1378927.5477747824</v>
      </c>
      <c r="K84" s="188">
        <v>2097658.1132665649</v>
      </c>
      <c r="L84" s="75">
        <v>1048934.7195281023</v>
      </c>
      <c r="M84" s="2"/>
    </row>
    <row r="85" spans="1:13" ht="18" customHeight="1" x14ac:dyDescent="0.2">
      <c r="A85" s="84" t="s">
        <v>119</v>
      </c>
      <c r="B85" s="74">
        <v>1461666.6666666667</v>
      </c>
      <c r="C85" s="74">
        <v>931638.05918536847</v>
      </c>
      <c r="D85" s="74">
        <v>694067.53753816744</v>
      </c>
      <c r="E85" s="74">
        <v>0</v>
      </c>
      <c r="F85" s="74">
        <v>694067.53753816744</v>
      </c>
      <c r="G85" s="74">
        <v>86626.556979706496</v>
      </c>
      <c r="H85" s="72">
        <v>238330.33333333334</v>
      </c>
      <c r="I85" s="72">
        <v>10734.779999999999</v>
      </c>
      <c r="J85" s="74">
        <v>335691.67031303979</v>
      </c>
      <c r="K85" s="188">
        <v>358375.86722512764</v>
      </c>
      <c r="L85" s="75">
        <v>1125974.9963536269</v>
      </c>
      <c r="M85" s="2"/>
    </row>
    <row r="86" spans="1:13" ht="18" customHeight="1" x14ac:dyDescent="0.2">
      <c r="A86" s="84" t="s">
        <v>120</v>
      </c>
      <c r="B86" s="74">
        <v>2017000</v>
      </c>
      <c r="C86" s="74">
        <v>2633872.6192104369</v>
      </c>
      <c r="D86" s="74">
        <v>1962227.1385124426</v>
      </c>
      <c r="E86" s="74">
        <v>77644.479521225963</v>
      </c>
      <c r="F86" s="74">
        <v>2039871.6180336685</v>
      </c>
      <c r="G86" s="74">
        <v>323535.22030359606</v>
      </c>
      <c r="H86" s="72">
        <v>160344</v>
      </c>
      <c r="I86" s="72">
        <v>162244.32</v>
      </c>
      <c r="J86" s="74">
        <v>646123.54030359606</v>
      </c>
      <c r="K86" s="188">
        <v>1393748.0777300724</v>
      </c>
      <c r="L86" s="75">
        <v>1448520.9392176298</v>
      </c>
      <c r="M86" s="2"/>
    </row>
    <row r="87" spans="1:13" ht="18" customHeight="1" x14ac:dyDescent="0.2">
      <c r="A87" s="84" t="s">
        <v>121</v>
      </c>
      <c r="B87" s="74">
        <v>2478666.6666666665</v>
      </c>
      <c r="C87" s="74">
        <v>6941030.7674293891</v>
      </c>
      <c r="D87" s="74">
        <v>5171046.9374113698</v>
      </c>
      <c r="E87" s="74">
        <v>62897.057812500003</v>
      </c>
      <c r="F87" s="74">
        <v>5233943.9952238696</v>
      </c>
      <c r="G87" s="74">
        <v>878581.03462876426</v>
      </c>
      <c r="H87" s="72">
        <v>543822.33333333337</v>
      </c>
      <c r="I87" s="72">
        <v>441446.25</v>
      </c>
      <c r="J87" s="74">
        <v>1863849.6179620977</v>
      </c>
      <c r="K87" s="188">
        <v>3370094.3772617718</v>
      </c>
      <c r="L87" s="75">
        <v>677714.10651706858</v>
      </c>
      <c r="M87" s="2"/>
    </row>
    <row r="88" spans="1:13" ht="18" customHeight="1" x14ac:dyDescent="0.2">
      <c r="A88" s="84" t="s">
        <v>122</v>
      </c>
      <c r="B88" s="74">
        <v>1617666.6666666667</v>
      </c>
      <c r="C88" s="74">
        <v>4603414.1153799379</v>
      </c>
      <c r="D88" s="74">
        <v>3429529.5987843149</v>
      </c>
      <c r="E88" s="74">
        <v>41819.114017548076</v>
      </c>
      <c r="F88" s="74">
        <v>3471348.712801863</v>
      </c>
      <c r="G88" s="74">
        <v>535273.47098106064</v>
      </c>
      <c r="H88" s="72">
        <v>446624.59333333332</v>
      </c>
      <c r="I88" s="72">
        <v>271004.78999999998</v>
      </c>
      <c r="J88" s="74">
        <v>1252902.8543143941</v>
      </c>
      <c r="K88" s="188">
        <v>2218445.8584874691</v>
      </c>
      <c r="L88" s="75">
        <v>406582.92636982072</v>
      </c>
      <c r="M88" s="2"/>
    </row>
    <row r="89" spans="1:13" ht="18" customHeight="1" x14ac:dyDescent="0.2">
      <c r="A89" s="84" t="s">
        <v>123</v>
      </c>
      <c r="B89" s="74">
        <v>7143666.666666667</v>
      </c>
      <c r="C89" s="74">
        <v>9456946.6148114484</v>
      </c>
      <c r="D89" s="74">
        <v>7045396.6375219701</v>
      </c>
      <c r="E89" s="74">
        <v>0</v>
      </c>
      <c r="F89" s="74">
        <v>7045396.6375219701</v>
      </c>
      <c r="G89" s="74">
        <v>1056590.9948312563</v>
      </c>
      <c r="H89" s="72">
        <v>584502.33333333337</v>
      </c>
      <c r="I89" s="72">
        <v>535346.06999999995</v>
      </c>
      <c r="J89" s="74">
        <v>2176439.3981645894</v>
      </c>
      <c r="K89" s="188">
        <v>4868957.2393573802</v>
      </c>
      <c r="L89" s="75">
        <v>4967227.2685020771</v>
      </c>
      <c r="M89" s="2"/>
    </row>
    <row r="90" spans="1:13" ht="18" customHeight="1" x14ac:dyDescent="0.2">
      <c r="A90" s="84" t="s">
        <v>124</v>
      </c>
      <c r="B90" s="74">
        <v>10385333.333333334</v>
      </c>
      <c r="C90" s="74">
        <v>6970935.3457092047</v>
      </c>
      <c r="D90" s="74">
        <v>5193325.7578214519</v>
      </c>
      <c r="E90" s="74">
        <v>96975.480673076934</v>
      </c>
      <c r="F90" s="74">
        <v>5290301.2384945285</v>
      </c>
      <c r="G90" s="74">
        <v>891297.49108213827</v>
      </c>
      <c r="H90" s="72">
        <v>193707</v>
      </c>
      <c r="I90" s="72">
        <v>511917.63</v>
      </c>
      <c r="J90" s="74">
        <v>1596922.1210821383</v>
      </c>
      <c r="K90" s="188">
        <v>3693379.1174123902</v>
      </c>
      <c r="L90" s="75">
        <v>8885386.6929242723</v>
      </c>
      <c r="M90" s="2"/>
    </row>
    <row r="91" spans="1:13" ht="18" customHeight="1" x14ac:dyDescent="0.2">
      <c r="A91" s="84" t="s">
        <v>125</v>
      </c>
      <c r="B91" s="74">
        <v>4484666.666666667</v>
      </c>
      <c r="C91" s="74">
        <v>7313959.5564872865</v>
      </c>
      <c r="D91" s="74">
        <v>5448877.75781048</v>
      </c>
      <c r="E91" s="74">
        <v>31448.528906250001</v>
      </c>
      <c r="F91" s="74">
        <v>5480326.2867167303</v>
      </c>
      <c r="G91" s="74">
        <v>867307.10746404191</v>
      </c>
      <c r="H91" s="72">
        <v>552996.33333333337</v>
      </c>
      <c r="I91" s="72">
        <v>581391.51</v>
      </c>
      <c r="J91" s="74">
        <v>2001694.9507973753</v>
      </c>
      <c r="K91" s="188">
        <v>3478631.335919355</v>
      </c>
      <c r="L91" s="75">
        <v>2514420.2447755421</v>
      </c>
      <c r="M91" s="2"/>
    </row>
    <row r="92" spans="1:13" ht="18" customHeight="1" x14ac:dyDescent="0.2">
      <c r="A92" s="84" t="s">
        <v>126</v>
      </c>
      <c r="B92" s="74">
        <v>2167000</v>
      </c>
      <c r="C92" s="74">
        <v>3847438.4408568996</v>
      </c>
      <c r="D92" s="74">
        <v>2866330.0067520179</v>
      </c>
      <c r="E92" s="74">
        <v>0</v>
      </c>
      <c r="F92" s="74">
        <v>2866330.0067520179</v>
      </c>
      <c r="G92" s="74">
        <v>483441.10934318014</v>
      </c>
      <c r="H92" s="72">
        <v>192304</v>
      </c>
      <c r="I92" s="72">
        <v>248417.4</v>
      </c>
      <c r="J92" s="74">
        <v>924162.50934318022</v>
      </c>
      <c r="K92" s="188">
        <v>1942167.4974088375</v>
      </c>
      <c r="L92" s="75">
        <v>1242837.4906568197</v>
      </c>
      <c r="M92" s="2"/>
    </row>
    <row r="93" spans="1:13" ht="18" customHeight="1" x14ac:dyDescent="0.2">
      <c r="A93" s="84" t="s">
        <v>127</v>
      </c>
      <c r="B93" s="74">
        <v>4796000</v>
      </c>
      <c r="C93" s="74">
        <v>6409804.9122785619</v>
      </c>
      <c r="D93" s="74">
        <v>4775285.2813412631</v>
      </c>
      <c r="E93" s="74">
        <v>31448.528906250001</v>
      </c>
      <c r="F93" s="74">
        <v>4806733.8102475135</v>
      </c>
      <c r="G93" s="74">
        <v>805524.70132103597</v>
      </c>
      <c r="H93" s="72">
        <v>361221.72666666674</v>
      </c>
      <c r="I93" s="72">
        <v>408523.71</v>
      </c>
      <c r="J93" s="74">
        <v>1575270.1379877026</v>
      </c>
      <c r="K93" s="188">
        <v>3231463.6722598108</v>
      </c>
      <c r="L93" s="75">
        <v>3252178.3909185478</v>
      </c>
      <c r="M93" s="2"/>
    </row>
    <row r="94" spans="1:13" ht="18" customHeight="1" x14ac:dyDescent="0.2">
      <c r="A94" s="84" t="s">
        <v>128</v>
      </c>
      <c r="B94" s="74">
        <v>3465000</v>
      </c>
      <c r="C94" s="74">
        <v>4888432.4101574766</v>
      </c>
      <c r="D94" s="74">
        <v>3641867.3667180883</v>
      </c>
      <c r="E94" s="74">
        <v>57906.843546153839</v>
      </c>
      <c r="F94" s="74">
        <v>3699774.2102642423</v>
      </c>
      <c r="G94" s="74">
        <v>591137.74235896335</v>
      </c>
      <c r="H94" s="72">
        <v>538341.33333333337</v>
      </c>
      <c r="I94" s="72">
        <v>410047.05000000005</v>
      </c>
      <c r="J94" s="74">
        <v>1539526.1256922968</v>
      </c>
      <c r="K94" s="188">
        <v>2160248.0845719455</v>
      </c>
      <c r="L94" s="75">
        <v>1983380.7178538572</v>
      </c>
      <c r="M94" s="2"/>
    </row>
    <row r="95" spans="1:13" ht="18" customHeight="1" x14ac:dyDescent="0.2">
      <c r="A95" s="84" t="s">
        <v>129</v>
      </c>
      <c r="B95" s="74">
        <v>7643666.666666667</v>
      </c>
      <c r="C95" s="74">
        <v>3073130.8589766463</v>
      </c>
      <c r="D95" s="74">
        <v>2289473.1991601451</v>
      </c>
      <c r="E95" s="74">
        <v>0</v>
      </c>
      <c r="F95" s="74">
        <v>2289473.1991601451</v>
      </c>
      <c r="G95" s="74">
        <v>291830.23531611258</v>
      </c>
      <c r="H95" s="72">
        <v>374908.33333333331</v>
      </c>
      <c r="I95" s="72">
        <v>135114</v>
      </c>
      <c r="J95" s="74">
        <v>801852.56864944589</v>
      </c>
      <c r="K95" s="188">
        <v>1487620.6305106992</v>
      </c>
      <c r="L95" s="75">
        <v>6841814.0980172213</v>
      </c>
      <c r="M95" s="2"/>
    </row>
    <row r="96" spans="1:13" ht="18" customHeight="1" x14ac:dyDescent="0.2">
      <c r="A96" s="84" t="s">
        <v>130</v>
      </c>
      <c r="B96" s="74">
        <v>3593160.8094511162</v>
      </c>
      <c r="C96" s="74">
        <v>5632545.4864812996</v>
      </c>
      <c r="D96" s="74">
        <v>4196229.3589553172</v>
      </c>
      <c r="E96" s="74">
        <v>22014</v>
      </c>
      <c r="F96" s="74">
        <v>4218243.3589553172</v>
      </c>
      <c r="G96" s="74">
        <v>655452.00386317133</v>
      </c>
      <c r="H96" s="72">
        <v>623737.66666666663</v>
      </c>
      <c r="I96" s="72">
        <v>791333.34000000008</v>
      </c>
      <c r="J96" s="74">
        <v>2070523.010529838</v>
      </c>
      <c r="K96" s="188">
        <v>2147720.3484254791</v>
      </c>
      <c r="L96" s="75">
        <v>1544651.7989212782</v>
      </c>
      <c r="M96" s="2"/>
    </row>
    <row r="97" spans="1:13" ht="18" customHeight="1" x14ac:dyDescent="0.2">
      <c r="A97" s="84" t="s">
        <v>131</v>
      </c>
      <c r="B97" s="74">
        <v>4577333.333333333</v>
      </c>
      <c r="C97" s="74">
        <v>6707181.1098152911</v>
      </c>
      <c r="D97" s="74">
        <v>4996829.6494698673</v>
      </c>
      <c r="E97" s="74">
        <v>31448.528906250001</v>
      </c>
      <c r="F97" s="74">
        <v>5028278.1783761177</v>
      </c>
      <c r="G97" s="74">
        <v>800174.44537051453</v>
      </c>
      <c r="H97" s="72">
        <v>487524.7</v>
      </c>
      <c r="I97" s="72">
        <v>448629.93</v>
      </c>
      <c r="J97" s="74">
        <v>1736329.0753705145</v>
      </c>
      <c r="K97" s="188">
        <v>3291949.103005603</v>
      </c>
      <c r="L97" s="75">
        <v>2872452.7868690686</v>
      </c>
      <c r="M97" s="2"/>
    </row>
    <row r="98" spans="1:13" ht="18" customHeight="1" x14ac:dyDescent="0.2">
      <c r="A98" s="84" t="s">
        <v>132</v>
      </c>
      <c r="B98" s="74">
        <v>2057000</v>
      </c>
      <c r="C98" s="74">
        <v>5840436.061248539</v>
      </c>
      <c r="D98" s="74">
        <v>4351107.2086561555</v>
      </c>
      <c r="E98" s="74">
        <v>43112.615384615383</v>
      </c>
      <c r="F98" s="74">
        <v>4394219.8240407705</v>
      </c>
      <c r="G98" s="74">
        <v>715855.26104920311</v>
      </c>
      <c r="H98" s="72">
        <v>332833.33333333331</v>
      </c>
      <c r="I98" s="72">
        <v>407646.12000000005</v>
      </c>
      <c r="J98" s="74">
        <v>1456334.7143825365</v>
      </c>
      <c r="K98" s="188">
        <v>2937885.1096582338</v>
      </c>
      <c r="L98" s="75">
        <v>643777.90100207902</v>
      </c>
      <c r="M98" s="2"/>
    </row>
    <row r="99" spans="1:13" ht="18" customHeight="1" x14ac:dyDescent="0.2">
      <c r="A99" s="84" t="s">
        <v>133</v>
      </c>
      <c r="B99" s="74">
        <v>958000</v>
      </c>
      <c r="C99" s="74">
        <v>2433925.3713454865</v>
      </c>
      <c r="D99" s="74">
        <v>1813267.0433393158</v>
      </c>
      <c r="E99" s="74">
        <v>0</v>
      </c>
      <c r="F99" s="74">
        <v>1813267.0433393158</v>
      </c>
      <c r="G99" s="74">
        <v>306419.01003129245</v>
      </c>
      <c r="H99" s="72">
        <v>173561.21333333335</v>
      </c>
      <c r="I99" s="72">
        <v>154855.26</v>
      </c>
      <c r="J99" s="74">
        <v>634835.48336462583</v>
      </c>
      <c r="K99" s="188">
        <v>1178431.55997469</v>
      </c>
      <c r="L99" s="75">
        <v>323164.51663537417</v>
      </c>
      <c r="M99" s="2"/>
    </row>
    <row r="100" spans="1:13" ht="18" customHeight="1" x14ac:dyDescent="0.2">
      <c r="A100" s="84" t="s">
        <v>134</v>
      </c>
      <c r="B100" s="74">
        <v>439000</v>
      </c>
      <c r="C100" s="74">
        <v>222891.7768083323</v>
      </c>
      <c r="D100" s="74">
        <v>166053.69986938767</v>
      </c>
      <c r="E100" s="74">
        <v>0</v>
      </c>
      <c r="F100" s="74">
        <v>166053.69986938767</v>
      </c>
      <c r="G100" s="74">
        <v>20241.540362885793</v>
      </c>
      <c r="H100" s="72">
        <v>65187.333333333336</v>
      </c>
      <c r="I100" s="72">
        <v>10654.769999999999</v>
      </c>
      <c r="J100" s="74">
        <v>96083.643696219136</v>
      </c>
      <c r="K100" s="188">
        <v>69970.05617316853</v>
      </c>
      <c r="L100" s="75">
        <v>342916.35630378086</v>
      </c>
      <c r="M100" s="2"/>
    </row>
    <row r="101" spans="1:13" ht="18" customHeight="1" x14ac:dyDescent="0.2">
      <c r="A101" s="84" t="s">
        <v>135</v>
      </c>
      <c r="B101" s="74">
        <v>2913666.6666666665</v>
      </c>
      <c r="C101" s="74">
        <v>7067693.3209687183</v>
      </c>
      <c r="D101" s="74">
        <v>5265410.1568683013</v>
      </c>
      <c r="E101" s="74">
        <v>42927.006210937499</v>
      </c>
      <c r="F101" s="74">
        <v>5308337.1630792385</v>
      </c>
      <c r="G101" s="74">
        <v>863288.40831395891</v>
      </c>
      <c r="H101" s="72">
        <v>404751.0533333334</v>
      </c>
      <c r="I101" s="72">
        <v>433232.94</v>
      </c>
      <c r="J101" s="74">
        <v>1701272.4016472923</v>
      </c>
      <c r="K101" s="188">
        <v>3607064.7614319464</v>
      </c>
      <c r="L101" s="75">
        <v>1255321.2712303118</v>
      </c>
      <c r="M101" s="2"/>
    </row>
    <row r="102" spans="1:13" ht="18" customHeight="1" x14ac:dyDescent="0.2">
      <c r="A102" s="84" t="s">
        <v>136</v>
      </c>
      <c r="B102" s="74">
        <v>19553666.666666668</v>
      </c>
      <c r="C102" s="74">
        <v>4519766.2860826636</v>
      </c>
      <c r="D102" s="74">
        <v>3367212.2188443649</v>
      </c>
      <c r="E102" s="74">
        <v>0</v>
      </c>
      <c r="F102" s="74">
        <v>3367212.2188443649</v>
      </c>
      <c r="G102" s="74">
        <v>455923.32991404954</v>
      </c>
      <c r="H102" s="72">
        <v>472697</v>
      </c>
      <c r="I102" s="72">
        <v>230025.60000000001</v>
      </c>
      <c r="J102" s="74">
        <v>1158645.9299140496</v>
      </c>
      <c r="K102" s="188">
        <v>2208566.2889303155</v>
      </c>
      <c r="L102" s="75">
        <v>18395020.736752618</v>
      </c>
      <c r="M102" s="2"/>
    </row>
    <row r="103" spans="1:13" ht="18" customHeight="1" x14ac:dyDescent="0.2">
      <c r="A103" s="84" t="s">
        <v>137</v>
      </c>
      <c r="B103" s="74">
        <v>1810666.6666666667</v>
      </c>
      <c r="C103" s="74">
        <v>2986932.9019925878</v>
      </c>
      <c r="D103" s="74">
        <v>2225255.9818031602</v>
      </c>
      <c r="E103" s="74">
        <v>0</v>
      </c>
      <c r="F103" s="74">
        <v>2225255.9818031602</v>
      </c>
      <c r="G103" s="74">
        <v>363900.15425748192</v>
      </c>
      <c r="H103" s="72">
        <v>557407.14</v>
      </c>
      <c r="I103" s="72">
        <v>190316.49000000002</v>
      </c>
      <c r="J103" s="74">
        <v>1111623.784257482</v>
      </c>
      <c r="K103" s="188">
        <v>1113632.1975456781</v>
      </c>
      <c r="L103" s="75">
        <v>699042.88240918471</v>
      </c>
      <c r="M103" s="2"/>
    </row>
    <row r="104" spans="1:13" ht="18" customHeight="1" x14ac:dyDescent="0.2">
      <c r="A104" s="84" t="s">
        <v>138</v>
      </c>
      <c r="B104" s="74">
        <v>4668666.666666667</v>
      </c>
      <c r="C104" s="74">
        <v>7113064.6786396448</v>
      </c>
      <c r="D104" s="74">
        <v>5299211.6811651494</v>
      </c>
      <c r="E104" s="74">
        <v>0</v>
      </c>
      <c r="F104" s="74">
        <v>5299211.6811651494</v>
      </c>
      <c r="G104" s="74">
        <v>890990.95482666919</v>
      </c>
      <c r="H104" s="72">
        <v>590835.33333333337</v>
      </c>
      <c r="I104" s="72">
        <v>437805.9</v>
      </c>
      <c r="J104" s="74">
        <v>1919632.1881600027</v>
      </c>
      <c r="K104" s="188">
        <v>3379579.4930051467</v>
      </c>
      <c r="L104" s="75">
        <v>2749034.4785066643</v>
      </c>
      <c r="M104" s="2"/>
    </row>
    <row r="105" spans="1:13" ht="18" customHeight="1" x14ac:dyDescent="0.2">
      <c r="A105" s="84" t="s">
        <v>139</v>
      </c>
      <c r="B105" s="74">
        <v>7040666.666666667</v>
      </c>
      <c r="C105" s="74">
        <v>6647792.9221605537</v>
      </c>
      <c r="D105" s="74">
        <v>4952585.6292111622</v>
      </c>
      <c r="E105" s="74">
        <v>114291.45508413462</v>
      </c>
      <c r="F105" s="74">
        <v>5066877.084295297</v>
      </c>
      <c r="G105" s="74">
        <v>746914.74048878707</v>
      </c>
      <c r="H105" s="72">
        <v>598650.82999999996</v>
      </c>
      <c r="I105" s="72">
        <v>442940.4</v>
      </c>
      <c r="J105" s="74">
        <v>1788505.9704887872</v>
      </c>
      <c r="K105" s="188">
        <v>3278371.1138065099</v>
      </c>
      <c r="L105" s="75">
        <v>5366452.1512620151</v>
      </c>
      <c r="M105" s="2"/>
    </row>
    <row r="106" spans="1:13" ht="18" customHeight="1" x14ac:dyDescent="0.2">
      <c r="A106" s="84" t="s">
        <v>140</v>
      </c>
      <c r="B106" s="74">
        <v>3744000</v>
      </c>
      <c r="C106" s="74">
        <v>4446304.168347979</v>
      </c>
      <c r="D106" s="74">
        <v>3312483.1632248089</v>
      </c>
      <c r="E106" s="74">
        <v>31448.528906250001</v>
      </c>
      <c r="F106" s="74">
        <v>3343931.6921310588</v>
      </c>
      <c r="G106" s="74">
        <v>561769.26195285702</v>
      </c>
      <c r="H106" s="72">
        <v>359804.66666666669</v>
      </c>
      <c r="I106" s="72">
        <v>287936.88</v>
      </c>
      <c r="J106" s="74">
        <v>1209510.8086195239</v>
      </c>
      <c r="K106" s="188">
        <v>2134420.8835115349</v>
      </c>
      <c r="L106" s="75">
        <v>2565937.720286726</v>
      </c>
      <c r="M106" s="2"/>
    </row>
    <row r="107" spans="1:13" ht="18" customHeight="1" x14ac:dyDescent="0.2">
      <c r="A107" s="84" t="s">
        <v>141</v>
      </c>
      <c r="B107" s="74">
        <v>11506000</v>
      </c>
      <c r="C107" s="74">
        <v>6008260.7364638764</v>
      </c>
      <c r="D107" s="74">
        <v>4476136.084319205</v>
      </c>
      <c r="E107" s="74">
        <v>103029.81182692308</v>
      </c>
      <c r="F107" s="74">
        <v>4579165.896146128</v>
      </c>
      <c r="G107" s="74">
        <v>749419.19690827373</v>
      </c>
      <c r="H107" s="72">
        <v>270342.66666666669</v>
      </c>
      <c r="I107" s="72">
        <v>388816.88999999996</v>
      </c>
      <c r="J107" s="74">
        <v>1408578.7535749404</v>
      </c>
      <c r="K107" s="188">
        <v>3170587.1425711876</v>
      </c>
      <c r="L107" s="75">
        <v>10200451.058251984</v>
      </c>
      <c r="M107" s="2"/>
    </row>
    <row r="108" spans="1:13" ht="18" customHeight="1" x14ac:dyDescent="0.2">
      <c r="A108" s="84" t="s">
        <v>142</v>
      </c>
      <c r="B108" s="74">
        <v>19398666.666666668</v>
      </c>
      <c r="C108" s="74">
        <v>20328019.843419321</v>
      </c>
      <c r="D108" s="74">
        <v>15144313.327094093</v>
      </c>
      <c r="E108" s="74">
        <v>0</v>
      </c>
      <c r="F108" s="74">
        <v>15144313.327094093</v>
      </c>
      <c r="G108" s="74">
        <v>2034454.4680327401</v>
      </c>
      <c r="H108" s="72">
        <v>1445901.6666666667</v>
      </c>
      <c r="I108" s="72">
        <v>1002501.36</v>
      </c>
      <c r="J108" s="74">
        <v>4482857.4946994074</v>
      </c>
      <c r="K108" s="188">
        <v>10661455.832394686</v>
      </c>
      <c r="L108" s="75">
        <v>14915809.171967261</v>
      </c>
      <c r="M108" s="2"/>
    </row>
    <row r="109" spans="1:13" ht="18" customHeight="1" x14ac:dyDescent="0.2">
      <c r="A109" s="84" t="s">
        <v>143</v>
      </c>
      <c r="B109" s="74">
        <v>6300000</v>
      </c>
      <c r="C109" s="74">
        <v>3612244.7490118849</v>
      </c>
      <c r="D109" s="74">
        <v>2691111.4173718048</v>
      </c>
      <c r="E109" s="74">
        <v>66826.169296874999</v>
      </c>
      <c r="F109" s="74">
        <v>2757937.58666868</v>
      </c>
      <c r="G109" s="74">
        <v>454982.04443200678</v>
      </c>
      <c r="H109" s="72">
        <v>127829.33333333333</v>
      </c>
      <c r="I109" s="72">
        <v>116523.75</v>
      </c>
      <c r="J109" s="74">
        <v>699335.12776534015</v>
      </c>
      <c r="K109" s="188">
        <v>2058602.4589033397</v>
      </c>
      <c r="L109" s="75">
        <v>5667491.0415315349</v>
      </c>
      <c r="M109" s="2"/>
    </row>
    <row r="110" spans="1:13" ht="18" customHeight="1" x14ac:dyDescent="0.2">
      <c r="A110" s="84" t="s">
        <v>144</v>
      </c>
      <c r="B110" s="74">
        <v>7551666.666666667</v>
      </c>
      <c r="C110" s="74">
        <v>8902482.1652227025</v>
      </c>
      <c r="D110" s="74">
        <v>6632322.2988512004</v>
      </c>
      <c r="E110" s="74">
        <v>0</v>
      </c>
      <c r="F110" s="74">
        <v>6632322.2988512004</v>
      </c>
      <c r="G110" s="74">
        <v>1019981.9402351215</v>
      </c>
      <c r="H110" s="72">
        <v>887332.33333333337</v>
      </c>
      <c r="I110" s="72">
        <v>419669.67000000004</v>
      </c>
      <c r="J110" s="74">
        <v>2326983.9435684551</v>
      </c>
      <c r="K110" s="188">
        <v>4305338.3552827453</v>
      </c>
      <c r="L110" s="75">
        <v>5224682.7230982119</v>
      </c>
      <c r="M110" s="2"/>
    </row>
    <row r="111" spans="1:13" ht="18" customHeight="1" x14ac:dyDescent="0.2">
      <c r="A111" s="84" t="s">
        <v>145</v>
      </c>
      <c r="B111" s="74">
        <v>1612333.3333333333</v>
      </c>
      <c r="C111" s="74">
        <v>3816355.8891656268</v>
      </c>
      <c r="D111" s="74">
        <v>2843173.5997116826</v>
      </c>
      <c r="E111" s="74">
        <v>32024</v>
      </c>
      <c r="F111" s="74">
        <v>2875197.5997116826</v>
      </c>
      <c r="G111" s="74">
        <v>471943.43311202689</v>
      </c>
      <c r="H111" s="72">
        <v>339837</v>
      </c>
      <c r="I111" s="72">
        <v>264499.40999999997</v>
      </c>
      <c r="J111" s="74">
        <v>1076279.8431120268</v>
      </c>
      <c r="K111" s="188">
        <v>1798917.7565996558</v>
      </c>
      <c r="L111" s="75">
        <v>568077.49022130645</v>
      </c>
      <c r="M111" s="2"/>
    </row>
    <row r="112" spans="1:13" ht="18" customHeight="1" x14ac:dyDescent="0.2">
      <c r="A112" s="84" t="s">
        <v>146</v>
      </c>
      <c r="B112" s="74">
        <v>7521333.333333333</v>
      </c>
      <c r="C112" s="74">
        <v>4441413.3405803163</v>
      </c>
      <c r="D112" s="74">
        <v>3308839.5113239908</v>
      </c>
      <c r="E112" s="74">
        <v>0</v>
      </c>
      <c r="F112" s="74">
        <v>3308839.5113239908</v>
      </c>
      <c r="G112" s="74">
        <v>412848.74145694921</v>
      </c>
      <c r="H112" s="72">
        <v>463466.66666666669</v>
      </c>
      <c r="I112" s="72">
        <v>248335.5</v>
      </c>
      <c r="J112" s="74">
        <v>1124650.9081236159</v>
      </c>
      <c r="K112" s="188">
        <v>2184188.6032003751</v>
      </c>
      <c r="L112" s="75">
        <v>6396682.4252097169</v>
      </c>
      <c r="M112" s="2"/>
    </row>
    <row r="113" spans="1:13" ht="18" customHeight="1" x14ac:dyDescent="0.2">
      <c r="A113" s="84" t="s">
        <v>147</v>
      </c>
      <c r="B113" s="74">
        <v>21335333.333333332</v>
      </c>
      <c r="C113" s="74">
        <v>22894157.083394036</v>
      </c>
      <c r="D113" s="74">
        <v>17056077.812855467</v>
      </c>
      <c r="E113" s="74">
        <v>0</v>
      </c>
      <c r="F113" s="74">
        <v>17056077.812855467</v>
      </c>
      <c r="G113" s="74">
        <v>2190808.6990214656</v>
      </c>
      <c r="H113" s="72">
        <v>1488198</v>
      </c>
      <c r="I113" s="72">
        <v>1133316.24</v>
      </c>
      <c r="J113" s="74">
        <v>4812322.9390214654</v>
      </c>
      <c r="K113" s="188">
        <v>12243754.873834003</v>
      </c>
      <c r="L113" s="75">
        <v>16523010.394311868</v>
      </c>
      <c r="M113" s="2"/>
    </row>
    <row r="114" spans="1:13" ht="18" customHeight="1" x14ac:dyDescent="0.2">
      <c r="A114" s="84" t="s">
        <v>148</v>
      </c>
      <c r="B114" s="74">
        <v>5172000</v>
      </c>
      <c r="C114" s="74">
        <v>2104242.3572520576</v>
      </c>
      <c r="D114" s="74">
        <v>1567654.194546866</v>
      </c>
      <c r="E114" s="74">
        <v>0</v>
      </c>
      <c r="F114" s="74">
        <v>1567654.194546866</v>
      </c>
      <c r="G114" s="74">
        <v>192462.57723605834</v>
      </c>
      <c r="H114" s="72">
        <v>486778</v>
      </c>
      <c r="I114" s="72">
        <v>113119.43999999999</v>
      </c>
      <c r="J114" s="74">
        <v>792360.01723605825</v>
      </c>
      <c r="K114" s="188">
        <v>775294.17731080775</v>
      </c>
      <c r="L114" s="75">
        <v>4379639.9827639414</v>
      </c>
      <c r="M114" s="2"/>
    </row>
    <row r="115" spans="1:13" ht="18" customHeight="1" x14ac:dyDescent="0.2">
      <c r="A115" s="84" t="s">
        <v>149</v>
      </c>
      <c r="B115" s="74">
        <v>24557666.666666668</v>
      </c>
      <c r="C115" s="74">
        <v>24840348.870434236</v>
      </c>
      <c r="D115" s="74">
        <v>18505984.810417518</v>
      </c>
      <c r="E115" s="74">
        <v>0</v>
      </c>
      <c r="F115" s="74">
        <v>18505984.810417518</v>
      </c>
      <c r="G115" s="74">
        <v>2638735.4531212798</v>
      </c>
      <c r="H115" s="72">
        <v>1703715.0999999999</v>
      </c>
      <c r="I115" s="72">
        <v>1500679.7400000002</v>
      </c>
      <c r="J115" s="74">
        <v>5843130.2931212801</v>
      </c>
      <c r="K115" s="188">
        <v>12662854.517296238</v>
      </c>
      <c r="L115" s="75">
        <v>18714536.373545386</v>
      </c>
      <c r="M115" s="2"/>
    </row>
    <row r="116" spans="1:13" ht="18" customHeight="1" x14ac:dyDescent="0.2">
      <c r="A116" s="84" t="s">
        <v>150</v>
      </c>
      <c r="B116" s="74">
        <v>1178000</v>
      </c>
      <c r="C116" s="74">
        <v>2331020.4454338141</v>
      </c>
      <c r="D116" s="74">
        <v>1736603.1846402464</v>
      </c>
      <c r="E116" s="74">
        <v>0</v>
      </c>
      <c r="F116" s="74">
        <v>1736603.1846402464</v>
      </c>
      <c r="G116" s="74">
        <v>293857.77539420669</v>
      </c>
      <c r="H116" s="72">
        <v>222652</v>
      </c>
      <c r="I116" s="72">
        <v>149648.52000000002</v>
      </c>
      <c r="J116" s="74">
        <v>666158.29539420665</v>
      </c>
      <c r="K116" s="188">
        <v>1070444.8892460398</v>
      </c>
      <c r="L116" s="75">
        <v>511841.70460579335</v>
      </c>
      <c r="M116" s="2"/>
    </row>
    <row r="117" spans="1:13" ht="18" customHeight="1" x14ac:dyDescent="0.2">
      <c r="A117" s="84" t="s">
        <v>151</v>
      </c>
      <c r="B117" s="74">
        <v>1785000</v>
      </c>
      <c r="C117" s="74">
        <v>3624503.5347291701</v>
      </c>
      <c r="D117" s="74">
        <v>2700244.1756700696</v>
      </c>
      <c r="E117" s="74">
        <v>31448.528906250001</v>
      </c>
      <c r="F117" s="74">
        <v>2731692.7045763195</v>
      </c>
      <c r="G117" s="74">
        <v>455698.68132106605</v>
      </c>
      <c r="H117" s="72">
        <v>359648</v>
      </c>
      <c r="I117" s="72">
        <v>236045.46</v>
      </c>
      <c r="J117" s="74">
        <v>1051392.1413210661</v>
      </c>
      <c r="K117" s="188">
        <v>1680300.5632552535</v>
      </c>
      <c r="L117" s="75">
        <v>765056.38758518384</v>
      </c>
      <c r="M117" s="2"/>
    </row>
    <row r="118" spans="1:13" ht="18" customHeight="1" x14ac:dyDescent="0.2">
      <c r="A118" s="84" t="s">
        <v>152</v>
      </c>
      <c r="B118" s="74">
        <v>1434000</v>
      </c>
      <c r="C118" s="74">
        <v>4538779.8972118571</v>
      </c>
      <c r="D118" s="74">
        <v>3381377.3016531188</v>
      </c>
      <c r="E118" s="74">
        <v>0</v>
      </c>
      <c r="F118" s="74">
        <v>3381377.3016531188</v>
      </c>
      <c r="G118" s="74">
        <v>565695.70706748113</v>
      </c>
      <c r="H118" s="72">
        <v>418893.33333333331</v>
      </c>
      <c r="I118" s="72">
        <v>267633.65999999997</v>
      </c>
      <c r="J118" s="74">
        <v>1252222.7004008144</v>
      </c>
      <c r="K118" s="188">
        <v>2129154.6012523044</v>
      </c>
      <c r="L118" s="75">
        <v>181777.29959918559</v>
      </c>
      <c r="M118" s="2"/>
    </row>
    <row r="119" spans="1:13" ht="18" customHeight="1" x14ac:dyDescent="0.2">
      <c r="A119" s="84" t="s">
        <v>153</v>
      </c>
      <c r="B119" s="74">
        <v>967000</v>
      </c>
      <c r="C119" s="74">
        <v>3647298.698423537</v>
      </c>
      <c r="D119" s="74">
        <v>2717226.5037073796</v>
      </c>
      <c r="E119" s="74">
        <v>36275.04188701923</v>
      </c>
      <c r="F119" s="74">
        <v>2753501.5455943989</v>
      </c>
      <c r="G119" s="74">
        <v>460393.78337448504</v>
      </c>
      <c r="H119" s="72">
        <v>181496</v>
      </c>
      <c r="I119" s="72">
        <v>235531.17</v>
      </c>
      <c r="J119" s="74">
        <v>877420.95337448514</v>
      </c>
      <c r="K119" s="188">
        <v>1876080.5922199138</v>
      </c>
      <c r="L119" s="75">
        <v>125854.08851253404</v>
      </c>
      <c r="M119" s="2"/>
    </row>
    <row r="120" spans="1:13" ht="18" customHeight="1" x14ac:dyDescent="0.2">
      <c r="A120" s="84" t="s">
        <v>154</v>
      </c>
      <c r="B120" s="74">
        <v>11286666.666666666</v>
      </c>
      <c r="C120" s="74">
        <v>7575972.5138886776</v>
      </c>
      <c r="D120" s="74">
        <v>5644076.6189494198</v>
      </c>
      <c r="E120" s="74">
        <v>79227.40728365384</v>
      </c>
      <c r="F120" s="74">
        <v>5723304.0262330733</v>
      </c>
      <c r="G120" s="74">
        <v>922125.41469607258</v>
      </c>
      <c r="H120" s="72">
        <v>514555.66666666669</v>
      </c>
      <c r="I120" s="72">
        <v>495218.85</v>
      </c>
      <c r="J120" s="74">
        <v>1931899.9313627393</v>
      </c>
      <c r="K120" s="188">
        <v>3791404.094870334</v>
      </c>
      <c r="L120" s="75">
        <v>9433994.1425875816</v>
      </c>
      <c r="M120" s="2"/>
    </row>
    <row r="121" spans="1:13" ht="18" customHeight="1" x14ac:dyDescent="0.2">
      <c r="A121" s="84" t="s">
        <v>155</v>
      </c>
      <c r="B121" s="74">
        <v>6886599.9999999991</v>
      </c>
      <c r="C121" s="74">
        <v>4058607.1989610717</v>
      </c>
      <c r="D121" s="74">
        <v>3023650.0931281731</v>
      </c>
      <c r="E121" s="74">
        <v>0</v>
      </c>
      <c r="F121" s="74">
        <v>3023650.0931281731</v>
      </c>
      <c r="G121" s="74">
        <v>373473.36163148005</v>
      </c>
      <c r="H121" s="72">
        <v>449345.66666666669</v>
      </c>
      <c r="I121" s="72">
        <v>177997.47</v>
      </c>
      <c r="J121" s="74">
        <v>1000816.4982981468</v>
      </c>
      <c r="K121" s="188">
        <v>2022833.5948300264</v>
      </c>
      <c r="L121" s="75">
        <v>5885783.5017018523</v>
      </c>
      <c r="M121" s="2"/>
    </row>
    <row r="122" spans="1:13" ht="18" customHeight="1" x14ac:dyDescent="0.2">
      <c r="A122" s="84" t="s">
        <v>156</v>
      </c>
      <c r="B122" s="74">
        <v>2871000</v>
      </c>
      <c r="C122" s="74">
        <v>4279914.8482401632</v>
      </c>
      <c r="D122" s="74">
        <v>3188523.6227774564</v>
      </c>
      <c r="E122" s="74">
        <v>0</v>
      </c>
      <c r="F122" s="74">
        <v>3188523.6227774564</v>
      </c>
      <c r="G122" s="74">
        <v>543305.06397818727</v>
      </c>
      <c r="H122" s="72">
        <v>332969.06666666665</v>
      </c>
      <c r="I122" s="72">
        <v>370487.46</v>
      </c>
      <c r="J122" s="74">
        <v>1246761.5906448539</v>
      </c>
      <c r="K122" s="188">
        <v>1941762.0321326025</v>
      </c>
      <c r="L122" s="75">
        <v>1624238.4093551461</v>
      </c>
      <c r="M122" s="2"/>
    </row>
    <row r="123" spans="1:13" ht="18" customHeight="1" x14ac:dyDescent="0.2">
      <c r="A123" s="84" t="s">
        <v>157</v>
      </c>
      <c r="B123" s="74">
        <v>5333333.333333333</v>
      </c>
      <c r="C123" s="74">
        <v>4095333.2586261267</v>
      </c>
      <c r="D123" s="74">
        <v>3051010.8965473608</v>
      </c>
      <c r="E123" s="74">
        <v>0</v>
      </c>
      <c r="F123" s="74">
        <v>3051010.8965473608</v>
      </c>
      <c r="G123" s="74">
        <v>368217.05800860078</v>
      </c>
      <c r="H123" s="72">
        <v>492164.66666666669</v>
      </c>
      <c r="I123" s="72">
        <v>193331.25</v>
      </c>
      <c r="J123" s="74">
        <v>1053712.9746752675</v>
      </c>
      <c r="K123" s="188">
        <v>1997297.9218720933</v>
      </c>
      <c r="L123" s="75">
        <v>4279620.358658066</v>
      </c>
      <c r="M123" s="2"/>
    </row>
    <row r="124" spans="1:13" ht="18" customHeight="1" x14ac:dyDescent="0.2">
      <c r="A124" s="84" t="s">
        <v>158</v>
      </c>
      <c r="B124" s="74">
        <v>1768000</v>
      </c>
      <c r="C124" s="74">
        <v>4110661.4900132292</v>
      </c>
      <c r="D124" s="74">
        <v>3062430.3825900033</v>
      </c>
      <c r="E124" s="74">
        <v>41821.357031250001</v>
      </c>
      <c r="F124" s="74">
        <v>3104251.7396212532</v>
      </c>
      <c r="G124" s="74">
        <v>492372.15777057596</v>
      </c>
      <c r="H124" s="72">
        <v>400750</v>
      </c>
      <c r="I124" s="72">
        <v>249354</v>
      </c>
      <c r="J124" s="74">
        <v>1142476.157770576</v>
      </c>
      <c r="K124" s="188">
        <v>1961775.5818506773</v>
      </c>
      <c r="L124" s="75">
        <v>667345.19926067395</v>
      </c>
      <c r="M124" s="2"/>
    </row>
    <row r="125" spans="1:13" ht="18" customHeight="1" x14ac:dyDescent="0.2">
      <c r="A125" s="84" t="s">
        <v>159</v>
      </c>
      <c r="B125" s="74">
        <v>1228000</v>
      </c>
      <c r="C125" s="74">
        <v>1858510.8484129428</v>
      </c>
      <c r="D125" s="74">
        <v>1384584.9633642791</v>
      </c>
      <c r="E125" s="74">
        <v>0</v>
      </c>
      <c r="F125" s="74">
        <v>1384584.9633642791</v>
      </c>
      <c r="G125" s="74">
        <v>229834.01033775276</v>
      </c>
      <c r="H125" s="72">
        <v>295715.33666666667</v>
      </c>
      <c r="I125" s="72">
        <v>115525.83</v>
      </c>
      <c r="J125" s="74">
        <v>641075.17700441938</v>
      </c>
      <c r="K125" s="188">
        <v>743509.78635985975</v>
      </c>
      <c r="L125" s="75">
        <v>586924.82299558062</v>
      </c>
      <c r="M125" s="2"/>
    </row>
    <row r="126" spans="1:13" ht="18" customHeight="1" x14ac:dyDescent="0.2">
      <c r="A126" s="84" t="s">
        <v>160</v>
      </c>
      <c r="B126" s="74">
        <v>13552666.666666666</v>
      </c>
      <c r="C126" s="74">
        <v>30918557.342238054</v>
      </c>
      <c r="D126" s="74">
        <v>23034231.74609698</v>
      </c>
      <c r="E126" s="74">
        <v>0</v>
      </c>
      <c r="F126" s="74">
        <v>23034231.74609698</v>
      </c>
      <c r="G126" s="74">
        <v>3024298.0499376268</v>
      </c>
      <c r="H126" s="72">
        <v>1713692.6666666667</v>
      </c>
      <c r="I126" s="72">
        <v>1307055.54</v>
      </c>
      <c r="J126" s="74">
        <v>6045046.2566042934</v>
      </c>
      <c r="K126" s="188">
        <v>16989185.489492685</v>
      </c>
      <c r="L126" s="75">
        <v>7507620.4100623727</v>
      </c>
      <c r="M126" s="2"/>
    </row>
    <row r="127" spans="1:13" ht="18" customHeight="1" x14ac:dyDescent="0.2">
      <c r="A127" s="84" t="s">
        <v>161</v>
      </c>
      <c r="B127" s="74">
        <v>846666.66666666663</v>
      </c>
      <c r="C127" s="74">
        <v>3224549.5210964759</v>
      </c>
      <c r="D127" s="74">
        <v>2402279.6446661707</v>
      </c>
      <c r="E127" s="74">
        <v>0</v>
      </c>
      <c r="F127" s="74">
        <v>2402279.6446661707</v>
      </c>
      <c r="G127" s="74">
        <v>397816.14014543436</v>
      </c>
      <c r="H127" s="72">
        <v>595664.33333333337</v>
      </c>
      <c r="I127" s="72">
        <v>201309.36000000002</v>
      </c>
      <c r="J127" s="74">
        <v>1194789.8334787679</v>
      </c>
      <c r="K127" s="188">
        <v>1207489.8111874028</v>
      </c>
      <c r="L127" s="75">
        <v>-348123.16681210126</v>
      </c>
      <c r="M127" s="2"/>
    </row>
    <row r="128" spans="1:13" ht="18" customHeight="1" x14ac:dyDescent="0.2">
      <c r="A128" s="84" t="s">
        <v>162</v>
      </c>
      <c r="B128" s="74">
        <v>2202000</v>
      </c>
      <c r="C128" s="74">
        <v>4095706.372702755</v>
      </c>
      <c r="D128" s="74">
        <v>3051288.8654064396</v>
      </c>
      <c r="E128" s="74">
        <v>0</v>
      </c>
      <c r="F128" s="74">
        <v>3051288.8654064396</v>
      </c>
      <c r="G128" s="74">
        <v>519974.04143075505</v>
      </c>
      <c r="H128" s="72">
        <v>357667.64000000007</v>
      </c>
      <c r="I128" s="72">
        <v>314710.83</v>
      </c>
      <c r="J128" s="74">
        <v>1192352.5114307553</v>
      </c>
      <c r="K128" s="188">
        <v>1858936.3539756844</v>
      </c>
      <c r="L128" s="75">
        <v>1009647.4885692447</v>
      </c>
      <c r="M128" s="2"/>
    </row>
    <row r="129" spans="1:13" ht="18" customHeight="1" x14ac:dyDescent="0.2">
      <c r="A129" s="84" t="s">
        <v>163</v>
      </c>
      <c r="B129" s="74">
        <v>1085000</v>
      </c>
      <c r="C129" s="74">
        <v>4055698.3516579671</v>
      </c>
      <c r="D129" s="74">
        <v>3021483.0106814713</v>
      </c>
      <c r="E129" s="74">
        <v>31448.528906250001</v>
      </c>
      <c r="F129" s="74">
        <v>3052931.5395877212</v>
      </c>
      <c r="G129" s="74">
        <v>512357.96112776431</v>
      </c>
      <c r="H129" s="72">
        <v>314943.33333333331</v>
      </c>
      <c r="I129" s="72">
        <v>268908.77999999997</v>
      </c>
      <c r="J129" s="74">
        <v>1096210.0744610976</v>
      </c>
      <c r="K129" s="188">
        <v>1956721.4651266236</v>
      </c>
      <c r="L129" s="75">
        <v>20238.454445152311</v>
      </c>
      <c r="M129" s="2"/>
    </row>
    <row r="130" spans="1:13" ht="18" customHeight="1" x14ac:dyDescent="0.2">
      <c r="A130" s="84" t="s">
        <v>164</v>
      </c>
      <c r="B130" s="74">
        <v>1613000</v>
      </c>
      <c r="C130" s="74">
        <v>4153505.860521947</v>
      </c>
      <c r="D130" s="74">
        <v>3094349.3090906669</v>
      </c>
      <c r="E130" s="74">
        <v>37983.410624999997</v>
      </c>
      <c r="F130" s="74">
        <v>3132332.719715667</v>
      </c>
      <c r="G130" s="74">
        <v>517825.02711460873</v>
      </c>
      <c r="H130" s="72">
        <v>373866</v>
      </c>
      <c r="I130" s="72">
        <v>258729.66</v>
      </c>
      <c r="J130" s="74">
        <v>1150420.6871146087</v>
      </c>
      <c r="K130" s="188">
        <v>1981912.0326010583</v>
      </c>
      <c r="L130" s="75">
        <v>500562.72351039131</v>
      </c>
      <c r="M130" s="2"/>
    </row>
    <row r="131" spans="1:13" ht="18" customHeight="1" x14ac:dyDescent="0.2">
      <c r="A131" s="84" t="s">
        <v>165</v>
      </c>
      <c r="B131" s="74">
        <v>1232000</v>
      </c>
      <c r="C131" s="74">
        <v>2478987.7496739016</v>
      </c>
      <c r="D131" s="74">
        <v>1846838.3789601086</v>
      </c>
      <c r="E131" s="74">
        <v>0</v>
      </c>
      <c r="F131" s="74">
        <v>1846838.3789601086</v>
      </c>
      <c r="G131" s="74">
        <v>309058.52739261807</v>
      </c>
      <c r="H131" s="72">
        <v>274026.33333333331</v>
      </c>
      <c r="I131" s="72">
        <v>165160.59000000003</v>
      </c>
      <c r="J131" s="74">
        <v>748245.45072595146</v>
      </c>
      <c r="K131" s="188">
        <v>1098592.9282341572</v>
      </c>
      <c r="L131" s="75">
        <v>483754.54927404854</v>
      </c>
      <c r="M131" s="2"/>
    </row>
    <row r="132" spans="1:13" ht="18" customHeight="1" x14ac:dyDescent="0.2">
      <c r="A132" s="84" t="s">
        <v>166</v>
      </c>
      <c r="B132" s="74">
        <v>2720465.8649795656</v>
      </c>
      <c r="C132" s="74">
        <v>6874328.2821455002</v>
      </c>
      <c r="D132" s="74">
        <v>5121353.7875317419</v>
      </c>
      <c r="E132" s="74">
        <v>119151.85756610578</v>
      </c>
      <c r="F132" s="74">
        <v>5240505.645097848</v>
      </c>
      <c r="G132" s="74">
        <v>859468.31254402862</v>
      </c>
      <c r="H132" s="72">
        <v>458046.66666666669</v>
      </c>
      <c r="I132" s="72">
        <v>492229.29000000004</v>
      </c>
      <c r="J132" s="74">
        <v>1809744.2692106953</v>
      </c>
      <c r="K132" s="188">
        <v>3430761.3758871527</v>
      </c>
      <c r="L132" s="75">
        <v>1029873.453334976</v>
      </c>
      <c r="M132" s="2"/>
    </row>
    <row r="133" spans="1:13" ht="18" customHeight="1" x14ac:dyDescent="0.2">
      <c r="A133" s="84" t="s">
        <v>167</v>
      </c>
      <c r="B133" s="74">
        <v>2006000</v>
      </c>
      <c r="C133" s="74">
        <v>6441173.2687812923</v>
      </c>
      <c r="D133" s="74">
        <v>4798654.6121020811</v>
      </c>
      <c r="E133" s="74">
        <v>100846.78959627403</v>
      </c>
      <c r="F133" s="74">
        <v>4899501.4016983546</v>
      </c>
      <c r="G133" s="74">
        <v>801878.29879739089</v>
      </c>
      <c r="H133" s="72">
        <v>463957.91</v>
      </c>
      <c r="I133" s="72">
        <v>403969.64999999997</v>
      </c>
      <c r="J133" s="74">
        <v>1669805.8587973907</v>
      </c>
      <c r="K133" s="188">
        <v>3229695.5429009637</v>
      </c>
      <c r="L133" s="75">
        <v>437040.93079888332</v>
      </c>
      <c r="M133" s="2"/>
    </row>
    <row r="134" spans="1:13" ht="18" customHeight="1" x14ac:dyDescent="0.2">
      <c r="A134" s="84" t="s">
        <v>168</v>
      </c>
      <c r="B134" s="74">
        <v>1608000</v>
      </c>
      <c r="C134" s="74">
        <v>2459612.0615774337</v>
      </c>
      <c r="D134" s="74">
        <v>1832403.5499053767</v>
      </c>
      <c r="E134" s="74">
        <v>0</v>
      </c>
      <c r="F134" s="74">
        <v>1832403.5499053767</v>
      </c>
      <c r="G134" s="74">
        <v>310559.17171752668</v>
      </c>
      <c r="H134" s="72">
        <v>271886.33333333331</v>
      </c>
      <c r="I134" s="72">
        <v>153226.29</v>
      </c>
      <c r="J134" s="74">
        <v>735671.79505086003</v>
      </c>
      <c r="K134" s="188">
        <v>1096731.7548545166</v>
      </c>
      <c r="L134" s="75">
        <v>872328.20494913997</v>
      </c>
      <c r="M134" s="2"/>
    </row>
    <row r="135" spans="1:13" ht="18" customHeight="1" x14ac:dyDescent="0.2">
      <c r="A135" s="84" t="s">
        <v>169</v>
      </c>
      <c r="B135" s="74">
        <v>1475000</v>
      </c>
      <c r="C135" s="74">
        <v>3605892.2118103909</v>
      </c>
      <c r="D135" s="74">
        <v>2686378.7963618645</v>
      </c>
      <c r="E135" s="74">
        <v>72819.901923076919</v>
      </c>
      <c r="F135" s="74">
        <v>2759198.6982849413</v>
      </c>
      <c r="G135" s="74">
        <v>448409.78036108124</v>
      </c>
      <c r="H135" s="72">
        <v>400970.1333333333</v>
      </c>
      <c r="I135" s="72">
        <v>226481.43</v>
      </c>
      <c r="J135" s="74">
        <v>1075861.3436944145</v>
      </c>
      <c r="K135" s="188">
        <v>1683337.3545905268</v>
      </c>
      <c r="L135" s="75">
        <v>471958.55822866247</v>
      </c>
      <c r="M135" s="2"/>
    </row>
    <row r="136" spans="1:13" ht="18" customHeight="1" x14ac:dyDescent="0.2">
      <c r="A136" s="84" t="s">
        <v>170</v>
      </c>
      <c r="B136" s="74">
        <v>6301333.333333333</v>
      </c>
      <c r="C136" s="74">
        <v>8279907.2731421851</v>
      </c>
      <c r="D136" s="74">
        <v>6168505.8864375055</v>
      </c>
      <c r="E136" s="74">
        <v>239904.97518028849</v>
      </c>
      <c r="F136" s="74">
        <v>6408410.8616177943</v>
      </c>
      <c r="G136" s="74">
        <v>955876.38520744583</v>
      </c>
      <c r="H136" s="72">
        <v>607771</v>
      </c>
      <c r="I136" s="72">
        <v>1550628.8699999999</v>
      </c>
      <c r="J136" s="74">
        <v>3114276.2552074455</v>
      </c>
      <c r="K136" s="188">
        <v>3294134.6064103488</v>
      </c>
      <c r="L136" s="75">
        <v>3426962.0533061763</v>
      </c>
      <c r="M136" s="2"/>
    </row>
    <row r="137" spans="1:13" ht="18" customHeight="1" x14ac:dyDescent="0.2">
      <c r="A137" s="84" t="s">
        <v>171</v>
      </c>
      <c r="B137" s="74">
        <v>1624000</v>
      </c>
      <c r="C137" s="74">
        <v>4657801.2256193357</v>
      </c>
      <c r="D137" s="74">
        <v>3470047.8314879928</v>
      </c>
      <c r="E137" s="74">
        <v>106925.0578125</v>
      </c>
      <c r="F137" s="74">
        <v>3576972.8893004926</v>
      </c>
      <c r="G137" s="74">
        <v>588355.60305560927</v>
      </c>
      <c r="H137" s="72">
        <v>198176</v>
      </c>
      <c r="I137" s="72">
        <v>350756.69999999995</v>
      </c>
      <c r="J137" s="74">
        <v>1137288.3030556091</v>
      </c>
      <c r="K137" s="188">
        <v>2439684.5862448835</v>
      </c>
      <c r="L137" s="75">
        <v>593636.75475689094</v>
      </c>
      <c r="M137" s="2"/>
    </row>
    <row r="138" spans="1:13" ht="18" customHeight="1" x14ac:dyDescent="0.2">
      <c r="A138" s="84" t="s">
        <v>172</v>
      </c>
      <c r="B138" s="74">
        <v>2652000</v>
      </c>
      <c r="C138" s="74">
        <v>11291051.664920349</v>
      </c>
      <c r="D138" s="74">
        <v>8411799.3549340479</v>
      </c>
      <c r="E138" s="74">
        <v>31924.193942307691</v>
      </c>
      <c r="F138" s="74">
        <v>8443723.5488763563</v>
      </c>
      <c r="G138" s="74">
        <v>1427092.195814763</v>
      </c>
      <c r="H138" s="72">
        <v>882646</v>
      </c>
      <c r="I138" s="72">
        <v>603948.03</v>
      </c>
      <c r="J138" s="74">
        <v>2913686.2258147635</v>
      </c>
      <c r="K138" s="188">
        <v>5530037.3230615929</v>
      </c>
      <c r="L138" s="75">
        <v>-229762.03187245596</v>
      </c>
      <c r="M138" s="2"/>
    </row>
    <row r="139" spans="1:13" ht="18" customHeight="1" x14ac:dyDescent="0.2">
      <c r="A139" s="84" t="s">
        <v>173</v>
      </c>
      <c r="B139" s="74">
        <v>2578000</v>
      </c>
      <c r="C139" s="74">
        <v>5106861.5916977795</v>
      </c>
      <c r="D139" s="74">
        <v>3804596.4466042402</v>
      </c>
      <c r="E139" s="74">
        <v>31924.193942307691</v>
      </c>
      <c r="F139" s="74">
        <v>3836520.6405465477</v>
      </c>
      <c r="G139" s="74">
        <v>625429.39213891968</v>
      </c>
      <c r="H139" s="72">
        <v>279230.46666666662</v>
      </c>
      <c r="I139" s="72">
        <v>312553.28999999998</v>
      </c>
      <c r="J139" s="74">
        <v>1217213.1488055864</v>
      </c>
      <c r="K139" s="188">
        <v>2619307.4917409616</v>
      </c>
      <c r="L139" s="75">
        <v>1392711.0451367211</v>
      </c>
      <c r="M139" s="2"/>
    </row>
    <row r="140" spans="1:13" ht="18" customHeight="1" x14ac:dyDescent="0.2">
      <c r="A140" s="84"/>
      <c r="B140" s="74"/>
      <c r="C140" s="74"/>
      <c r="D140" s="74"/>
      <c r="E140" s="74"/>
      <c r="F140" s="74"/>
      <c r="G140" s="74"/>
      <c r="H140" s="72"/>
      <c r="I140" s="72"/>
      <c r="J140" s="74"/>
      <c r="K140" s="188"/>
      <c r="L140" s="72"/>
      <c r="M140" s="2"/>
    </row>
    <row r="141" spans="1:13" s="49" customFormat="1" ht="18" customHeight="1" x14ac:dyDescent="0.25">
      <c r="A141" s="106"/>
      <c r="B141" s="78">
        <f>SUM(B3:B140)</f>
        <v>698195360.00776422</v>
      </c>
      <c r="C141" s="78">
        <f t="shared" ref="C141:L141" si="0">SUM(C3:C140)</f>
        <v>937178782.97123706</v>
      </c>
      <c r="D141" s="78">
        <f t="shared" si="0"/>
        <v>698195360.00776458</v>
      </c>
      <c r="E141" s="78">
        <f t="shared" si="0"/>
        <v>5551188.4697721964</v>
      </c>
      <c r="F141" s="78">
        <f t="shared" si="0"/>
        <v>703746548.47753727</v>
      </c>
      <c r="G141" s="78">
        <f t="shared" si="0"/>
        <v>107234684.35999997</v>
      </c>
      <c r="H141" s="78">
        <f t="shared" si="0"/>
        <v>80654401.693333358</v>
      </c>
      <c r="I141" s="78">
        <f t="shared" si="0"/>
        <v>59659770.869999997</v>
      </c>
      <c r="J141" s="78">
        <f t="shared" si="0"/>
        <v>247548856.92333335</v>
      </c>
      <c r="K141" s="78">
        <f t="shared" si="0"/>
        <v>456197691.55420309</v>
      </c>
      <c r="L141" s="78">
        <f t="shared" si="0"/>
        <v>456197691.55420274</v>
      </c>
    </row>
    <row r="146" spans="1:11" x14ac:dyDescent="0.2">
      <c r="C146" s="264"/>
      <c r="D146" s="149"/>
      <c r="E146" s="264"/>
      <c r="F146" s="264"/>
      <c r="G146" s="264"/>
      <c r="H146" s="264"/>
      <c r="J146" s="264"/>
      <c r="K146" s="264"/>
    </row>
    <row r="148" spans="1:11" x14ac:dyDescent="0.2">
      <c r="C148" s="264"/>
      <c r="D148" s="149"/>
      <c r="E148" s="264"/>
      <c r="F148" s="264"/>
      <c r="G148" s="264"/>
      <c r="H148" s="264"/>
      <c r="J148" s="264"/>
      <c r="K148" s="264"/>
    </row>
    <row r="155" spans="1:11" x14ac:dyDescent="0.2">
      <c r="A155" s="8"/>
      <c r="B155" s="3"/>
      <c r="C155" s="3"/>
      <c r="D155" s="3"/>
      <c r="E155" s="3"/>
      <c r="F155" s="3"/>
      <c r="G155" s="3"/>
      <c r="H155" s="3"/>
      <c r="I155" s="3"/>
      <c r="J155" s="3"/>
      <c r="K155" s="3"/>
    </row>
    <row r="156" spans="1:11" x14ac:dyDescent="0.2">
      <c r="A156" s="8"/>
      <c r="B156" s="3"/>
      <c r="C156" s="264"/>
      <c r="D156" s="3"/>
      <c r="E156" s="3"/>
      <c r="F156" s="3"/>
      <c r="G156" s="3"/>
      <c r="H156" s="3"/>
      <c r="I156" s="3"/>
      <c r="J156" s="3"/>
      <c r="K156" s="3"/>
    </row>
    <row r="157" spans="1:11" x14ac:dyDescent="0.2">
      <c r="A157" s="8"/>
      <c r="B157" s="3"/>
      <c r="C157" s="264"/>
      <c r="D157" s="3"/>
      <c r="E157" s="3"/>
      <c r="F157" s="3"/>
      <c r="G157" s="3"/>
      <c r="H157" s="3"/>
      <c r="I157" s="3"/>
      <c r="J157" s="3"/>
      <c r="K157" s="3"/>
    </row>
    <row r="158" spans="1:11" x14ac:dyDescent="0.2">
      <c r="A158" s="7"/>
      <c r="B158" s="255"/>
      <c r="C158" s="254"/>
      <c r="D158" s="255"/>
      <c r="E158" s="254"/>
      <c r="F158" s="254"/>
      <c r="G158" s="254"/>
      <c r="H158" s="254"/>
      <c r="I158" s="255"/>
      <c r="J158" s="254"/>
      <c r="K158" s="254"/>
    </row>
    <row r="159" spans="1:11" x14ac:dyDescent="0.2">
      <c r="A159" s="7"/>
      <c r="B159" s="255"/>
      <c r="C159" s="254"/>
      <c r="D159" s="255"/>
      <c r="E159" s="254"/>
      <c r="F159" s="254"/>
      <c r="G159" s="254"/>
      <c r="H159" s="254"/>
      <c r="I159" s="255"/>
      <c r="J159" s="254"/>
      <c r="K159" s="254"/>
    </row>
    <row r="160" spans="1:11" x14ac:dyDescent="0.2">
      <c r="A160" s="7"/>
      <c r="B160" s="255"/>
      <c r="C160" s="254"/>
      <c r="D160" s="255"/>
      <c r="E160" s="254"/>
      <c r="F160" s="254"/>
      <c r="G160" s="254"/>
      <c r="H160" s="254"/>
      <c r="I160" s="255"/>
      <c r="J160" s="254"/>
      <c r="K160" s="254"/>
    </row>
    <row r="161" spans="1:11" x14ac:dyDescent="0.2">
      <c r="A161" s="7"/>
      <c r="B161" s="255"/>
      <c r="C161" s="254"/>
      <c r="D161" s="255"/>
      <c r="E161" s="254"/>
      <c r="F161" s="254"/>
      <c r="G161" s="254"/>
      <c r="H161" s="254"/>
      <c r="I161" s="255"/>
      <c r="J161" s="254"/>
      <c r="K161" s="254"/>
    </row>
    <row r="162" spans="1:11" x14ac:dyDescent="0.2">
      <c r="A162" s="7"/>
      <c r="B162" s="255"/>
      <c r="C162" s="254"/>
      <c r="D162" s="255"/>
      <c r="E162" s="254"/>
      <c r="F162" s="254"/>
      <c r="G162" s="254"/>
      <c r="H162" s="254"/>
      <c r="I162" s="255"/>
      <c r="J162" s="254"/>
      <c r="K162" s="254"/>
    </row>
    <row r="163" spans="1:11" x14ac:dyDescent="0.2">
      <c r="A163" s="7"/>
      <c r="B163" s="255"/>
      <c r="C163" s="254"/>
      <c r="D163" s="255"/>
      <c r="E163" s="254"/>
      <c r="F163" s="254"/>
      <c r="G163" s="254"/>
      <c r="H163" s="254"/>
      <c r="I163" s="255"/>
      <c r="J163" s="254"/>
      <c r="K163" s="254"/>
    </row>
    <row r="164" spans="1:11" x14ac:dyDescent="0.2">
      <c r="A164" s="7"/>
      <c r="B164" s="255"/>
      <c r="C164" s="254"/>
      <c r="D164" s="255"/>
      <c r="E164" s="254"/>
      <c r="F164" s="254"/>
      <c r="G164" s="254"/>
      <c r="H164" s="254"/>
      <c r="I164" s="255"/>
      <c r="J164" s="254"/>
      <c r="K164" s="254"/>
    </row>
    <row r="165" spans="1:11" x14ac:dyDescent="0.2">
      <c r="A165" s="7"/>
      <c r="B165" s="255"/>
      <c r="C165" s="254"/>
      <c r="D165" s="255"/>
      <c r="E165" s="254"/>
      <c r="F165" s="254"/>
      <c r="G165" s="254"/>
      <c r="H165" s="254"/>
      <c r="I165" s="255"/>
      <c r="J165" s="254"/>
      <c r="K165" s="254"/>
    </row>
    <row r="166" spans="1:11" x14ac:dyDescent="0.2">
      <c r="A166" s="7"/>
      <c r="B166" s="255"/>
      <c r="C166" s="254"/>
      <c r="D166" s="255"/>
      <c r="E166" s="254"/>
      <c r="F166" s="254"/>
      <c r="G166" s="254"/>
      <c r="H166" s="254"/>
      <c r="I166" s="255"/>
      <c r="J166" s="254"/>
      <c r="K166" s="254"/>
    </row>
    <row r="167" spans="1:11" x14ac:dyDescent="0.2">
      <c r="A167" s="7"/>
      <c r="B167" s="255"/>
      <c r="C167" s="254"/>
      <c r="D167" s="255"/>
      <c r="E167" s="254"/>
      <c r="F167" s="254"/>
      <c r="G167" s="254"/>
      <c r="H167" s="254"/>
      <c r="I167" s="255"/>
      <c r="J167" s="254"/>
      <c r="K167" s="254"/>
    </row>
    <row r="168" spans="1:11" x14ac:dyDescent="0.2">
      <c r="A168" s="7"/>
      <c r="B168" s="255"/>
      <c r="C168" s="254"/>
      <c r="D168" s="255"/>
      <c r="E168" s="254"/>
      <c r="F168" s="254"/>
      <c r="G168" s="254"/>
      <c r="H168" s="254"/>
      <c r="I168" s="255"/>
      <c r="J168" s="254"/>
      <c r="K168" s="254"/>
    </row>
    <row r="169" spans="1:11" x14ac:dyDescent="0.2">
      <c r="A169" s="7"/>
      <c r="B169" s="255"/>
      <c r="C169" s="254"/>
      <c r="D169" s="255"/>
      <c r="E169" s="254"/>
      <c r="F169" s="254"/>
      <c r="G169" s="254"/>
      <c r="H169" s="254"/>
      <c r="I169" s="255"/>
      <c r="J169" s="254"/>
      <c r="K169" s="254"/>
    </row>
    <row r="170" spans="1:11" x14ac:dyDescent="0.2">
      <c r="A170" s="7"/>
      <c r="B170" s="255"/>
      <c r="C170" s="254"/>
      <c r="D170" s="255"/>
      <c r="E170" s="254"/>
      <c r="F170" s="254"/>
      <c r="G170" s="254"/>
      <c r="H170" s="254"/>
      <c r="I170" s="255"/>
      <c r="J170" s="254"/>
      <c r="K170" s="254"/>
    </row>
    <row r="171" spans="1:11" x14ac:dyDescent="0.2">
      <c r="A171" s="7"/>
      <c r="B171" s="255"/>
      <c r="C171" s="254"/>
      <c r="D171" s="255"/>
      <c r="E171" s="254"/>
      <c r="F171" s="254"/>
      <c r="G171" s="254"/>
      <c r="H171" s="254"/>
      <c r="I171" s="255"/>
      <c r="J171" s="254"/>
      <c r="K171" s="254"/>
    </row>
    <row r="172" spans="1:11" x14ac:dyDescent="0.2">
      <c r="A172" s="7"/>
      <c r="B172" s="255"/>
      <c r="C172" s="254"/>
      <c r="D172" s="255"/>
      <c r="E172" s="254"/>
      <c r="F172" s="254"/>
      <c r="G172" s="254"/>
      <c r="H172" s="254"/>
      <c r="I172" s="255"/>
      <c r="J172" s="254"/>
      <c r="K172" s="254"/>
    </row>
    <row r="173" spans="1:11" x14ac:dyDescent="0.2">
      <c r="A173" s="7"/>
      <c r="B173" s="255"/>
      <c r="C173" s="254"/>
      <c r="D173" s="255"/>
      <c r="E173" s="254"/>
      <c r="F173" s="254"/>
      <c r="G173" s="254"/>
      <c r="H173" s="254"/>
      <c r="I173" s="255"/>
      <c r="J173" s="254"/>
      <c r="K173" s="254"/>
    </row>
    <row r="174" spans="1:11" x14ac:dyDescent="0.2">
      <c r="A174" s="7"/>
      <c r="B174" s="255"/>
      <c r="C174" s="254"/>
      <c r="D174" s="255"/>
      <c r="E174" s="254"/>
      <c r="F174" s="254"/>
      <c r="G174" s="254"/>
      <c r="H174" s="254"/>
      <c r="I174" s="255"/>
      <c r="J174" s="254"/>
      <c r="K174" s="254"/>
    </row>
    <row r="175" spans="1:11" x14ac:dyDescent="0.2">
      <c r="A175" s="7"/>
      <c r="B175" s="255"/>
      <c r="C175" s="254"/>
      <c r="D175" s="255"/>
      <c r="E175" s="254"/>
      <c r="F175" s="254"/>
      <c r="G175" s="254"/>
      <c r="H175" s="254"/>
      <c r="I175" s="255"/>
      <c r="J175" s="254"/>
      <c r="K175" s="254"/>
    </row>
    <row r="176" spans="1:11" x14ac:dyDescent="0.2">
      <c r="A176" s="7"/>
      <c r="B176" s="255"/>
      <c r="C176" s="254"/>
      <c r="D176" s="255"/>
      <c r="E176" s="254"/>
      <c r="F176" s="254"/>
      <c r="G176" s="254"/>
      <c r="H176" s="254"/>
      <c r="I176" s="255"/>
      <c r="J176" s="254"/>
      <c r="K176" s="254"/>
    </row>
    <row r="177" spans="1:11" x14ac:dyDescent="0.2">
      <c r="A177" s="7"/>
      <c r="B177" s="255"/>
      <c r="C177" s="254"/>
      <c r="D177" s="255"/>
      <c r="E177" s="254"/>
      <c r="F177" s="254"/>
      <c r="G177" s="254"/>
      <c r="H177" s="254"/>
      <c r="I177" s="255"/>
      <c r="J177" s="254"/>
      <c r="K177" s="254"/>
    </row>
    <row r="178" spans="1:11" x14ac:dyDescent="0.2">
      <c r="A178" s="7"/>
      <c r="B178" s="255"/>
      <c r="C178" s="254"/>
      <c r="D178" s="255"/>
      <c r="E178" s="254"/>
      <c r="F178" s="254"/>
      <c r="G178" s="254"/>
      <c r="H178" s="254"/>
      <c r="I178" s="255"/>
      <c r="J178" s="254"/>
      <c r="K178" s="254"/>
    </row>
    <row r="179" spans="1:11" x14ac:dyDescent="0.2">
      <c r="A179" s="7"/>
      <c r="B179" s="255"/>
      <c r="C179" s="254"/>
      <c r="D179" s="255"/>
      <c r="E179" s="254"/>
      <c r="F179" s="254"/>
      <c r="G179" s="254"/>
      <c r="H179" s="254"/>
      <c r="I179" s="255"/>
      <c r="J179" s="254"/>
      <c r="K179" s="254"/>
    </row>
    <row r="180" spans="1:11" x14ac:dyDescent="0.2">
      <c r="A180" s="7"/>
      <c r="B180" s="255"/>
      <c r="C180" s="254"/>
      <c r="D180" s="255"/>
      <c r="E180" s="254"/>
      <c r="F180" s="254"/>
      <c r="G180" s="254"/>
      <c r="H180" s="254"/>
      <c r="I180" s="255"/>
      <c r="J180" s="254"/>
      <c r="K180" s="254"/>
    </row>
    <row r="181" spans="1:11" x14ac:dyDescent="0.2">
      <c r="A181" s="7"/>
      <c r="B181" s="255"/>
      <c r="C181" s="254"/>
      <c r="D181" s="255"/>
      <c r="E181" s="254"/>
      <c r="F181" s="254"/>
      <c r="G181" s="254"/>
      <c r="H181" s="254"/>
      <c r="I181" s="255"/>
      <c r="J181" s="254"/>
      <c r="K181" s="254"/>
    </row>
    <row r="182" spans="1:11" x14ac:dyDescent="0.2">
      <c r="A182" s="7"/>
      <c r="B182" s="255"/>
      <c r="C182" s="254"/>
      <c r="D182" s="255"/>
      <c r="E182" s="254"/>
      <c r="F182" s="254"/>
      <c r="G182" s="254"/>
      <c r="H182" s="254"/>
      <c r="I182" s="255"/>
      <c r="J182" s="254"/>
      <c r="K182" s="254"/>
    </row>
    <row r="183" spans="1:11" x14ac:dyDescent="0.2">
      <c r="A183" s="7"/>
      <c r="B183" s="255"/>
      <c r="C183" s="254"/>
      <c r="D183" s="255"/>
      <c r="E183" s="254"/>
      <c r="F183" s="254"/>
      <c r="G183" s="254"/>
      <c r="H183" s="254"/>
      <c r="I183" s="255"/>
      <c r="J183" s="254"/>
      <c r="K183" s="254"/>
    </row>
    <row r="184" spans="1:11" x14ac:dyDescent="0.2">
      <c r="A184" s="7"/>
      <c r="B184" s="255"/>
      <c r="C184" s="254"/>
      <c r="D184" s="255"/>
      <c r="E184" s="254"/>
      <c r="F184" s="254"/>
      <c r="G184" s="254"/>
      <c r="H184" s="254"/>
      <c r="I184" s="255"/>
      <c r="J184" s="254"/>
      <c r="K184" s="254"/>
    </row>
    <row r="185" spans="1:11" x14ac:dyDescent="0.2">
      <c r="A185" s="7"/>
      <c r="B185" s="255"/>
      <c r="C185" s="254"/>
      <c r="D185" s="255"/>
      <c r="E185" s="254"/>
      <c r="F185" s="254"/>
      <c r="G185" s="254"/>
      <c r="H185" s="254"/>
      <c r="I185" s="255"/>
      <c r="J185" s="254"/>
      <c r="K185" s="254"/>
    </row>
    <row r="186" spans="1:11" x14ac:dyDescent="0.2">
      <c r="A186" s="7"/>
      <c r="B186" s="255"/>
      <c r="C186" s="254"/>
      <c r="D186" s="255"/>
      <c r="E186" s="254"/>
      <c r="F186" s="254"/>
      <c r="G186" s="254"/>
      <c r="H186" s="254"/>
      <c r="I186" s="255"/>
      <c r="J186" s="254"/>
      <c r="K186" s="254"/>
    </row>
    <row r="187" spans="1:11" x14ac:dyDescent="0.2">
      <c r="A187" s="7"/>
      <c r="B187" s="255"/>
      <c r="C187" s="254"/>
      <c r="D187" s="255"/>
      <c r="E187" s="254"/>
      <c r="F187" s="254"/>
      <c r="G187" s="254"/>
      <c r="H187" s="254"/>
      <c r="I187" s="255"/>
      <c r="J187" s="254"/>
      <c r="K187" s="254"/>
    </row>
    <row r="188" spans="1:11" x14ac:dyDescent="0.2">
      <c r="A188" s="7"/>
      <c r="B188" s="255"/>
      <c r="C188" s="254"/>
      <c r="D188" s="255"/>
      <c r="E188" s="254"/>
      <c r="F188" s="254"/>
      <c r="G188" s="254"/>
      <c r="H188" s="254"/>
      <c r="I188" s="255"/>
      <c r="J188" s="254"/>
      <c r="K188" s="254"/>
    </row>
    <row r="189" spans="1:11" x14ac:dyDescent="0.2">
      <c r="A189" s="7"/>
      <c r="B189" s="255"/>
      <c r="C189" s="254"/>
      <c r="D189" s="255"/>
      <c r="E189" s="254"/>
      <c r="F189" s="254"/>
      <c r="G189" s="254"/>
      <c r="H189" s="254"/>
      <c r="I189" s="255"/>
      <c r="J189" s="254"/>
      <c r="K189" s="254"/>
    </row>
    <row r="190" spans="1:11" x14ac:dyDescent="0.2">
      <c r="A190" s="7"/>
      <c r="B190" s="255"/>
      <c r="C190" s="254"/>
      <c r="D190" s="255"/>
      <c r="E190" s="254"/>
      <c r="F190" s="254"/>
      <c r="G190" s="254"/>
      <c r="H190" s="254"/>
      <c r="I190" s="255"/>
      <c r="J190" s="254"/>
      <c r="K190" s="254"/>
    </row>
    <row r="191" spans="1:11" x14ac:dyDescent="0.2">
      <c r="A191" s="7"/>
      <c r="B191" s="255"/>
      <c r="C191" s="254"/>
      <c r="D191" s="255"/>
      <c r="E191" s="254"/>
      <c r="F191" s="254"/>
      <c r="G191" s="254"/>
      <c r="H191" s="254"/>
      <c r="I191" s="255"/>
      <c r="J191" s="254"/>
      <c r="K191" s="254"/>
    </row>
    <row r="192" spans="1:11" x14ac:dyDescent="0.2">
      <c r="A192" s="7"/>
      <c r="B192" s="255"/>
      <c r="C192" s="254"/>
      <c r="D192" s="255"/>
      <c r="E192" s="254"/>
      <c r="F192" s="254"/>
      <c r="G192" s="254"/>
      <c r="H192" s="254"/>
      <c r="I192" s="255"/>
      <c r="J192" s="254"/>
      <c r="K192" s="254"/>
    </row>
    <row r="193" spans="1:11" x14ac:dyDescent="0.2">
      <c r="A193" s="7"/>
      <c r="B193" s="255"/>
      <c r="C193" s="254"/>
      <c r="D193" s="255"/>
      <c r="E193" s="254"/>
      <c r="F193" s="254"/>
      <c r="G193" s="254"/>
      <c r="H193" s="254"/>
      <c r="I193" s="255"/>
      <c r="J193" s="254"/>
      <c r="K193" s="254"/>
    </row>
    <row r="194" spans="1:11" x14ac:dyDescent="0.2">
      <c r="A194" s="7"/>
      <c r="B194" s="255"/>
      <c r="C194" s="254"/>
      <c r="D194" s="255"/>
      <c r="E194" s="254"/>
      <c r="F194" s="254"/>
      <c r="G194" s="254"/>
      <c r="H194" s="254"/>
      <c r="I194" s="255"/>
      <c r="J194" s="254"/>
      <c r="K194" s="254"/>
    </row>
    <row r="195" spans="1:11" x14ac:dyDescent="0.2">
      <c r="A195" s="7"/>
      <c r="B195" s="255"/>
      <c r="C195" s="254"/>
      <c r="D195" s="255"/>
      <c r="E195" s="254"/>
      <c r="F195" s="254"/>
      <c r="G195" s="254"/>
      <c r="H195" s="254"/>
      <c r="I195" s="255"/>
      <c r="J195" s="254"/>
      <c r="K195" s="254"/>
    </row>
    <row r="196" spans="1:11" x14ac:dyDescent="0.2">
      <c r="A196" s="7"/>
      <c r="B196" s="255"/>
      <c r="C196" s="254"/>
      <c r="D196" s="255"/>
      <c r="E196" s="254"/>
      <c r="F196" s="254"/>
      <c r="G196" s="254"/>
      <c r="H196" s="254"/>
      <c r="I196" s="255"/>
      <c r="J196" s="254"/>
      <c r="K196" s="254"/>
    </row>
  </sheetData>
  <sortState xmlns:xlrd2="http://schemas.microsoft.com/office/spreadsheetml/2017/richdata2" ref="A3:L140">
    <sortCondition ref="A3:A140"/>
  </sortState>
  <customSheetViews>
    <customSheetView guid="{21B7AC2F-40B5-4A74-80C7-C3A38CDE4D3F}" showGridLines="0" showRowCol="0" showAutoFilter="1">
      <selection sqref="A1:L1"/>
      <rowBreaks count="1" manualBreakCount="1">
        <brk id="79" max="11" man="1"/>
      </rowBreaks>
      <pageMargins left="0" right="0" top="0" bottom="0" header="0" footer="0"/>
      <printOptions horizontalCentered="1"/>
      <pageSetup paperSize="9" scale="37" fitToHeight="2" orientation="portrait" r:id="rId1"/>
      <headerFooter alignWithMargins="0">
        <oddFooter>&amp;L&amp;"MS Sans Serif,Regular"&amp;8\clives\balbudgt\transtd\2009-10\trans2009-10
&amp;C&amp;P</oddFooter>
      </headerFooter>
      <autoFilter ref="A2:L2" xr:uid="{00000000-0000-0000-0000-000000000000}"/>
    </customSheetView>
  </customSheetViews>
  <mergeCells count="1">
    <mergeCell ref="A1:L1"/>
  </mergeCells>
  <phoneticPr fontId="6" type="noConversion"/>
  <pageMargins left="0.7" right="0.7" top="0.75" bottom="0.75" header="0.3" footer="0.3"/>
  <pageSetup paperSize="9" scale="51" fitToHeight="3"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2">
    <tabColor indexed="11"/>
  </sheetPr>
  <dimension ref="A1:QN493"/>
  <sheetViews>
    <sheetView showGridLines="0" view="pageBreakPreview" zoomScale="90" zoomScaleNormal="70" zoomScaleSheetLayoutView="90" workbookViewId="0">
      <pane ySplit="3" topLeftCell="A4" activePane="bottomLeft" state="frozen"/>
      <selection activeCell="W4" sqref="W4"/>
      <selection pane="bottomLeft" activeCell="V8" sqref="V8"/>
    </sheetView>
  </sheetViews>
  <sheetFormatPr defaultRowHeight="12.75" x14ac:dyDescent="0.2"/>
  <cols>
    <col min="1" max="1" width="34.85546875" style="18" customWidth="1"/>
    <col min="2" max="2" width="24.7109375" style="18" customWidth="1"/>
    <col min="3" max="3" width="22.42578125" style="18" customWidth="1"/>
    <col min="4" max="4" width="19.140625" style="18" customWidth="1"/>
    <col min="5" max="5" width="20.5703125" style="18" customWidth="1"/>
    <col min="6" max="6" width="18.85546875" style="18" customWidth="1"/>
    <col min="7" max="7" width="18.5703125" style="18" customWidth="1"/>
    <col min="8" max="8" width="17.140625" style="33" customWidth="1"/>
    <col min="9" max="9" width="17.7109375" style="33" customWidth="1"/>
    <col min="10" max="10" width="20.140625" style="33" customWidth="1"/>
    <col min="11" max="11" width="18.5703125" style="33" customWidth="1"/>
    <col min="12" max="12" width="22.85546875" style="18" customWidth="1"/>
    <col min="13" max="13" width="23.7109375" style="18" customWidth="1"/>
    <col min="14" max="14" width="22.85546875" style="33" customWidth="1"/>
    <col min="15" max="16384" width="9.140625" style="1"/>
  </cols>
  <sheetData>
    <row r="1" spans="1:456" s="36" customFormat="1" ht="21" thickBot="1" x14ac:dyDescent="0.25">
      <c r="A1" s="369" t="s">
        <v>7</v>
      </c>
      <c r="B1" s="362"/>
      <c r="C1" s="362"/>
      <c r="D1" s="362"/>
      <c r="E1" s="362"/>
      <c r="F1" s="362"/>
      <c r="G1" s="362"/>
      <c r="H1" s="362"/>
      <c r="I1" s="362"/>
      <c r="J1" s="362"/>
      <c r="K1" s="362"/>
      <c r="L1" s="362"/>
      <c r="M1" s="362"/>
      <c r="N1" s="363"/>
      <c r="O1" s="97"/>
      <c r="P1" s="97"/>
    </row>
    <row r="2" spans="1:456" ht="15.75" thickBot="1" x14ac:dyDescent="0.25">
      <c r="A2" s="198"/>
      <c r="B2" s="371" t="s">
        <v>273</v>
      </c>
      <c r="C2" s="372"/>
      <c r="D2" s="370" t="s">
        <v>274</v>
      </c>
      <c r="E2" s="370"/>
      <c r="F2" s="371" t="s">
        <v>275</v>
      </c>
      <c r="G2" s="372"/>
      <c r="H2" s="370" t="s">
        <v>276</v>
      </c>
      <c r="I2" s="370"/>
      <c r="J2" s="371" t="s">
        <v>277</v>
      </c>
      <c r="K2" s="372"/>
      <c r="L2" s="370" t="s">
        <v>278</v>
      </c>
      <c r="M2" s="370"/>
      <c r="N2" s="373"/>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c r="IX2" s="36"/>
      <c r="IY2" s="36"/>
      <c r="IZ2" s="36"/>
      <c r="JA2" s="36"/>
      <c r="JB2" s="36"/>
      <c r="JC2" s="36"/>
      <c r="JD2" s="36"/>
      <c r="JE2" s="36"/>
      <c r="JF2" s="36"/>
      <c r="JG2" s="36"/>
      <c r="JH2" s="36"/>
      <c r="JI2" s="36"/>
      <c r="JJ2" s="36"/>
      <c r="JK2" s="36"/>
      <c r="JL2" s="36"/>
      <c r="JM2" s="36"/>
      <c r="JN2" s="36"/>
      <c r="JO2" s="36"/>
      <c r="JP2" s="36"/>
      <c r="JQ2" s="36"/>
      <c r="JR2" s="36"/>
      <c r="JS2" s="36"/>
      <c r="JT2" s="36"/>
      <c r="JU2" s="36"/>
      <c r="JV2" s="36"/>
      <c r="JW2" s="36"/>
      <c r="JX2" s="36"/>
      <c r="JY2" s="36"/>
      <c r="JZ2" s="36"/>
      <c r="KA2" s="36"/>
      <c r="KB2" s="36"/>
      <c r="KC2" s="36"/>
      <c r="KD2" s="36"/>
      <c r="KE2" s="36"/>
      <c r="KF2" s="36"/>
      <c r="KG2" s="36"/>
      <c r="KH2" s="36"/>
      <c r="KI2" s="36"/>
      <c r="KJ2" s="36"/>
      <c r="KK2" s="36"/>
      <c r="KL2" s="36"/>
      <c r="KM2" s="36"/>
      <c r="KN2" s="36"/>
      <c r="KO2" s="36"/>
      <c r="KP2" s="36"/>
      <c r="KQ2" s="36"/>
      <c r="KR2" s="36"/>
      <c r="KS2" s="36"/>
      <c r="KT2" s="36"/>
      <c r="KU2" s="36"/>
      <c r="KV2" s="36"/>
      <c r="KW2" s="36"/>
      <c r="KX2" s="36"/>
      <c r="KY2" s="36"/>
      <c r="KZ2" s="36"/>
      <c r="LA2" s="36"/>
      <c r="LB2" s="36"/>
      <c r="LC2" s="36"/>
      <c r="LD2" s="36"/>
      <c r="LE2" s="36"/>
      <c r="LF2" s="36"/>
      <c r="LG2" s="36"/>
      <c r="LH2" s="36"/>
      <c r="LI2" s="36"/>
      <c r="LJ2" s="36"/>
      <c r="LK2" s="36"/>
      <c r="LL2" s="36"/>
      <c r="LM2" s="36"/>
      <c r="LN2" s="36"/>
      <c r="LO2" s="36"/>
      <c r="LP2" s="36"/>
      <c r="LQ2" s="36"/>
      <c r="LR2" s="36"/>
      <c r="LS2" s="36"/>
      <c r="LT2" s="36"/>
      <c r="LU2" s="36"/>
      <c r="LV2" s="36"/>
      <c r="LW2" s="36"/>
      <c r="LX2" s="36"/>
      <c r="LY2" s="36"/>
      <c r="LZ2" s="36"/>
      <c r="MA2" s="36"/>
      <c r="MB2" s="36"/>
      <c r="MC2" s="36"/>
      <c r="MD2" s="36"/>
      <c r="ME2" s="36"/>
      <c r="MF2" s="36"/>
      <c r="MG2" s="36"/>
      <c r="MH2" s="36"/>
      <c r="MI2" s="36"/>
      <c r="MJ2" s="36"/>
      <c r="MK2" s="36"/>
      <c r="ML2" s="36"/>
      <c r="MM2" s="36"/>
      <c r="MN2" s="36"/>
      <c r="MO2" s="36"/>
      <c r="MP2" s="36"/>
      <c r="MQ2" s="36"/>
      <c r="MR2" s="36"/>
      <c r="MS2" s="36"/>
      <c r="MT2" s="36"/>
      <c r="MU2" s="36"/>
      <c r="MV2" s="36"/>
      <c r="MW2" s="36"/>
      <c r="MX2" s="36"/>
      <c r="MY2" s="36"/>
      <c r="MZ2" s="36"/>
      <c r="NA2" s="36"/>
      <c r="NB2" s="36"/>
      <c r="NC2" s="36"/>
      <c r="ND2" s="36"/>
      <c r="NE2" s="36"/>
      <c r="NF2" s="36"/>
      <c r="NG2" s="36"/>
      <c r="NH2" s="36"/>
      <c r="NI2" s="36"/>
      <c r="NJ2" s="36"/>
      <c r="NK2" s="36"/>
      <c r="NL2" s="36"/>
      <c r="NM2" s="36"/>
      <c r="NN2" s="36"/>
      <c r="NO2" s="36"/>
      <c r="NP2" s="36"/>
      <c r="NQ2" s="36"/>
      <c r="NR2" s="36"/>
      <c r="NS2" s="36"/>
      <c r="NT2" s="36"/>
      <c r="NU2" s="36"/>
      <c r="NV2" s="36"/>
      <c r="NW2" s="36"/>
      <c r="NX2" s="36"/>
      <c r="NY2" s="36"/>
      <c r="NZ2" s="36"/>
      <c r="OA2" s="36"/>
      <c r="OB2" s="36"/>
      <c r="OC2" s="36"/>
      <c r="OD2" s="36"/>
      <c r="OE2" s="36"/>
      <c r="OF2" s="36"/>
      <c r="OG2" s="36"/>
      <c r="OH2" s="36"/>
      <c r="OI2" s="36"/>
      <c r="OJ2" s="36"/>
      <c r="OK2" s="36"/>
      <c r="OL2" s="36"/>
      <c r="OM2" s="36"/>
      <c r="ON2" s="36"/>
      <c r="OO2" s="36"/>
      <c r="OP2" s="36"/>
      <c r="OQ2" s="36"/>
      <c r="OR2" s="36"/>
      <c r="OS2" s="36"/>
      <c r="OT2" s="36"/>
      <c r="OU2" s="36"/>
      <c r="OV2" s="36"/>
      <c r="OW2" s="36"/>
      <c r="OX2" s="36"/>
      <c r="OY2" s="36"/>
      <c r="OZ2" s="36"/>
      <c r="PA2" s="36"/>
      <c r="PB2" s="36"/>
      <c r="PC2" s="36"/>
      <c r="PD2" s="36"/>
      <c r="PE2" s="36"/>
      <c r="PF2" s="36"/>
      <c r="PG2" s="36"/>
      <c r="PH2" s="36"/>
      <c r="PI2" s="36"/>
      <c r="PJ2" s="36"/>
      <c r="PK2" s="36"/>
      <c r="PL2" s="36"/>
      <c r="PM2" s="36"/>
      <c r="PN2" s="36"/>
      <c r="PO2" s="36"/>
      <c r="PP2" s="36"/>
      <c r="PQ2" s="36"/>
      <c r="PR2" s="36"/>
      <c r="PS2" s="36"/>
      <c r="PT2" s="36"/>
      <c r="PU2" s="36"/>
      <c r="PV2" s="36"/>
      <c r="PW2" s="36"/>
      <c r="PX2" s="36"/>
      <c r="PY2" s="36"/>
      <c r="PZ2" s="36"/>
      <c r="QA2" s="36"/>
      <c r="QB2" s="36"/>
      <c r="QC2" s="36"/>
      <c r="QD2" s="36"/>
      <c r="QE2" s="36"/>
      <c r="QF2" s="36"/>
      <c r="QG2" s="36"/>
      <c r="QH2" s="36"/>
      <c r="QI2" s="36"/>
      <c r="QJ2" s="36"/>
      <c r="QK2" s="36"/>
      <c r="QL2" s="36"/>
      <c r="QM2" s="36"/>
      <c r="QN2" s="36"/>
    </row>
    <row r="3" spans="1:456" s="19" customFormat="1" ht="37.5" customHeight="1" thickBot="1" x14ac:dyDescent="0.25">
      <c r="A3" s="199" t="s">
        <v>35</v>
      </c>
      <c r="B3" s="162" t="s">
        <v>239</v>
      </c>
      <c r="C3" s="162" t="s">
        <v>240</v>
      </c>
      <c r="D3" s="200" t="s">
        <v>239</v>
      </c>
      <c r="E3" s="161" t="s">
        <v>240</v>
      </c>
      <c r="F3" s="162" t="s">
        <v>239</v>
      </c>
      <c r="G3" s="162" t="s">
        <v>240</v>
      </c>
      <c r="H3" s="200" t="s">
        <v>239</v>
      </c>
      <c r="I3" s="161" t="s">
        <v>240</v>
      </c>
      <c r="J3" s="162" t="s">
        <v>239</v>
      </c>
      <c r="K3" s="162" t="s">
        <v>240</v>
      </c>
      <c r="L3" s="200" t="s">
        <v>239</v>
      </c>
      <c r="M3" s="161" t="s">
        <v>240</v>
      </c>
      <c r="N3" s="162" t="s">
        <v>279</v>
      </c>
    </row>
    <row r="4" spans="1:456" s="21" customFormat="1" ht="17.25" customHeight="1" x14ac:dyDescent="0.25">
      <c r="A4" s="143" t="s">
        <v>37</v>
      </c>
      <c r="B4" s="233">
        <v>32155003.666666668</v>
      </c>
      <c r="C4" s="233">
        <v>25697398.637967594</v>
      </c>
      <c r="D4" s="251">
        <v>3340720.6666666665</v>
      </c>
      <c r="E4" s="251">
        <v>4376912.5126568209</v>
      </c>
      <c r="F4" s="233">
        <v>0</v>
      </c>
      <c r="G4" s="233">
        <v>55689.12433933076</v>
      </c>
      <c r="H4" s="251">
        <v>0</v>
      </c>
      <c r="I4" s="251">
        <v>0</v>
      </c>
      <c r="J4" s="233">
        <v>176774.49666666673</v>
      </c>
      <c r="K4" s="233">
        <v>1041243.8720683429</v>
      </c>
      <c r="L4" s="251">
        <v>35672498.830000006</v>
      </c>
      <c r="M4" s="251">
        <v>31171244.14703209</v>
      </c>
      <c r="N4" s="233">
        <v>27243103.986506239</v>
      </c>
      <c r="O4" s="246"/>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c r="NY4" s="137"/>
      <c r="NZ4" s="137"/>
      <c r="OA4" s="137"/>
      <c r="OB4" s="137"/>
      <c r="OC4" s="137"/>
      <c r="OD4" s="137"/>
      <c r="OE4" s="137"/>
      <c r="OF4" s="137"/>
      <c r="OG4" s="137"/>
      <c r="OH4" s="137"/>
      <c r="OI4" s="137"/>
      <c r="OJ4" s="137"/>
      <c r="OK4" s="137"/>
      <c r="OL4" s="137"/>
      <c r="OM4" s="137"/>
      <c r="ON4" s="137"/>
      <c r="OO4" s="137"/>
      <c r="OP4" s="137"/>
      <c r="OQ4" s="137"/>
      <c r="OR4" s="137"/>
      <c r="OS4" s="137"/>
      <c r="OT4" s="137"/>
      <c r="OU4" s="137"/>
      <c r="OV4" s="137"/>
      <c r="OW4" s="137"/>
      <c r="OX4" s="137"/>
      <c r="OY4" s="137"/>
      <c r="OZ4" s="137"/>
      <c r="PA4" s="137"/>
      <c r="PB4" s="137"/>
      <c r="PC4" s="137"/>
      <c r="PD4" s="137"/>
      <c r="PE4" s="137"/>
      <c r="PF4" s="137"/>
      <c r="PG4" s="137"/>
      <c r="PH4" s="137"/>
      <c r="PI4" s="137"/>
      <c r="PJ4" s="137"/>
      <c r="PK4" s="137"/>
      <c r="PL4" s="137"/>
      <c r="PM4" s="137"/>
      <c r="PN4" s="137"/>
      <c r="PO4" s="137"/>
      <c r="PP4" s="137"/>
      <c r="PQ4" s="137"/>
      <c r="PR4" s="137"/>
      <c r="PS4" s="137"/>
      <c r="PT4" s="137"/>
      <c r="PU4" s="137"/>
      <c r="PV4" s="137"/>
      <c r="PW4" s="137"/>
      <c r="PX4" s="137"/>
      <c r="PY4" s="137"/>
      <c r="PZ4" s="137"/>
      <c r="QA4" s="137"/>
      <c r="QB4" s="137"/>
      <c r="QC4" s="137"/>
      <c r="QD4" s="137"/>
      <c r="QE4" s="137"/>
      <c r="QF4" s="137"/>
      <c r="QG4" s="137"/>
      <c r="QH4" s="137"/>
      <c r="QI4" s="137"/>
      <c r="QJ4" s="137"/>
      <c r="QK4" s="137"/>
      <c r="QL4" s="137"/>
      <c r="QM4" s="137"/>
      <c r="QN4" s="137"/>
    </row>
    <row r="5" spans="1:456" ht="15" x14ac:dyDescent="0.25">
      <c r="A5" s="143" t="s">
        <v>38</v>
      </c>
      <c r="B5" s="235">
        <v>63781163</v>
      </c>
      <c r="C5" s="235">
        <v>61477218.33424893</v>
      </c>
      <c r="D5" s="247">
        <v>737861.33333333337</v>
      </c>
      <c r="E5" s="247">
        <v>118684.79049357174</v>
      </c>
      <c r="F5" s="235">
        <v>0</v>
      </c>
      <c r="G5" s="235">
        <v>8969.6001164442878</v>
      </c>
      <c r="H5" s="247">
        <v>0</v>
      </c>
      <c r="I5" s="247">
        <v>0</v>
      </c>
      <c r="J5" s="235">
        <v>2381635.2933333335</v>
      </c>
      <c r="K5" s="235">
        <v>2484477.4354765546</v>
      </c>
      <c r="L5" s="247">
        <v>66900659.626666673</v>
      </c>
      <c r="M5" s="247">
        <v>64089350.160335504</v>
      </c>
      <c r="N5" s="235">
        <v>56012933.670851626</v>
      </c>
      <c r="O5" s="96"/>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c r="IW5" s="97"/>
      <c r="IX5" s="97"/>
      <c r="IY5" s="97"/>
      <c r="IZ5" s="97"/>
      <c r="JA5" s="97"/>
      <c r="JB5" s="97"/>
      <c r="JC5" s="97"/>
      <c r="JD5" s="97"/>
      <c r="JE5" s="97"/>
      <c r="JF5" s="97"/>
      <c r="JG5" s="97"/>
      <c r="JH5" s="97"/>
      <c r="JI5" s="97"/>
      <c r="JJ5" s="97"/>
      <c r="JK5" s="97"/>
      <c r="JL5" s="97"/>
      <c r="JM5" s="97"/>
      <c r="JN5" s="97"/>
      <c r="JO5" s="97"/>
      <c r="JP5" s="97"/>
      <c r="JQ5" s="97"/>
      <c r="JR5" s="97"/>
      <c r="JS5" s="97"/>
      <c r="JT5" s="97"/>
      <c r="JU5" s="97"/>
      <c r="JV5" s="97"/>
      <c r="JW5" s="97"/>
      <c r="JX5" s="97"/>
      <c r="JY5" s="97"/>
      <c r="JZ5" s="97"/>
      <c r="KA5" s="97"/>
      <c r="KB5" s="97"/>
      <c r="KC5" s="97"/>
      <c r="KD5" s="97"/>
      <c r="KE5" s="97"/>
      <c r="KF5" s="97"/>
      <c r="KG5" s="97"/>
      <c r="KH5" s="97"/>
      <c r="KI5" s="97"/>
      <c r="KJ5" s="97"/>
      <c r="KK5" s="97"/>
      <c r="KL5" s="97"/>
      <c r="KM5" s="97"/>
      <c r="KN5" s="97"/>
      <c r="KO5" s="97"/>
      <c r="KP5" s="97"/>
      <c r="KQ5" s="97"/>
      <c r="KR5" s="97"/>
      <c r="KS5" s="97"/>
      <c r="KT5" s="97"/>
      <c r="KU5" s="97"/>
      <c r="KV5" s="97"/>
      <c r="KW5" s="97"/>
      <c r="KX5" s="97"/>
      <c r="KY5" s="97"/>
      <c r="KZ5" s="97"/>
      <c r="LA5" s="97"/>
      <c r="LB5" s="97"/>
      <c r="LC5" s="97"/>
      <c r="LD5" s="97"/>
      <c r="LE5" s="97"/>
      <c r="LF5" s="97"/>
      <c r="LG5" s="97"/>
      <c r="LH5" s="97"/>
      <c r="LI5" s="97"/>
      <c r="LJ5" s="97"/>
      <c r="LK5" s="97"/>
      <c r="LL5" s="97"/>
      <c r="LM5" s="97"/>
      <c r="LN5" s="97"/>
      <c r="LO5" s="97"/>
      <c r="LP5" s="97"/>
      <c r="LQ5" s="97"/>
      <c r="LR5" s="97"/>
      <c r="LS5" s="97"/>
      <c r="LT5" s="97"/>
      <c r="LU5" s="97"/>
      <c r="LV5" s="97"/>
      <c r="LW5" s="97"/>
      <c r="LX5" s="97"/>
      <c r="LY5" s="97"/>
      <c r="LZ5" s="97"/>
      <c r="MA5" s="97"/>
      <c r="MB5" s="97"/>
      <c r="MC5" s="97"/>
      <c r="MD5" s="97"/>
      <c r="ME5" s="97"/>
      <c r="MF5" s="97"/>
      <c r="MG5" s="97"/>
      <c r="MH5" s="97"/>
      <c r="MI5" s="97"/>
      <c r="MJ5" s="97"/>
      <c r="MK5" s="97"/>
      <c r="ML5" s="97"/>
      <c r="MM5" s="97"/>
      <c r="MN5" s="97"/>
      <c r="MO5" s="97"/>
      <c r="MP5" s="97"/>
      <c r="MQ5" s="97"/>
      <c r="MR5" s="97"/>
      <c r="MS5" s="97"/>
      <c r="MT5" s="97"/>
      <c r="MU5" s="97"/>
      <c r="MV5" s="97"/>
      <c r="MW5" s="97"/>
      <c r="MX5" s="97"/>
      <c r="MY5" s="97"/>
      <c r="MZ5" s="97"/>
      <c r="NA5" s="97"/>
      <c r="NB5" s="97"/>
      <c r="NC5" s="97"/>
      <c r="ND5" s="97"/>
      <c r="NE5" s="97"/>
      <c r="NF5" s="97"/>
      <c r="NG5" s="97"/>
      <c r="NH5" s="97"/>
      <c r="NI5" s="97"/>
      <c r="NJ5" s="97"/>
      <c r="NK5" s="97"/>
      <c r="NL5" s="97"/>
      <c r="NM5" s="97"/>
      <c r="NN5" s="97"/>
      <c r="NO5" s="97"/>
      <c r="NP5" s="97"/>
      <c r="NQ5" s="97"/>
      <c r="NR5" s="97"/>
      <c r="NS5" s="97"/>
      <c r="NT5" s="97"/>
      <c r="NU5" s="97"/>
      <c r="NV5" s="97"/>
      <c r="NW5" s="97"/>
      <c r="NX5" s="97"/>
      <c r="NY5" s="97"/>
      <c r="NZ5" s="97"/>
      <c r="OA5" s="97"/>
      <c r="OB5" s="97"/>
      <c r="OC5" s="97"/>
      <c r="OD5" s="97"/>
      <c r="OE5" s="97"/>
      <c r="OF5" s="97"/>
      <c r="OG5" s="97"/>
      <c r="OH5" s="97"/>
      <c r="OI5" s="97"/>
      <c r="OJ5" s="97"/>
      <c r="OK5" s="97"/>
      <c r="OL5" s="97"/>
      <c r="OM5" s="97"/>
      <c r="ON5" s="97"/>
      <c r="OO5" s="97"/>
      <c r="OP5" s="97"/>
      <c r="OQ5" s="97"/>
      <c r="OR5" s="97"/>
      <c r="OS5" s="97"/>
      <c r="OT5" s="97"/>
      <c r="OU5" s="97"/>
      <c r="OV5" s="97"/>
      <c r="OW5" s="97"/>
      <c r="OX5" s="97"/>
      <c r="OY5" s="97"/>
      <c r="OZ5" s="97"/>
      <c r="PA5" s="97"/>
      <c r="PB5" s="97"/>
      <c r="PC5" s="97"/>
      <c r="PD5" s="97"/>
      <c r="PE5" s="97"/>
      <c r="PF5" s="97"/>
      <c r="PG5" s="97"/>
      <c r="PH5" s="97"/>
      <c r="PI5" s="97"/>
      <c r="PJ5" s="97"/>
      <c r="PK5" s="97"/>
      <c r="PL5" s="97"/>
      <c r="PM5" s="97"/>
      <c r="PN5" s="97"/>
      <c r="PO5" s="97"/>
      <c r="PP5" s="97"/>
      <c r="PQ5" s="97"/>
      <c r="PR5" s="97"/>
      <c r="PS5" s="97"/>
      <c r="PT5" s="97"/>
      <c r="PU5" s="97"/>
      <c r="PV5" s="97"/>
      <c r="PW5" s="97"/>
      <c r="PX5" s="97"/>
      <c r="PY5" s="97"/>
      <c r="PZ5" s="97"/>
      <c r="QA5" s="97"/>
      <c r="QB5" s="97"/>
      <c r="QC5" s="97"/>
      <c r="QD5" s="97"/>
      <c r="QE5" s="97"/>
      <c r="QF5" s="97"/>
      <c r="QG5" s="97"/>
      <c r="QH5" s="97"/>
      <c r="QI5" s="97"/>
      <c r="QJ5" s="97"/>
      <c r="QK5" s="97"/>
      <c r="QL5" s="97"/>
      <c r="QM5" s="97"/>
      <c r="QN5" s="97"/>
    </row>
    <row r="6" spans="1:456" s="40" customFormat="1" ht="15" x14ac:dyDescent="0.25">
      <c r="A6" s="143" t="s">
        <v>39</v>
      </c>
      <c r="B6" s="235">
        <v>5459626.666666667</v>
      </c>
      <c r="C6" s="235">
        <v>5406894.2045214195</v>
      </c>
      <c r="D6" s="247">
        <v>0</v>
      </c>
      <c r="E6" s="247">
        <v>345925.14375171642</v>
      </c>
      <c r="F6" s="235">
        <v>26122719</v>
      </c>
      <c r="G6" s="235">
        <v>5277197.3206917802</v>
      </c>
      <c r="H6" s="247">
        <v>419437</v>
      </c>
      <c r="I6" s="247">
        <v>425765.21690252761</v>
      </c>
      <c r="J6" s="235">
        <v>867467.14</v>
      </c>
      <c r="K6" s="235">
        <v>364064.58670457784</v>
      </c>
      <c r="L6" s="247">
        <v>32869249.806666669</v>
      </c>
      <c r="M6" s="247">
        <v>11819846.472572021</v>
      </c>
      <c r="N6" s="235">
        <v>10330332.181735454</v>
      </c>
      <c r="O6" s="96"/>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c r="IW6" s="97"/>
      <c r="IX6" s="97"/>
      <c r="IY6" s="97"/>
      <c r="IZ6" s="97"/>
      <c r="JA6" s="97"/>
      <c r="JB6" s="97"/>
      <c r="JC6" s="97"/>
      <c r="JD6" s="97"/>
      <c r="JE6" s="97"/>
      <c r="JF6" s="97"/>
      <c r="JG6" s="97"/>
      <c r="JH6" s="97"/>
      <c r="JI6" s="97"/>
      <c r="JJ6" s="97"/>
      <c r="JK6" s="97"/>
      <c r="JL6" s="97"/>
      <c r="JM6" s="97"/>
      <c r="JN6" s="97"/>
      <c r="JO6" s="97"/>
      <c r="JP6" s="97"/>
      <c r="JQ6" s="97"/>
      <c r="JR6" s="97"/>
      <c r="JS6" s="97"/>
      <c r="JT6" s="97"/>
      <c r="JU6" s="97"/>
      <c r="JV6" s="97"/>
      <c r="JW6" s="97"/>
      <c r="JX6" s="97"/>
      <c r="JY6" s="97"/>
      <c r="JZ6" s="97"/>
      <c r="KA6" s="97"/>
      <c r="KB6" s="97"/>
      <c r="KC6" s="97"/>
      <c r="KD6" s="97"/>
      <c r="KE6" s="97"/>
      <c r="KF6" s="97"/>
      <c r="KG6" s="97"/>
      <c r="KH6" s="97"/>
      <c r="KI6" s="97"/>
      <c r="KJ6" s="97"/>
      <c r="KK6" s="97"/>
      <c r="KL6" s="97"/>
      <c r="KM6" s="97"/>
      <c r="KN6" s="97"/>
      <c r="KO6" s="97"/>
      <c r="KP6" s="97"/>
      <c r="KQ6" s="97"/>
      <c r="KR6" s="97"/>
      <c r="KS6" s="97"/>
      <c r="KT6" s="97"/>
      <c r="KU6" s="97"/>
      <c r="KV6" s="97"/>
      <c r="KW6" s="97"/>
      <c r="KX6" s="97"/>
      <c r="KY6" s="97"/>
      <c r="KZ6" s="97"/>
      <c r="LA6" s="97"/>
      <c r="LB6" s="97"/>
      <c r="LC6" s="97"/>
      <c r="LD6" s="97"/>
      <c r="LE6" s="97"/>
      <c r="LF6" s="97"/>
      <c r="LG6" s="97"/>
      <c r="LH6" s="97"/>
      <c r="LI6" s="97"/>
      <c r="LJ6" s="97"/>
      <c r="LK6" s="97"/>
      <c r="LL6" s="97"/>
      <c r="LM6" s="97"/>
      <c r="LN6" s="97"/>
      <c r="LO6" s="97"/>
      <c r="LP6" s="97"/>
      <c r="LQ6" s="97"/>
      <c r="LR6" s="97"/>
      <c r="LS6" s="97"/>
      <c r="LT6" s="97"/>
      <c r="LU6" s="97"/>
      <c r="LV6" s="97"/>
      <c r="LW6" s="97"/>
      <c r="LX6" s="97"/>
      <c r="LY6" s="97"/>
      <c r="LZ6" s="97"/>
      <c r="MA6" s="97"/>
      <c r="MB6" s="97"/>
      <c r="MC6" s="97"/>
      <c r="MD6" s="97"/>
      <c r="ME6" s="97"/>
      <c r="MF6" s="97"/>
      <c r="MG6" s="97"/>
      <c r="MH6" s="97"/>
      <c r="MI6" s="97"/>
      <c r="MJ6" s="97"/>
      <c r="MK6" s="97"/>
      <c r="ML6" s="97"/>
      <c r="MM6" s="97"/>
      <c r="MN6" s="97"/>
      <c r="MO6" s="97"/>
      <c r="MP6" s="97"/>
      <c r="MQ6" s="97"/>
      <c r="MR6" s="97"/>
      <c r="MS6" s="97"/>
      <c r="MT6" s="97"/>
      <c r="MU6" s="97"/>
      <c r="MV6" s="97"/>
      <c r="MW6" s="97"/>
      <c r="MX6" s="97"/>
      <c r="MY6" s="97"/>
      <c r="MZ6" s="97"/>
      <c r="NA6" s="97"/>
      <c r="NB6" s="97"/>
      <c r="NC6" s="97"/>
      <c r="ND6" s="97"/>
      <c r="NE6" s="97"/>
      <c r="NF6" s="97"/>
      <c r="NG6" s="97"/>
      <c r="NH6" s="97"/>
      <c r="NI6" s="97"/>
      <c r="NJ6" s="97"/>
      <c r="NK6" s="97"/>
      <c r="NL6" s="97"/>
      <c r="NM6" s="97"/>
      <c r="NN6" s="97"/>
      <c r="NO6" s="97"/>
      <c r="NP6" s="97"/>
      <c r="NQ6" s="97"/>
      <c r="NR6" s="97"/>
      <c r="NS6" s="97"/>
      <c r="NT6" s="97"/>
      <c r="NU6" s="97"/>
      <c r="NV6" s="97"/>
      <c r="NW6" s="97"/>
      <c r="NX6" s="97"/>
      <c r="NY6" s="97"/>
      <c r="NZ6" s="97"/>
      <c r="OA6" s="97"/>
      <c r="OB6" s="97"/>
      <c r="OC6" s="97"/>
      <c r="OD6" s="97"/>
      <c r="OE6" s="97"/>
      <c r="OF6" s="97"/>
      <c r="OG6" s="97"/>
      <c r="OH6" s="97"/>
      <c r="OI6" s="97"/>
      <c r="OJ6" s="97"/>
      <c r="OK6" s="97"/>
      <c r="OL6" s="97"/>
      <c r="OM6" s="97"/>
      <c r="ON6" s="97"/>
      <c r="OO6" s="97"/>
      <c r="OP6" s="97"/>
      <c r="OQ6" s="97"/>
      <c r="OR6" s="97"/>
      <c r="OS6" s="97"/>
      <c r="OT6" s="97"/>
      <c r="OU6" s="97"/>
      <c r="OV6" s="97"/>
      <c r="OW6" s="97"/>
      <c r="OX6" s="97"/>
      <c r="OY6" s="97"/>
      <c r="OZ6" s="97"/>
      <c r="PA6" s="97"/>
      <c r="PB6" s="97"/>
      <c r="PC6" s="97"/>
      <c r="PD6" s="97"/>
      <c r="PE6" s="97"/>
      <c r="PF6" s="97"/>
      <c r="PG6" s="97"/>
      <c r="PH6" s="97"/>
      <c r="PI6" s="97"/>
      <c r="PJ6" s="97"/>
      <c r="PK6" s="97"/>
      <c r="PL6" s="97"/>
      <c r="PM6" s="97"/>
      <c r="PN6" s="97"/>
      <c r="PO6" s="97"/>
      <c r="PP6" s="97"/>
      <c r="PQ6" s="97"/>
      <c r="PR6" s="97"/>
      <c r="PS6" s="97"/>
      <c r="PT6" s="97"/>
      <c r="PU6" s="97"/>
      <c r="PV6" s="97"/>
      <c r="PW6" s="97"/>
      <c r="PX6" s="97"/>
      <c r="PY6" s="97"/>
      <c r="PZ6" s="97"/>
      <c r="QA6" s="97"/>
      <c r="QB6" s="97"/>
      <c r="QC6" s="97"/>
      <c r="QD6" s="97"/>
      <c r="QE6" s="97"/>
      <c r="QF6" s="97"/>
      <c r="QG6" s="97"/>
      <c r="QH6" s="97"/>
      <c r="QI6" s="97"/>
      <c r="QJ6" s="97"/>
      <c r="QK6" s="97"/>
      <c r="QL6" s="97"/>
      <c r="QM6" s="97"/>
      <c r="QN6" s="97"/>
    </row>
    <row r="7" spans="1:456" ht="15" x14ac:dyDescent="0.25">
      <c r="A7" s="143" t="s">
        <v>40</v>
      </c>
      <c r="B7" s="235">
        <v>17314060.666666668</v>
      </c>
      <c r="C7" s="235">
        <v>12267531.579886593</v>
      </c>
      <c r="D7" s="247">
        <v>3167601.3333333335</v>
      </c>
      <c r="E7" s="247">
        <v>3186568.0730079752</v>
      </c>
      <c r="F7" s="235">
        <v>0</v>
      </c>
      <c r="G7" s="235">
        <v>46320.28625295384</v>
      </c>
      <c r="H7" s="247">
        <v>0</v>
      </c>
      <c r="I7" s="247">
        <v>0</v>
      </c>
      <c r="J7" s="235">
        <v>349575.06000000006</v>
      </c>
      <c r="K7" s="235">
        <v>442514.2800591081</v>
      </c>
      <c r="L7" s="247">
        <v>20831237.059999999</v>
      </c>
      <c r="M7" s="247">
        <v>15942934.219206629</v>
      </c>
      <c r="N7" s="235">
        <v>13933836.350424569</v>
      </c>
      <c r="O7" s="96"/>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c r="IS7" s="97"/>
      <c r="IT7" s="97"/>
      <c r="IU7" s="97"/>
      <c r="IV7" s="97"/>
      <c r="IW7" s="97"/>
      <c r="IX7" s="97"/>
      <c r="IY7" s="97"/>
      <c r="IZ7" s="97"/>
      <c r="JA7" s="97"/>
      <c r="JB7" s="97"/>
      <c r="JC7" s="97"/>
      <c r="JD7" s="97"/>
      <c r="JE7" s="97"/>
      <c r="JF7" s="97"/>
      <c r="JG7" s="97"/>
      <c r="JH7" s="97"/>
      <c r="JI7" s="97"/>
      <c r="JJ7" s="97"/>
      <c r="JK7" s="97"/>
      <c r="JL7" s="97"/>
      <c r="JM7" s="97"/>
      <c r="JN7" s="97"/>
      <c r="JO7" s="97"/>
      <c r="JP7" s="97"/>
      <c r="JQ7" s="97"/>
      <c r="JR7" s="97"/>
      <c r="JS7" s="97"/>
      <c r="JT7" s="97"/>
      <c r="JU7" s="97"/>
      <c r="JV7" s="97"/>
      <c r="JW7" s="97"/>
      <c r="JX7" s="97"/>
      <c r="JY7" s="97"/>
      <c r="JZ7" s="97"/>
      <c r="KA7" s="97"/>
      <c r="KB7" s="97"/>
      <c r="KC7" s="97"/>
      <c r="KD7" s="97"/>
      <c r="KE7" s="97"/>
      <c r="KF7" s="97"/>
      <c r="KG7" s="97"/>
      <c r="KH7" s="97"/>
      <c r="KI7" s="97"/>
      <c r="KJ7" s="97"/>
      <c r="KK7" s="97"/>
      <c r="KL7" s="97"/>
      <c r="KM7" s="97"/>
      <c r="KN7" s="97"/>
      <c r="KO7" s="97"/>
      <c r="KP7" s="97"/>
      <c r="KQ7" s="97"/>
      <c r="KR7" s="97"/>
      <c r="KS7" s="97"/>
      <c r="KT7" s="97"/>
      <c r="KU7" s="97"/>
      <c r="KV7" s="97"/>
      <c r="KW7" s="97"/>
      <c r="KX7" s="97"/>
      <c r="KY7" s="97"/>
      <c r="KZ7" s="97"/>
      <c r="LA7" s="97"/>
      <c r="LB7" s="97"/>
      <c r="LC7" s="97"/>
      <c r="LD7" s="97"/>
      <c r="LE7" s="97"/>
      <c r="LF7" s="97"/>
      <c r="LG7" s="97"/>
      <c r="LH7" s="97"/>
      <c r="LI7" s="97"/>
      <c r="LJ7" s="97"/>
      <c r="LK7" s="97"/>
      <c r="LL7" s="97"/>
      <c r="LM7" s="97"/>
      <c r="LN7" s="97"/>
      <c r="LO7" s="97"/>
      <c r="LP7" s="97"/>
      <c r="LQ7" s="97"/>
      <c r="LR7" s="97"/>
      <c r="LS7" s="97"/>
      <c r="LT7" s="97"/>
      <c r="LU7" s="97"/>
      <c r="LV7" s="97"/>
      <c r="LW7" s="97"/>
      <c r="LX7" s="97"/>
      <c r="LY7" s="97"/>
      <c r="LZ7" s="97"/>
      <c r="MA7" s="97"/>
      <c r="MB7" s="97"/>
      <c r="MC7" s="97"/>
      <c r="MD7" s="97"/>
      <c r="ME7" s="97"/>
      <c r="MF7" s="97"/>
      <c r="MG7" s="97"/>
      <c r="MH7" s="97"/>
      <c r="MI7" s="97"/>
      <c r="MJ7" s="97"/>
      <c r="MK7" s="97"/>
      <c r="ML7" s="97"/>
      <c r="MM7" s="97"/>
      <c r="MN7" s="97"/>
      <c r="MO7" s="97"/>
      <c r="MP7" s="97"/>
      <c r="MQ7" s="97"/>
      <c r="MR7" s="97"/>
      <c r="MS7" s="97"/>
      <c r="MT7" s="97"/>
      <c r="MU7" s="97"/>
      <c r="MV7" s="97"/>
      <c r="MW7" s="97"/>
      <c r="MX7" s="97"/>
      <c r="MY7" s="97"/>
      <c r="MZ7" s="97"/>
      <c r="NA7" s="97"/>
      <c r="NB7" s="97"/>
      <c r="NC7" s="97"/>
      <c r="ND7" s="97"/>
      <c r="NE7" s="97"/>
      <c r="NF7" s="97"/>
      <c r="NG7" s="97"/>
      <c r="NH7" s="97"/>
      <c r="NI7" s="97"/>
      <c r="NJ7" s="97"/>
      <c r="NK7" s="97"/>
      <c r="NL7" s="97"/>
      <c r="NM7" s="97"/>
      <c r="NN7" s="97"/>
      <c r="NO7" s="97"/>
      <c r="NP7" s="97"/>
      <c r="NQ7" s="97"/>
      <c r="NR7" s="97"/>
      <c r="NS7" s="97"/>
      <c r="NT7" s="97"/>
      <c r="NU7" s="97"/>
      <c r="NV7" s="97"/>
      <c r="NW7" s="97"/>
      <c r="NX7" s="97"/>
      <c r="NY7" s="97"/>
      <c r="NZ7" s="97"/>
      <c r="OA7" s="97"/>
      <c r="OB7" s="97"/>
      <c r="OC7" s="97"/>
      <c r="OD7" s="97"/>
      <c r="OE7" s="97"/>
      <c r="OF7" s="97"/>
      <c r="OG7" s="97"/>
      <c r="OH7" s="97"/>
      <c r="OI7" s="97"/>
      <c r="OJ7" s="97"/>
      <c r="OK7" s="97"/>
      <c r="OL7" s="97"/>
      <c r="OM7" s="97"/>
      <c r="ON7" s="97"/>
      <c r="OO7" s="97"/>
      <c r="OP7" s="97"/>
      <c r="OQ7" s="97"/>
      <c r="OR7" s="97"/>
      <c r="OS7" s="97"/>
      <c r="OT7" s="97"/>
      <c r="OU7" s="97"/>
      <c r="OV7" s="97"/>
      <c r="OW7" s="97"/>
      <c r="OX7" s="97"/>
      <c r="OY7" s="97"/>
      <c r="OZ7" s="97"/>
      <c r="PA7" s="97"/>
      <c r="PB7" s="97"/>
      <c r="PC7" s="97"/>
      <c r="PD7" s="97"/>
      <c r="PE7" s="97"/>
      <c r="PF7" s="97"/>
      <c r="PG7" s="97"/>
      <c r="PH7" s="97"/>
      <c r="PI7" s="97"/>
      <c r="PJ7" s="97"/>
      <c r="PK7" s="97"/>
      <c r="PL7" s="97"/>
      <c r="PM7" s="97"/>
      <c r="PN7" s="97"/>
      <c r="PO7" s="97"/>
      <c r="PP7" s="97"/>
      <c r="PQ7" s="97"/>
      <c r="PR7" s="97"/>
      <c r="PS7" s="97"/>
      <c r="PT7" s="97"/>
      <c r="PU7" s="97"/>
      <c r="PV7" s="97"/>
      <c r="PW7" s="97"/>
      <c r="PX7" s="97"/>
      <c r="PY7" s="97"/>
      <c r="PZ7" s="97"/>
      <c r="QA7" s="97"/>
      <c r="QB7" s="97"/>
      <c r="QC7" s="97"/>
      <c r="QD7" s="97"/>
      <c r="QE7" s="97"/>
      <c r="QF7" s="97"/>
      <c r="QG7" s="97"/>
      <c r="QH7" s="97"/>
      <c r="QI7" s="97"/>
      <c r="QJ7" s="97"/>
      <c r="QK7" s="97"/>
      <c r="QL7" s="97"/>
      <c r="QM7" s="97"/>
      <c r="QN7" s="97"/>
    </row>
    <row r="8" spans="1:456" ht="15" x14ac:dyDescent="0.25">
      <c r="A8" s="143" t="s">
        <v>41</v>
      </c>
      <c r="B8" s="235">
        <v>12881556.333333334</v>
      </c>
      <c r="C8" s="235">
        <v>12519691.732736144</v>
      </c>
      <c r="D8" s="247">
        <v>0</v>
      </c>
      <c r="E8" s="247">
        <v>0</v>
      </c>
      <c r="F8" s="235">
        <v>0</v>
      </c>
      <c r="G8" s="235">
        <v>0</v>
      </c>
      <c r="H8" s="247">
        <v>0</v>
      </c>
      <c r="I8" s="247">
        <v>0</v>
      </c>
      <c r="J8" s="235">
        <v>278818.07999999996</v>
      </c>
      <c r="K8" s="235">
        <v>432964.59642439202</v>
      </c>
      <c r="L8" s="247">
        <v>13160374.413333334</v>
      </c>
      <c r="M8" s="247">
        <v>12952656.329160536</v>
      </c>
      <c r="N8" s="235">
        <v>11320387.521663826</v>
      </c>
      <c r="O8" s="96"/>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7"/>
      <c r="JW8" s="97"/>
      <c r="JX8" s="97"/>
      <c r="JY8" s="97"/>
      <c r="JZ8" s="97"/>
      <c r="KA8" s="97"/>
      <c r="KB8" s="97"/>
      <c r="KC8" s="97"/>
      <c r="KD8" s="97"/>
      <c r="KE8" s="97"/>
      <c r="KF8" s="97"/>
      <c r="KG8" s="97"/>
      <c r="KH8" s="97"/>
      <c r="KI8" s="97"/>
      <c r="KJ8" s="97"/>
      <c r="KK8" s="97"/>
      <c r="KL8" s="97"/>
      <c r="KM8" s="97"/>
      <c r="KN8" s="97"/>
      <c r="KO8" s="97"/>
      <c r="KP8" s="97"/>
      <c r="KQ8" s="97"/>
      <c r="KR8" s="97"/>
      <c r="KS8" s="97"/>
      <c r="KT8" s="97"/>
      <c r="KU8" s="97"/>
      <c r="KV8" s="97"/>
      <c r="KW8" s="97"/>
      <c r="KX8" s="97"/>
      <c r="KY8" s="97"/>
      <c r="KZ8" s="97"/>
      <c r="LA8" s="97"/>
      <c r="LB8" s="97"/>
      <c r="LC8" s="97"/>
      <c r="LD8" s="97"/>
      <c r="LE8" s="97"/>
      <c r="LF8" s="97"/>
      <c r="LG8" s="97"/>
      <c r="LH8" s="97"/>
      <c r="LI8" s="97"/>
      <c r="LJ8" s="97"/>
      <c r="LK8" s="97"/>
      <c r="LL8" s="97"/>
      <c r="LM8" s="97"/>
      <c r="LN8" s="97"/>
      <c r="LO8" s="97"/>
      <c r="LP8" s="97"/>
      <c r="LQ8" s="97"/>
      <c r="LR8" s="97"/>
      <c r="LS8" s="97"/>
      <c r="LT8" s="97"/>
      <c r="LU8" s="97"/>
      <c r="LV8" s="97"/>
      <c r="LW8" s="97"/>
      <c r="LX8" s="97"/>
      <c r="LY8" s="97"/>
      <c r="LZ8" s="97"/>
      <c r="MA8" s="97"/>
      <c r="MB8" s="97"/>
      <c r="MC8" s="97"/>
      <c r="MD8" s="97"/>
      <c r="ME8" s="97"/>
      <c r="MF8" s="97"/>
      <c r="MG8" s="97"/>
      <c r="MH8" s="97"/>
      <c r="MI8" s="97"/>
      <c r="MJ8" s="97"/>
      <c r="MK8" s="97"/>
      <c r="ML8" s="97"/>
      <c r="MM8" s="97"/>
      <c r="MN8" s="97"/>
      <c r="MO8" s="97"/>
      <c r="MP8" s="97"/>
      <c r="MQ8" s="97"/>
      <c r="MR8" s="97"/>
      <c r="MS8" s="97"/>
      <c r="MT8" s="97"/>
      <c r="MU8" s="97"/>
      <c r="MV8" s="97"/>
      <c r="MW8" s="97"/>
      <c r="MX8" s="97"/>
      <c r="MY8" s="97"/>
      <c r="MZ8" s="97"/>
      <c r="NA8" s="97"/>
      <c r="NB8" s="97"/>
      <c r="NC8" s="97"/>
      <c r="ND8" s="97"/>
      <c r="NE8" s="97"/>
      <c r="NF8" s="97"/>
      <c r="NG8" s="97"/>
      <c r="NH8" s="97"/>
      <c r="NI8" s="97"/>
      <c r="NJ8" s="97"/>
      <c r="NK8" s="97"/>
      <c r="NL8" s="97"/>
      <c r="NM8" s="97"/>
      <c r="NN8" s="97"/>
      <c r="NO8" s="97"/>
      <c r="NP8" s="97"/>
      <c r="NQ8" s="97"/>
      <c r="NR8" s="97"/>
      <c r="NS8" s="97"/>
      <c r="NT8" s="97"/>
      <c r="NU8" s="97"/>
      <c r="NV8" s="97"/>
      <c r="NW8" s="97"/>
      <c r="NX8" s="97"/>
      <c r="NY8" s="97"/>
      <c r="NZ8" s="97"/>
      <c r="OA8" s="97"/>
      <c r="OB8" s="97"/>
      <c r="OC8" s="97"/>
      <c r="OD8" s="97"/>
      <c r="OE8" s="97"/>
      <c r="OF8" s="97"/>
      <c r="OG8" s="97"/>
      <c r="OH8" s="97"/>
      <c r="OI8" s="97"/>
      <c r="OJ8" s="97"/>
      <c r="OK8" s="97"/>
      <c r="OL8" s="97"/>
      <c r="OM8" s="97"/>
      <c r="ON8" s="97"/>
      <c r="OO8" s="97"/>
      <c r="OP8" s="97"/>
      <c r="OQ8" s="97"/>
      <c r="OR8" s="97"/>
      <c r="OS8" s="97"/>
      <c r="OT8" s="97"/>
      <c r="OU8" s="97"/>
      <c r="OV8" s="97"/>
      <c r="OW8" s="97"/>
      <c r="OX8" s="97"/>
      <c r="OY8" s="97"/>
      <c r="OZ8" s="97"/>
      <c r="PA8" s="97"/>
      <c r="PB8" s="97"/>
      <c r="PC8" s="97"/>
      <c r="PD8" s="97"/>
      <c r="PE8" s="97"/>
      <c r="PF8" s="97"/>
      <c r="PG8" s="97"/>
      <c r="PH8" s="97"/>
      <c r="PI8" s="97"/>
      <c r="PJ8" s="97"/>
      <c r="PK8" s="97"/>
      <c r="PL8" s="97"/>
      <c r="PM8" s="97"/>
      <c r="PN8" s="97"/>
      <c r="PO8" s="97"/>
      <c r="PP8" s="97"/>
      <c r="PQ8" s="97"/>
      <c r="PR8" s="97"/>
      <c r="PS8" s="97"/>
      <c r="PT8" s="97"/>
      <c r="PU8" s="97"/>
      <c r="PV8" s="97"/>
      <c r="PW8" s="97"/>
      <c r="PX8" s="97"/>
      <c r="PY8" s="97"/>
      <c r="PZ8" s="97"/>
      <c r="QA8" s="97"/>
      <c r="QB8" s="97"/>
      <c r="QC8" s="97"/>
      <c r="QD8" s="97"/>
      <c r="QE8" s="97"/>
      <c r="QF8" s="97"/>
      <c r="QG8" s="97"/>
      <c r="QH8" s="97"/>
      <c r="QI8" s="97"/>
      <c r="QJ8" s="97"/>
      <c r="QK8" s="97"/>
      <c r="QL8" s="97"/>
      <c r="QM8" s="97"/>
      <c r="QN8" s="97"/>
    </row>
    <row r="9" spans="1:456" ht="15" x14ac:dyDescent="0.25">
      <c r="A9" s="143" t="s">
        <v>42</v>
      </c>
      <c r="B9" s="235">
        <v>44678268</v>
      </c>
      <c r="C9" s="235">
        <v>53205523.488832757</v>
      </c>
      <c r="D9" s="247">
        <v>0</v>
      </c>
      <c r="E9" s="247">
        <v>0</v>
      </c>
      <c r="F9" s="235">
        <v>0</v>
      </c>
      <c r="G9" s="235">
        <v>0</v>
      </c>
      <c r="H9" s="247">
        <v>0</v>
      </c>
      <c r="I9" s="247">
        <v>0</v>
      </c>
      <c r="J9" s="235">
        <v>2238697.4566666665</v>
      </c>
      <c r="K9" s="235">
        <v>1870588.7468093464</v>
      </c>
      <c r="L9" s="247">
        <v>46916965.456666663</v>
      </c>
      <c r="M9" s="247">
        <v>55076112.235642105</v>
      </c>
      <c r="N9" s="235">
        <v>48135526.632514872</v>
      </c>
      <c r="O9" s="96"/>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c r="IS9" s="97"/>
      <c r="IT9" s="97"/>
      <c r="IU9" s="97"/>
      <c r="IV9" s="97"/>
      <c r="IW9" s="97"/>
      <c r="IX9" s="97"/>
      <c r="IY9" s="97"/>
      <c r="IZ9" s="97"/>
      <c r="JA9" s="97"/>
      <c r="JB9" s="97"/>
      <c r="JC9" s="97"/>
      <c r="JD9" s="97"/>
      <c r="JE9" s="97"/>
      <c r="JF9" s="97"/>
      <c r="JG9" s="97"/>
      <c r="JH9" s="97"/>
      <c r="JI9" s="97"/>
      <c r="JJ9" s="97"/>
      <c r="JK9" s="97"/>
      <c r="JL9" s="97"/>
      <c r="JM9" s="97"/>
      <c r="JN9" s="97"/>
      <c r="JO9" s="97"/>
      <c r="JP9" s="97"/>
      <c r="JQ9" s="97"/>
      <c r="JR9" s="97"/>
      <c r="JS9" s="97"/>
      <c r="JT9" s="97"/>
      <c r="JU9" s="97"/>
      <c r="JV9" s="97"/>
      <c r="JW9" s="97"/>
      <c r="JX9" s="97"/>
      <c r="JY9" s="97"/>
      <c r="JZ9" s="97"/>
      <c r="KA9" s="97"/>
      <c r="KB9" s="97"/>
      <c r="KC9" s="97"/>
      <c r="KD9" s="97"/>
      <c r="KE9" s="97"/>
      <c r="KF9" s="97"/>
      <c r="KG9" s="97"/>
      <c r="KH9" s="97"/>
      <c r="KI9" s="97"/>
      <c r="KJ9" s="97"/>
      <c r="KK9" s="97"/>
      <c r="KL9" s="97"/>
      <c r="KM9" s="97"/>
      <c r="KN9" s="97"/>
      <c r="KO9" s="97"/>
      <c r="KP9" s="97"/>
      <c r="KQ9" s="97"/>
      <c r="KR9" s="97"/>
      <c r="KS9" s="97"/>
      <c r="KT9" s="97"/>
      <c r="KU9" s="97"/>
      <c r="KV9" s="97"/>
      <c r="KW9" s="97"/>
      <c r="KX9" s="97"/>
      <c r="KY9" s="97"/>
      <c r="KZ9" s="97"/>
      <c r="LA9" s="97"/>
      <c r="LB9" s="97"/>
      <c r="LC9" s="97"/>
      <c r="LD9" s="97"/>
      <c r="LE9" s="97"/>
      <c r="LF9" s="97"/>
      <c r="LG9" s="97"/>
      <c r="LH9" s="97"/>
      <c r="LI9" s="97"/>
      <c r="LJ9" s="97"/>
      <c r="LK9" s="97"/>
      <c r="LL9" s="97"/>
      <c r="LM9" s="97"/>
      <c r="LN9" s="97"/>
      <c r="LO9" s="97"/>
      <c r="LP9" s="97"/>
      <c r="LQ9" s="97"/>
      <c r="LR9" s="97"/>
      <c r="LS9" s="97"/>
      <c r="LT9" s="97"/>
      <c r="LU9" s="97"/>
      <c r="LV9" s="97"/>
      <c r="LW9" s="97"/>
      <c r="LX9" s="97"/>
      <c r="LY9" s="97"/>
      <c r="LZ9" s="97"/>
      <c r="MA9" s="97"/>
      <c r="MB9" s="97"/>
      <c r="MC9" s="97"/>
      <c r="MD9" s="97"/>
      <c r="ME9" s="97"/>
      <c r="MF9" s="97"/>
      <c r="MG9" s="97"/>
      <c r="MH9" s="97"/>
      <c r="MI9" s="97"/>
      <c r="MJ9" s="97"/>
      <c r="MK9" s="97"/>
      <c r="ML9" s="97"/>
      <c r="MM9" s="97"/>
      <c r="MN9" s="97"/>
      <c r="MO9" s="97"/>
      <c r="MP9" s="97"/>
      <c r="MQ9" s="97"/>
      <c r="MR9" s="97"/>
      <c r="MS9" s="97"/>
      <c r="MT9" s="97"/>
      <c r="MU9" s="97"/>
      <c r="MV9" s="97"/>
      <c r="MW9" s="97"/>
      <c r="MX9" s="97"/>
      <c r="MY9" s="97"/>
      <c r="MZ9" s="97"/>
      <c r="NA9" s="97"/>
      <c r="NB9" s="97"/>
      <c r="NC9" s="97"/>
      <c r="ND9" s="97"/>
      <c r="NE9" s="97"/>
      <c r="NF9" s="97"/>
      <c r="NG9" s="97"/>
      <c r="NH9" s="97"/>
      <c r="NI9" s="97"/>
      <c r="NJ9" s="97"/>
      <c r="NK9" s="97"/>
      <c r="NL9" s="97"/>
      <c r="NM9" s="97"/>
      <c r="NN9" s="97"/>
      <c r="NO9" s="97"/>
      <c r="NP9" s="97"/>
      <c r="NQ9" s="97"/>
      <c r="NR9" s="97"/>
      <c r="NS9" s="97"/>
      <c r="NT9" s="97"/>
      <c r="NU9" s="97"/>
      <c r="NV9" s="97"/>
      <c r="NW9" s="97"/>
      <c r="NX9" s="97"/>
      <c r="NY9" s="97"/>
      <c r="NZ9" s="97"/>
      <c r="OA9" s="97"/>
      <c r="OB9" s="97"/>
      <c r="OC9" s="97"/>
      <c r="OD9" s="97"/>
      <c r="OE9" s="97"/>
      <c r="OF9" s="97"/>
      <c r="OG9" s="97"/>
      <c r="OH9" s="97"/>
      <c r="OI9" s="97"/>
      <c r="OJ9" s="97"/>
      <c r="OK9" s="97"/>
      <c r="OL9" s="97"/>
      <c r="OM9" s="97"/>
      <c r="ON9" s="97"/>
      <c r="OO9" s="97"/>
      <c r="OP9" s="97"/>
      <c r="OQ9" s="97"/>
      <c r="OR9" s="97"/>
      <c r="OS9" s="97"/>
      <c r="OT9" s="97"/>
      <c r="OU9" s="97"/>
      <c r="OV9" s="97"/>
      <c r="OW9" s="97"/>
      <c r="OX9" s="97"/>
      <c r="OY9" s="97"/>
      <c r="OZ9" s="97"/>
      <c r="PA9" s="97"/>
      <c r="PB9" s="97"/>
      <c r="PC9" s="97"/>
      <c r="PD9" s="97"/>
      <c r="PE9" s="97"/>
      <c r="PF9" s="97"/>
      <c r="PG9" s="97"/>
      <c r="PH9" s="97"/>
      <c r="PI9" s="97"/>
      <c r="PJ9" s="97"/>
      <c r="PK9" s="97"/>
      <c r="PL9" s="97"/>
      <c r="PM9" s="97"/>
      <c r="PN9" s="97"/>
      <c r="PO9" s="97"/>
      <c r="PP9" s="97"/>
      <c r="PQ9" s="97"/>
      <c r="PR9" s="97"/>
      <c r="PS9" s="97"/>
      <c r="PT9" s="97"/>
      <c r="PU9" s="97"/>
      <c r="PV9" s="97"/>
      <c r="PW9" s="97"/>
      <c r="PX9" s="97"/>
      <c r="PY9" s="97"/>
      <c r="PZ9" s="97"/>
      <c r="QA9" s="97"/>
      <c r="QB9" s="97"/>
      <c r="QC9" s="97"/>
      <c r="QD9" s="97"/>
      <c r="QE9" s="97"/>
      <c r="QF9" s="97"/>
      <c r="QG9" s="97"/>
      <c r="QH9" s="97"/>
      <c r="QI9" s="97"/>
      <c r="QJ9" s="97"/>
      <c r="QK9" s="97"/>
      <c r="QL9" s="97"/>
      <c r="QM9" s="97"/>
      <c r="QN9" s="97"/>
    </row>
    <row r="10" spans="1:456" ht="15" x14ac:dyDescent="0.25">
      <c r="A10" s="143" t="s">
        <v>43</v>
      </c>
      <c r="B10" s="235">
        <v>36347468.333333336</v>
      </c>
      <c r="C10" s="235">
        <v>48319273.186997227</v>
      </c>
      <c r="D10" s="247">
        <v>0</v>
      </c>
      <c r="E10" s="247">
        <v>0</v>
      </c>
      <c r="F10" s="235">
        <v>0</v>
      </c>
      <c r="G10" s="235">
        <v>0</v>
      </c>
      <c r="H10" s="247">
        <v>0</v>
      </c>
      <c r="I10" s="247">
        <v>0</v>
      </c>
      <c r="J10" s="235">
        <v>1709719.5533333335</v>
      </c>
      <c r="K10" s="235">
        <v>1151379.9082566875</v>
      </c>
      <c r="L10" s="247">
        <v>38057187.88666667</v>
      </c>
      <c r="M10" s="247">
        <v>49470653.095253915</v>
      </c>
      <c r="N10" s="235">
        <v>43236456.658490516</v>
      </c>
      <c r="O10" s="96"/>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c r="IS10" s="97"/>
      <c r="IT10" s="97"/>
      <c r="IU10" s="97"/>
      <c r="IV10" s="97"/>
      <c r="IW10" s="97"/>
      <c r="IX10" s="97"/>
      <c r="IY10" s="97"/>
      <c r="IZ10" s="97"/>
      <c r="JA10" s="97"/>
      <c r="JB10" s="97"/>
      <c r="JC10" s="97"/>
      <c r="JD10" s="97"/>
      <c r="JE10" s="97"/>
      <c r="JF10" s="97"/>
      <c r="JG10" s="97"/>
      <c r="JH10" s="97"/>
      <c r="JI10" s="97"/>
      <c r="JJ10" s="97"/>
      <c r="JK10" s="97"/>
      <c r="JL10" s="97"/>
      <c r="JM10" s="97"/>
      <c r="JN10" s="97"/>
      <c r="JO10" s="97"/>
      <c r="JP10" s="97"/>
      <c r="JQ10" s="97"/>
      <c r="JR10" s="97"/>
      <c r="JS10" s="97"/>
      <c r="JT10" s="97"/>
      <c r="JU10" s="97"/>
      <c r="JV10" s="97"/>
      <c r="JW10" s="97"/>
      <c r="JX10" s="97"/>
      <c r="JY10" s="97"/>
      <c r="JZ10" s="97"/>
      <c r="KA10" s="97"/>
      <c r="KB10" s="97"/>
      <c r="KC10" s="97"/>
      <c r="KD10" s="97"/>
      <c r="KE10" s="97"/>
      <c r="KF10" s="97"/>
      <c r="KG10" s="97"/>
      <c r="KH10" s="97"/>
      <c r="KI10" s="97"/>
      <c r="KJ10" s="97"/>
      <c r="KK10" s="97"/>
      <c r="KL10" s="97"/>
      <c r="KM10" s="97"/>
      <c r="KN10" s="97"/>
      <c r="KO10" s="97"/>
      <c r="KP10" s="97"/>
      <c r="KQ10" s="97"/>
      <c r="KR10" s="97"/>
      <c r="KS10" s="97"/>
      <c r="KT10" s="97"/>
      <c r="KU10" s="97"/>
      <c r="KV10" s="97"/>
      <c r="KW10" s="97"/>
      <c r="KX10" s="97"/>
      <c r="KY10" s="97"/>
      <c r="KZ10" s="97"/>
      <c r="LA10" s="97"/>
      <c r="LB10" s="97"/>
      <c r="LC10" s="97"/>
      <c r="LD10" s="97"/>
      <c r="LE10" s="97"/>
      <c r="LF10" s="97"/>
      <c r="LG10" s="97"/>
      <c r="LH10" s="97"/>
      <c r="LI10" s="97"/>
      <c r="LJ10" s="97"/>
      <c r="LK10" s="97"/>
      <c r="LL10" s="97"/>
      <c r="LM10" s="97"/>
      <c r="LN10" s="97"/>
      <c r="LO10" s="97"/>
      <c r="LP10" s="97"/>
      <c r="LQ10" s="97"/>
      <c r="LR10" s="97"/>
      <c r="LS10" s="97"/>
      <c r="LT10" s="97"/>
      <c r="LU10" s="97"/>
      <c r="LV10" s="97"/>
      <c r="LW10" s="97"/>
      <c r="LX10" s="97"/>
      <c r="LY10" s="97"/>
      <c r="LZ10" s="97"/>
      <c r="MA10" s="97"/>
      <c r="MB10" s="97"/>
      <c r="MC10" s="97"/>
      <c r="MD10" s="97"/>
      <c r="ME10" s="97"/>
      <c r="MF10" s="97"/>
      <c r="MG10" s="97"/>
      <c r="MH10" s="97"/>
      <c r="MI10" s="97"/>
      <c r="MJ10" s="97"/>
      <c r="MK10" s="97"/>
      <c r="ML10" s="97"/>
      <c r="MM10" s="97"/>
      <c r="MN10" s="97"/>
      <c r="MO10" s="97"/>
      <c r="MP10" s="97"/>
      <c r="MQ10" s="97"/>
      <c r="MR10" s="97"/>
      <c r="MS10" s="97"/>
      <c r="MT10" s="97"/>
      <c r="MU10" s="97"/>
      <c r="MV10" s="97"/>
      <c r="MW10" s="97"/>
      <c r="MX10" s="97"/>
      <c r="MY10" s="97"/>
      <c r="MZ10" s="97"/>
      <c r="NA10" s="97"/>
      <c r="NB10" s="97"/>
      <c r="NC10" s="97"/>
      <c r="ND10" s="97"/>
      <c r="NE10" s="97"/>
      <c r="NF10" s="97"/>
      <c r="NG10" s="97"/>
      <c r="NH10" s="97"/>
      <c r="NI10" s="97"/>
      <c r="NJ10" s="97"/>
      <c r="NK10" s="97"/>
      <c r="NL10" s="97"/>
      <c r="NM10" s="97"/>
      <c r="NN10" s="97"/>
      <c r="NO10" s="97"/>
      <c r="NP10" s="97"/>
      <c r="NQ10" s="97"/>
      <c r="NR10" s="97"/>
      <c r="NS10" s="97"/>
      <c r="NT10" s="97"/>
      <c r="NU10" s="97"/>
      <c r="NV10" s="97"/>
      <c r="NW10" s="97"/>
      <c r="NX10" s="97"/>
      <c r="NY10" s="97"/>
      <c r="NZ10" s="97"/>
      <c r="OA10" s="97"/>
      <c r="OB10" s="97"/>
      <c r="OC10" s="97"/>
      <c r="OD10" s="97"/>
      <c r="OE10" s="97"/>
      <c r="OF10" s="97"/>
      <c r="OG10" s="97"/>
      <c r="OH10" s="97"/>
      <c r="OI10" s="97"/>
      <c r="OJ10" s="97"/>
      <c r="OK10" s="97"/>
      <c r="OL10" s="97"/>
      <c r="OM10" s="97"/>
      <c r="ON10" s="97"/>
      <c r="OO10" s="97"/>
      <c r="OP10" s="97"/>
      <c r="OQ10" s="97"/>
      <c r="OR10" s="97"/>
      <c r="OS10" s="97"/>
      <c r="OT10" s="97"/>
      <c r="OU10" s="97"/>
      <c r="OV10" s="97"/>
      <c r="OW10" s="97"/>
      <c r="OX10" s="97"/>
      <c r="OY10" s="97"/>
      <c r="OZ10" s="97"/>
      <c r="PA10" s="97"/>
      <c r="PB10" s="97"/>
      <c r="PC10" s="97"/>
      <c r="PD10" s="97"/>
      <c r="PE10" s="97"/>
      <c r="PF10" s="97"/>
      <c r="PG10" s="97"/>
      <c r="PH10" s="97"/>
      <c r="PI10" s="97"/>
      <c r="PJ10" s="97"/>
      <c r="PK10" s="97"/>
      <c r="PL10" s="97"/>
      <c r="PM10" s="97"/>
      <c r="PN10" s="97"/>
      <c r="PO10" s="97"/>
      <c r="PP10" s="97"/>
      <c r="PQ10" s="97"/>
      <c r="PR10" s="97"/>
      <c r="PS10" s="97"/>
      <c r="PT10" s="97"/>
      <c r="PU10" s="97"/>
      <c r="PV10" s="97"/>
      <c r="PW10" s="97"/>
      <c r="PX10" s="97"/>
      <c r="PY10" s="97"/>
      <c r="PZ10" s="97"/>
      <c r="QA10" s="97"/>
      <c r="QB10" s="97"/>
      <c r="QC10" s="97"/>
      <c r="QD10" s="97"/>
      <c r="QE10" s="97"/>
      <c r="QF10" s="97"/>
      <c r="QG10" s="97"/>
      <c r="QH10" s="97"/>
      <c r="QI10" s="97"/>
      <c r="QJ10" s="97"/>
      <c r="QK10" s="97"/>
      <c r="QL10" s="97"/>
      <c r="QM10" s="97"/>
      <c r="QN10" s="97"/>
    </row>
    <row r="11" spans="1:456" ht="15" x14ac:dyDescent="0.25">
      <c r="A11" s="143" t="s">
        <v>44</v>
      </c>
      <c r="B11" s="235">
        <v>741117.66666666663</v>
      </c>
      <c r="C11" s="235">
        <v>791255.74973030156</v>
      </c>
      <c r="D11" s="247">
        <v>2146934.6666666665</v>
      </c>
      <c r="E11" s="247">
        <v>1763419.6194767691</v>
      </c>
      <c r="F11" s="235">
        <v>3782.6666666666665</v>
      </c>
      <c r="G11" s="235">
        <v>15603.550355740557</v>
      </c>
      <c r="H11" s="247">
        <v>0</v>
      </c>
      <c r="I11" s="247">
        <v>0</v>
      </c>
      <c r="J11" s="235">
        <v>68233.919999999998</v>
      </c>
      <c r="K11" s="235">
        <v>48104.137048226075</v>
      </c>
      <c r="L11" s="247">
        <v>2960068.9199999995</v>
      </c>
      <c r="M11" s="247">
        <v>2618383.0566110369</v>
      </c>
      <c r="N11" s="235">
        <v>2288419.4660723014</v>
      </c>
      <c r="O11" s="96"/>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c r="IR11" s="97"/>
      <c r="IS11" s="97"/>
      <c r="IT11" s="97"/>
      <c r="IU11" s="97"/>
      <c r="IV11" s="97"/>
      <c r="IW11" s="97"/>
      <c r="IX11" s="97"/>
      <c r="IY11" s="97"/>
      <c r="IZ11" s="97"/>
      <c r="JA11" s="97"/>
      <c r="JB11" s="97"/>
      <c r="JC11" s="97"/>
      <c r="JD11" s="97"/>
      <c r="JE11" s="97"/>
      <c r="JF11" s="97"/>
      <c r="JG11" s="97"/>
      <c r="JH11" s="97"/>
      <c r="JI11" s="97"/>
      <c r="JJ11" s="97"/>
      <c r="JK11" s="97"/>
      <c r="JL11" s="97"/>
      <c r="JM11" s="97"/>
      <c r="JN11" s="97"/>
      <c r="JO11" s="97"/>
      <c r="JP11" s="97"/>
      <c r="JQ11" s="97"/>
      <c r="JR11" s="97"/>
      <c r="JS11" s="97"/>
      <c r="JT11" s="97"/>
      <c r="JU11" s="97"/>
      <c r="JV11" s="97"/>
      <c r="JW11" s="97"/>
      <c r="JX11" s="97"/>
      <c r="JY11" s="97"/>
      <c r="JZ11" s="97"/>
      <c r="KA11" s="97"/>
      <c r="KB11" s="97"/>
      <c r="KC11" s="97"/>
      <c r="KD11" s="97"/>
      <c r="KE11" s="97"/>
      <c r="KF11" s="97"/>
      <c r="KG11" s="97"/>
      <c r="KH11" s="97"/>
      <c r="KI11" s="97"/>
      <c r="KJ11" s="97"/>
      <c r="KK11" s="97"/>
      <c r="KL11" s="97"/>
      <c r="KM11" s="97"/>
      <c r="KN11" s="97"/>
      <c r="KO11" s="97"/>
      <c r="KP11" s="97"/>
      <c r="KQ11" s="97"/>
      <c r="KR11" s="97"/>
      <c r="KS11" s="97"/>
      <c r="KT11" s="97"/>
      <c r="KU11" s="97"/>
      <c r="KV11" s="97"/>
      <c r="KW11" s="97"/>
      <c r="KX11" s="97"/>
      <c r="KY11" s="97"/>
      <c r="KZ11" s="97"/>
      <c r="LA11" s="97"/>
      <c r="LB11" s="97"/>
      <c r="LC11" s="97"/>
      <c r="LD11" s="97"/>
      <c r="LE11" s="97"/>
      <c r="LF11" s="97"/>
      <c r="LG11" s="97"/>
      <c r="LH11" s="97"/>
      <c r="LI11" s="97"/>
      <c r="LJ11" s="97"/>
      <c r="LK11" s="97"/>
      <c r="LL11" s="97"/>
      <c r="LM11" s="97"/>
      <c r="LN11" s="97"/>
      <c r="LO11" s="97"/>
      <c r="LP11" s="97"/>
      <c r="LQ11" s="97"/>
      <c r="LR11" s="97"/>
      <c r="LS11" s="97"/>
      <c r="LT11" s="97"/>
      <c r="LU11" s="97"/>
      <c r="LV11" s="97"/>
      <c r="LW11" s="97"/>
      <c r="LX11" s="97"/>
      <c r="LY11" s="97"/>
      <c r="LZ11" s="97"/>
      <c r="MA11" s="97"/>
      <c r="MB11" s="97"/>
      <c r="MC11" s="97"/>
      <c r="MD11" s="97"/>
      <c r="ME11" s="97"/>
      <c r="MF11" s="97"/>
      <c r="MG11" s="97"/>
      <c r="MH11" s="97"/>
      <c r="MI11" s="97"/>
      <c r="MJ11" s="97"/>
      <c r="MK11" s="97"/>
      <c r="ML11" s="97"/>
      <c r="MM11" s="97"/>
      <c r="MN11" s="97"/>
      <c r="MO11" s="97"/>
      <c r="MP11" s="97"/>
      <c r="MQ11" s="97"/>
      <c r="MR11" s="97"/>
      <c r="MS11" s="97"/>
      <c r="MT11" s="97"/>
      <c r="MU11" s="97"/>
      <c r="MV11" s="97"/>
      <c r="MW11" s="97"/>
      <c r="MX11" s="97"/>
      <c r="MY11" s="97"/>
      <c r="MZ11" s="97"/>
      <c r="NA11" s="97"/>
      <c r="NB11" s="97"/>
      <c r="NC11" s="97"/>
      <c r="ND11" s="97"/>
      <c r="NE11" s="97"/>
      <c r="NF11" s="97"/>
      <c r="NG11" s="97"/>
      <c r="NH11" s="97"/>
      <c r="NI11" s="97"/>
      <c r="NJ11" s="97"/>
      <c r="NK11" s="97"/>
      <c r="NL11" s="97"/>
      <c r="NM11" s="97"/>
      <c r="NN11" s="97"/>
      <c r="NO11" s="97"/>
      <c r="NP11" s="97"/>
      <c r="NQ11" s="97"/>
      <c r="NR11" s="97"/>
      <c r="NS11" s="97"/>
      <c r="NT11" s="97"/>
      <c r="NU11" s="97"/>
      <c r="NV11" s="97"/>
      <c r="NW11" s="97"/>
      <c r="NX11" s="97"/>
      <c r="NY11" s="97"/>
      <c r="NZ11" s="97"/>
      <c r="OA11" s="97"/>
      <c r="OB11" s="97"/>
      <c r="OC11" s="97"/>
      <c r="OD11" s="97"/>
      <c r="OE11" s="97"/>
      <c r="OF11" s="97"/>
      <c r="OG11" s="97"/>
      <c r="OH11" s="97"/>
      <c r="OI11" s="97"/>
      <c r="OJ11" s="97"/>
      <c r="OK11" s="97"/>
      <c r="OL11" s="97"/>
      <c r="OM11" s="97"/>
      <c r="ON11" s="97"/>
      <c r="OO11" s="97"/>
      <c r="OP11" s="97"/>
      <c r="OQ11" s="97"/>
      <c r="OR11" s="97"/>
      <c r="OS11" s="97"/>
      <c r="OT11" s="97"/>
      <c r="OU11" s="97"/>
      <c r="OV11" s="97"/>
      <c r="OW11" s="97"/>
      <c r="OX11" s="97"/>
      <c r="OY11" s="97"/>
      <c r="OZ11" s="97"/>
      <c r="PA11" s="97"/>
      <c r="PB11" s="97"/>
      <c r="PC11" s="97"/>
      <c r="PD11" s="97"/>
      <c r="PE11" s="97"/>
      <c r="PF11" s="97"/>
      <c r="PG11" s="97"/>
      <c r="PH11" s="97"/>
      <c r="PI11" s="97"/>
      <c r="PJ11" s="97"/>
      <c r="PK11" s="97"/>
      <c r="PL11" s="97"/>
      <c r="PM11" s="97"/>
      <c r="PN11" s="97"/>
      <c r="PO11" s="97"/>
      <c r="PP11" s="97"/>
      <c r="PQ11" s="97"/>
      <c r="PR11" s="97"/>
      <c r="PS11" s="97"/>
      <c r="PT11" s="97"/>
      <c r="PU11" s="97"/>
      <c r="PV11" s="97"/>
      <c r="PW11" s="97"/>
      <c r="PX11" s="97"/>
      <c r="PY11" s="97"/>
      <c r="PZ11" s="97"/>
      <c r="QA11" s="97"/>
      <c r="QB11" s="97"/>
      <c r="QC11" s="97"/>
      <c r="QD11" s="97"/>
      <c r="QE11" s="97"/>
      <c r="QF11" s="97"/>
      <c r="QG11" s="97"/>
      <c r="QH11" s="97"/>
      <c r="QI11" s="97"/>
      <c r="QJ11" s="97"/>
      <c r="QK11" s="97"/>
      <c r="QL11" s="97"/>
      <c r="QM11" s="97"/>
      <c r="QN11" s="97"/>
    </row>
    <row r="12" spans="1:456" ht="15" x14ac:dyDescent="0.25">
      <c r="A12" s="143" t="s">
        <v>45</v>
      </c>
      <c r="B12" s="235">
        <v>2571244</v>
      </c>
      <c r="C12" s="235">
        <v>1790389.4601733047</v>
      </c>
      <c r="D12" s="247">
        <v>1743630</v>
      </c>
      <c r="E12" s="247">
        <v>1138771.2419267658</v>
      </c>
      <c r="F12" s="235">
        <v>0</v>
      </c>
      <c r="G12" s="235">
        <v>319700.34282340133</v>
      </c>
      <c r="H12" s="247">
        <v>0</v>
      </c>
      <c r="I12" s="247">
        <v>0</v>
      </c>
      <c r="J12" s="235">
        <v>-27877.559999999998</v>
      </c>
      <c r="K12" s="235">
        <v>49280.74563359224</v>
      </c>
      <c r="L12" s="247">
        <v>4286996.4400000004</v>
      </c>
      <c r="M12" s="247">
        <v>3298141.7905570637</v>
      </c>
      <c r="N12" s="235">
        <v>2882516.3133869655</v>
      </c>
      <c r="O12" s="96"/>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c r="IR12" s="97"/>
      <c r="IS12" s="97"/>
      <c r="IT12" s="97"/>
      <c r="IU12" s="97"/>
      <c r="IV12" s="97"/>
      <c r="IW12" s="97"/>
      <c r="IX12" s="97"/>
      <c r="IY12" s="97"/>
      <c r="IZ12" s="97"/>
      <c r="JA12" s="97"/>
      <c r="JB12" s="97"/>
      <c r="JC12" s="97"/>
      <c r="JD12" s="97"/>
      <c r="JE12" s="97"/>
      <c r="JF12" s="97"/>
      <c r="JG12" s="97"/>
      <c r="JH12" s="97"/>
      <c r="JI12" s="97"/>
      <c r="JJ12" s="97"/>
      <c r="JK12" s="97"/>
      <c r="JL12" s="97"/>
      <c r="JM12" s="97"/>
      <c r="JN12" s="97"/>
      <c r="JO12" s="97"/>
      <c r="JP12" s="97"/>
      <c r="JQ12" s="97"/>
      <c r="JR12" s="97"/>
      <c r="JS12" s="97"/>
      <c r="JT12" s="97"/>
      <c r="JU12" s="97"/>
      <c r="JV12" s="97"/>
      <c r="JW12" s="97"/>
      <c r="JX12" s="97"/>
      <c r="JY12" s="97"/>
      <c r="JZ12" s="97"/>
      <c r="KA12" s="97"/>
      <c r="KB12" s="97"/>
      <c r="KC12" s="97"/>
      <c r="KD12" s="97"/>
      <c r="KE12" s="97"/>
      <c r="KF12" s="97"/>
      <c r="KG12" s="97"/>
      <c r="KH12" s="97"/>
      <c r="KI12" s="97"/>
      <c r="KJ12" s="97"/>
      <c r="KK12" s="97"/>
      <c r="KL12" s="97"/>
      <c r="KM12" s="97"/>
      <c r="KN12" s="97"/>
      <c r="KO12" s="97"/>
      <c r="KP12" s="97"/>
      <c r="KQ12" s="97"/>
      <c r="KR12" s="97"/>
      <c r="KS12" s="97"/>
      <c r="KT12" s="97"/>
      <c r="KU12" s="97"/>
      <c r="KV12" s="97"/>
      <c r="KW12" s="97"/>
      <c r="KX12" s="97"/>
      <c r="KY12" s="97"/>
      <c r="KZ12" s="97"/>
      <c r="LA12" s="97"/>
      <c r="LB12" s="97"/>
      <c r="LC12" s="97"/>
      <c r="LD12" s="97"/>
      <c r="LE12" s="97"/>
      <c r="LF12" s="97"/>
      <c r="LG12" s="97"/>
      <c r="LH12" s="97"/>
      <c r="LI12" s="97"/>
      <c r="LJ12" s="97"/>
      <c r="LK12" s="97"/>
      <c r="LL12" s="97"/>
      <c r="LM12" s="97"/>
      <c r="LN12" s="97"/>
      <c r="LO12" s="97"/>
      <c r="LP12" s="97"/>
      <c r="LQ12" s="97"/>
      <c r="LR12" s="97"/>
      <c r="LS12" s="97"/>
      <c r="LT12" s="97"/>
      <c r="LU12" s="97"/>
      <c r="LV12" s="97"/>
      <c r="LW12" s="97"/>
      <c r="LX12" s="97"/>
      <c r="LY12" s="97"/>
      <c r="LZ12" s="97"/>
      <c r="MA12" s="97"/>
      <c r="MB12" s="97"/>
      <c r="MC12" s="97"/>
      <c r="MD12" s="97"/>
      <c r="ME12" s="97"/>
      <c r="MF12" s="97"/>
      <c r="MG12" s="97"/>
      <c r="MH12" s="97"/>
      <c r="MI12" s="97"/>
      <c r="MJ12" s="97"/>
      <c r="MK12" s="97"/>
      <c r="ML12" s="97"/>
      <c r="MM12" s="97"/>
      <c r="MN12" s="97"/>
      <c r="MO12" s="97"/>
      <c r="MP12" s="97"/>
      <c r="MQ12" s="97"/>
      <c r="MR12" s="97"/>
      <c r="MS12" s="97"/>
      <c r="MT12" s="97"/>
      <c r="MU12" s="97"/>
      <c r="MV12" s="97"/>
      <c r="MW12" s="97"/>
      <c r="MX12" s="97"/>
      <c r="MY12" s="97"/>
      <c r="MZ12" s="97"/>
      <c r="NA12" s="97"/>
      <c r="NB12" s="97"/>
      <c r="NC12" s="97"/>
      <c r="ND12" s="97"/>
      <c r="NE12" s="97"/>
      <c r="NF12" s="97"/>
      <c r="NG12" s="97"/>
      <c r="NH12" s="97"/>
      <c r="NI12" s="97"/>
      <c r="NJ12" s="97"/>
      <c r="NK12" s="97"/>
      <c r="NL12" s="97"/>
      <c r="NM12" s="97"/>
      <c r="NN12" s="97"/>
      <c r="NO12" s="97"/>
      <c r="NP12" s="97"/>
      <c r="NQ12" s="97"/>
      <c r="NR12" s="97"/>
      <c r="NS12" s="97"/>
      <c r="NT12" s="97"/>
      <c r="NU12" s="97"/>
      <c r="NV12" s="97"/>
      <c r="NW12" s="97"/>
      <c r="NX12" s="97"/>
      <c r="NY12" s="97"/>
      <c r="NZ12" s="97"/>
      <c r="OA12" s="97"/>
      <c r="OB12" s="97"/>
      <c r="OC12" s="97"/>
      <c r="OD12" s="97"/>
      <c r="OE12" s="97"/>
      <c r="OF12" s="97"/>
      <c r="OG12" s="97"/>
      <c r="OH12" s="97"/>
      <c r="OI12" s="97"/>
      <c r="OJ12" s="97"/>
      <c r="OK12" s="97"/>
      <c r="OL12" s="97"/>
      <c r="OM12" s="97"/>
      <c r="ON12" s="97"/>
      <c r="OO12" s="97"/>
      <c r="OP12" s="97"/>
      <c r="OQ12" s="97"/>
      <c r="OR12" s="97"/>
      <c r="OS12" s="97"/>
      <c r="OT12" s="97"/>
      <c r="OU12" s="97"/>
      <c r="OV12" s="97"/>
      <c r="OW12" s="97"/>
      <c r="OX12" s="97"/>
      <c r="OY12" s="97"/>
      <c r="OZ12" s="97"/>
      <c r="PA12" s="97"/>
      <c r="PB12" s="97"/>
      <c r="PC12" s="97"/>
      <c r="PD12" s="97"/>
      <c r="PE12" s="97"/>
      <c r="PF12" s="97"/>
      <c r="PG12" s="97"/>
      <c r="PH12" s="97"/>
      <c r="PI12" s="97"/>
      <c r="PJ12" s="97"/>
      <c r="PK12" s="97"/>
      <c r="PL12" s="97"/>
      <c r="PM12" s="97"/>
      <c r="PN12" s="97"/>
      <c r="PO12" s="97"/>
      <c r="PP12" s="97"/>
      <c r="PQ12" s="97"/>
      <c r="PR12" s="97"/>
      <c r="PS12" s="97"/>
      <c r="PT12" s="97"/>
      <c r="PU12" s="97"/>
      <c r="PV12" s="97"/>
      <c r="PW12" s="97"/>
      <c r="PX12" s="97"/>
      <c r="PY12" s="97"/>
      <c r="PZ12" s="97"/>
      <c r="QA12" s="97"/>
      <c r="QB12" s="97"/>
      <c r="QC12" s="97"/>
      <c r="QD12" s="97"/>
      <c r="QE12" s="97"/>
      <c r="QF12" s="97"/>
      <c r="QG12" s="97"/>
      <c r="QH12" s="97"/>
      <c r="QI12" s="97"/>
      <c r="QJ12" s="97"/>
      <c r="QK12" s="97"/>
      <c r="QL12" s="97"/>
      <c r="QM12" s="97"/>
      <c r="QN12" s="97"/>
    </row>
    <row r="13" spans="1:456" ht="15" x14ac:dyDescent="0.25">
      <c r="A13" s="143" t="s">
        <v>46</v>
      </c>
      <c r="B13" s="235">
        <v>552610.66666666663</v>
      </c>
      <c r="C13" s="235">
        <v>543220.51150501263</v>
      </c>
      <c r="D13" s="247">
        <v>2068508.6666666667</v>
      </c>
      <c r="E13" s="247">
        <v>2140364.3983533075</v>
      </c>
      <c r="F13" s="235">
        <v>42618</v>
      </c>
      <c r="G13" s="235">
        <v>79920.24274304173</v>
      </c>
      <c r="H13" s="247">
        <v>0</v>
      </c>
      <c r="I13" s="247">
        <v>0</v>
      </c>
      <c r="J13" s="235">
        <v>26523.373333333337</v>
      </c>
      <c r="K13" s="235">
        <v>48240.952000012832</v>
      </c>
      <c r="L13" s="247">
        <v>2690260.706666667</v>
      </c>
      <c r="M13" s="247">
        <v>2811746.1046013744</v>
      </c>
      <c r="N13" s="235">
        <v>2457415.2751167128</v>
      </c>
      <c r="O13" s="96"/>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c r="IR13" s="97"/>
      <c r="IS13" s="97"/>
      <c r="IT13" s="97"/>
      <c r="IU13" s="97"/>
      <c r="IV13" s="97"/>
      <c r="IW13" s="97"/>
      <c r="IX13" s="97"/>
      <c r="IY13" s="97"/>
      <c r="IZ13" s="97"/>
      <c r="JA13" s="97"/>
      <c r="JB13" s="97"/>
      <c r="JC13" s="97"/>
      <c r="JD13" s="97"/>
      <c r="JE13" s="97"/>
      <c r="JF13" s="97"/>
      <c r="JG13" s="97"/>
      <c r="JH13" s="97"/>
      <c r="JI13" s="97"/>
      <c r="JJ13" s="97"/>
      <c r="JK13" s="97"/>
      <c r="JL13" s="97"/>
      <c r="JM13" s="97"/>
      <c r="JN13" s="97"/>
      <c r="JO13" s="97"/>
      <c r="JP13" s="97"/>
      <c r="JQ13" s="97"/>
      <c r="JR13" s="97"/>
      <c r="JS13" s="97"/>
      <c r="JT13" s="97"/>
      <c r="JU13" s="97"/>
      <c r="JV13" s="97"/>
      <c r="JW13" s="97"/>
      <c r="JX13" s="97"/>
      <c r="JY13" s="97"/>
      <c r="JZ13" s="97"/>
      <c r="KA13" s="97"/>
      <c r="KB13" s="97"/>
      <c r="KC13" s="97"/>
      <c r="KD13" s="97"/>
      <c r="KE13" s="97"/>
      <c r="KF13" s="97"/>
      <c r="KG13" s="97"/>
      <c r="KH13" s="97"/>
      <c r="KI13" s="97"/>
      <c r="KJ13" s="97"/>
      <c r="KK13" s="97"/>
      <c r="KL13" s="97"/>
      <c r="KM13" s="97"/>
      <c r="KN13" s="97"/>
      <c r="KO13" s="97"/>
      <c r="KP13" s="97"/>
      <c r="KQ13" s="97"/>
      <c r="KR13" s="97"/>
      <c r="KS13" s="97"/>
      <c r="KT13" s="97"/>
      <c r="KU13" s="97"/>
      <c r="KV13" s="97"/>
      <c r="KW13" s="97"/>
      <c r="KX13" s="97"/>
      <c r="KY13" s="97"/>
      <c r="KZ13" s="97"/>
      <c r="LA13" s="97"/>
      <c r="LB13" s="97"/>
      <c r="LC13" s="97"/>
      <c r="LD13" s="97"/>
      <c r="LE13" s="97"/>
      <c r="LF13" s="97"/>
      <c r="LG13" s="97"/>
      <c r="LH13" s="97"/>
      <c r="LI13" s="97"/>
      <c r="LJ13" s="97"/>
      <c r="LK13" s="97"/>
      <c r="LL13" s="97"/>
      <c r="LM13" s="97"/>
      <c r="LN13" s="97"/>
      <c r="LO13" s="97"/>
      <c r="LP13" s="97"/>
      <c r="LQ13" s="97"/>
      <c r="LR13" s="97"/>
      <c r="LS13" s="97"/>
      <c r="LT13" s="97"/>
      <c r="LU13" s="97"/>
      <c r="LV13" s="97"/>
      <c r="LW13" s="97"/>
      <c r="LX13" s="97"/>
      <c r="LY13" s="97"/>
      <c r="LZ13" s="97"/>
      <c r="MA13" s="97"/>
      <c r="MB13" s="97"/>
      <c r="MC13" s="97"/>
      <c r="MD13" s="97"/>
      <c r="ME13" s="97"/>
      <c r="MF13" s="97"/>
      <c r="MG13" s="97"/>
      <c r="MH13" s="97"/>
      <c r="MI13" s="97"/>
      <c r="MJ13" s="97"/>
      <c r="MK13" s="97"/>
      <c r="ML13" s="97"/>
      <c r="MM13" s="97"/>
      <c r="MN13" s="97"/>
      <c r="MO13" s="97"/>
      <c r="MP13" s="97"/>
      <c r="MQ13" s="97"/>
      <c r="MR13" s="97"/>
      <c r="MS13" s="97"/>
      <c r="MT13" s="97"/>
      <c r="MU13" s="97"/>
      <c r="MV13" s="97"/>
      <c r="MW13" s="97"/>
      <c r="MX13" s="97"/>
      <c r="MY13" s="97"/>
      <c r="MZ13" s="97"/>
      <c r="NA13" s="97"/>
      <c r="NB13" s="97"/>
      <c r="NC13" s="97"/>
      <c r="ND13" s="97"/>
      <c r="NE13" s="97"/>
      <c r="NF13" s="97"/>
      <c r="NG13" s="97"/>
      <c r="NH13" s="97"/>
      <c r="NI13" s="97"/>
      <c r="NJ13" s="97"/>
      <c r="NK13" s="97"/>
      <c r="NL13" s="97"/>
      <c r="NM13" s="97"/>
      <c r="NN13" s="97"/>
      <c r="NO13" s="97"/>
      <c r="NP13" s="97"/>
      <c r="NQ13" s="97"/>
      <c r="NR13" s="97"/>
      <c r="NS13" s="97"/>
      <c r="NT13" s="97"/>
      <c r="NU13" s="97"/>
      <c r="NV13" s="97"/>
      <c r="NW13" s="97"/>
      <c r="NX13" s="97"/>
      <c r="NY13" s="97"/>
      <c r="NZ13" s="97"/>
      <c r="OA13" s="97"/>
      <c r="OB13" s="97"/>
      <c r="OC13" s="97"/>
      <c r="OD13" s="97"/>
      <c r="OE13" s="97"/>
      <c r="OF13" s="97"/>
      <c r="OG13" s="97"/>
      <c r="OH13" s="97"/>
      <c r="OI13" s="97"/>
      <c r="OJ13" s="97"/>
      <c r="OK13" s="97"/>
      <c r="OL13" s="97"/>
      <c r="OM13" s="97"/>
      <c r="ON13" s="97"/>
      <c r="OO13" s="97"/>
      <c r="OP13" s="97"/>
      <c r="OQ13" s="97"/>
      <c r="OR13" s="97"/>
      <c r="OS13" s="97"/>
      <c r="OT13" s="97"/>
      <c r="OU13" s="97"/>
      <c r="OV13" s="97"/>
      <c r="OW13" s="97"/>
      <c r="OX13" s="97"/>
      <c r="OY13" s="97"/>
      <c r="OZ13" s="97"/>
      <c r="PA13" s="97"/>
      <c r="PB13" s="97"/>
      <c r="PC13" s="97"/>
      <c r="PD13" s="97"/>
      <c r="PE13" s="97"/>
      <c r="PF13" s="97"/>
      <c r="PG13" s="97"/>
      <c r="PH13" s="97"/>
      <c r="PI13" s="97"/>
      <c r="PJ13" s="97"/>
      <c r="PK13" s="97"/>
      <c r="PL13" s="97"/>
      <c r="PM13" s="97"/>
      <c r="PN13" s="97"/>
      <c r="PO13" s="97"/>
      <c r="PP13" s="97"/>
      <c r="PQ13" s="97"/>
      <c r="PR13" s="97"/>
      <c r="PS13" s="97"/>
      <c r="PT13" s="97"/>
      <c r="PU13" s="97"/>
      <c r="PV13" s="97"/>
      <c r="PW13" s="97"/>
      <c r="PX13" s="97"/>
      <c r="PY13" s="97"/>
      <c r="PZ13" s="97"/>
      <c r="QA13" s="97"/>
      <c r="QB13" s="97"/>
      <c r="QC13" s="97"/>
      <c r="QD13" s="97"/>
      <c r="QE13" s="97"/>
      <c r="QF13" s="97"/>
      <c r="QG13" s="97"/>
      <c r="QH13" s="97"/>
      <c r="QI13" s="97"/>
      <c r="QJ13" s="97"/>
      <c r="QK13" s="97"/>
      <c r="QL13" s="97"/>
      <c r="QM13" s="97"/>
      <c r="QN13" s="97"/>
    </row>
    <row r="14" spans="1:456" ht="15" x14ac:dyDescent="0.25">
      <c r="A14" s="143" t="s">
        <v>47</v>
      </c>
      <c r="B14" s="235">
        <v>2921093.3333333335</v>
      </c>
      <c r="C14" s="235">
        <v>3583331.879295703</v>
      </c>
      <c r="D14" s="247">
        <v>1354207.3333333333</v>
      </c>
      <c r="E14" s="247">
        <v>1319202.3070823012</v>
      </c>
      <c r="F14" s="235">
        <v>78286.666666666672</v>
      </c>
      <c r="G14" s="235">
        <v>145314.02516517992</v>
      </c>
      <c r="H14" s="247">
        <v>0</v>
      </c>
      <c r="I14" s="247">
        <v>0</v>
      </c>
      <c r="J14" s="235">
        <v>79717.740000000005</v>
      </c>
      <c r="K14" s="235">
        <v>129700.57429385187</v>
      </c>
      <c r="L14" s="247">
        <v>4433305.0733333342</v>
      </c>
      <c r="M14" s="247">
        <v>5177548.7858370356</v>
      </c>
      <c r="N14" s="235">
        <v>4525084.0583210252</v>
      </c>
      <c r="O14" s="96"/>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c r="NJ14" s="97"/>
      <c r="NK14" s="97"/>
      <c r="NL14" s="97"/>
      <c r="NM14" s="97"/>
      <c r="NN14" s="97"/>
      <c r="NO14" s="97"/>
      <c r="NP14" s="97"/>
      <c r="NQ14" s="97"/>
      <c r="NR14" s="97"/>
      <c r="NS14" s="97"/>
      <c r="NT14" s="97"/>
      <c r="NU14" s="97"/>
      <c r="NV14" s="97"/>
      <c r="NW14" s="97"/>
      <c r="NX14" s="97"/>
      <c r="NY14" s="97"/>
      <c r="NZ14" s="97"/>
      <c r="OA14" s="97"/>
      <c r="OB14" s="97"/>
      <c r="OC14" s="97"/>
      <c r="OD14" s="97"/>
      <c r="OE14" s="97"/>
      <c r="OF14" s="97"/>
      <c r="OG14" s="97"/>
      <c r="OH14" s="97"/>
      <c r="OI14" s="97"/>
      <c r="OJ14" s="97"/>
      <c r="OK14" s="97"/>
      <c r="OL14" s="97"/>
      <c r="OM14" s="97"/>
      <c r="ON14" s="97"/>
      <c r="OO14" s="97"/>
      <c r="OP14" s="97"/>
      <c r="OQ14" s="97"/>
      <c r="OR14" s="97"/>
      <c r="OS14" s="97"/>
      <c r="OT14" s="97"/>
      <c r="OU14" s="97"/>
      <c r="OV14" s="97"/>
      <c r="OW14" s="97"/>
      <c r="OX14" s="97"/>
      <c r="OY14" s="97"/>
      <c r="OZ14" s="97"/>
      <c r="PA14" s="97"/>
      <c r="PB14" s="97"/>
      <c r="PC14" s="97"/>
      <c r="PD14" s="97"/>
      <c r="PE14" s="97"/>
      <c r="PF14" s="97"/>
      <c r="PG14" s="97"/>
      <c r="PH14" s="97"/>
      <c r="PI14" s="97"/>
      <c r="PJ14" s="97"/>
      <c r="PK14" s="97"/>
      <c r="PL14" s="97"/>
      <c r="PM14" s="97"/>
      <c r="PN14" s="97"/>
      <c r="PO14" s="97"/>
      <c r="PP14" s="97"/>
      <c r="PQ14" s="97"/>
      <c r="PR14" s="97"/>
      <c r="PS14" s="97"/>
      <c r="PT14" s="97"/>
      <c r="PU14" s="97"/>
      <c r="PV14" s="97"/>
      <c r="PW14" s="97"/>
      <c r="PX14" s="97"/>
      <c r="PY14" s="97"/>
      <c r="PZ14" s="97"/>
      <c r="QA14" s="97"/>
      <c r="QB14" s="97"/>
      <c r="QC14" s="97"/>
      <c r="QD14" s="97"/>
      <c r="QE14" s="97"/>
      <c r="QF14" s="97"/>
      <c r="QG14" s="97"/>
      <c r="QH14" s="97"/>
      <c r="QI14" s="97"/>
      <c r="QJ14" s="97"/>
      <c r="QK14" s="97"/>
      <c r="QL14" s="97"/>
      <c r="QM14" s="97"/>
      <c r="QN14" s="97"/>
    </row>
    <row r="15" spans="1:456" s="18" customFormat="1" ht="15" x14ac:dyDescent="0.25">
      <c r="A15" s="143" t="s">
        <v>48</v>
      </c>
      <c r="B15" s="235">
        <v>434627.66666666669</v>
      </c>
      <c r="C15" s="235">
        <v>435186.94163749332</v>
      </c>
      <c r="D15" s="247">
        <v>1627635.6666666667</v>
      </c>
      <c r="E15" s="247">
        <v>1155607.5071837394</v>
      </c>
      <c r="F15" s="235">
        <v>0</v>
      </c>
      <c r="G15" s="235">
        <v>6212.6131925904901</v>
      </c>
      <c r="H15" s="247">
        <v>0</v>
      </c>
      <c r="I15" s="247">
        <v>0</v>
      </c>
      <c r="J15" s="235">
        <v>-24900.880000000001</v>
      </c>
      <c r="K15" s="235">
        <v>26049.566820199783</v>
      </c>
      <c r="L15" s="247">
        <v>2037362.4533333336</v>
      </c>
      <c r="M15" s="247">
        <v>1623056.6288340229</v>
      </c>
      <c r="N15" s="235">
        <v>1418522.1580102888</v>
      </c>
      <c r="O15" s="96"/>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97"/>
      <c r="JO15" s="97"/>
      <c r="JP15" s="97"/>
      <c r="JQ15" s="97"/>
      <c r="JR15" s="97"/>
      <c r="JS15" s="97"/>
      <c r="JT15" s="97"/>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97"/>
      <c r="NH15" s="97"/>
      <c r="NI15" s="97"/>
      <c r="NJ15" s="97"/>
      <c r="NK15" s="97"/>
      <c r="NL15" s="97"/>
      <c r="NM15" s="97"/>
      <c r="NN15" s="97"/>
      <c r="NO15" s="97"/>
      <c r="NP15" s="97"/>
      <c r="NQ15" s="97"/>
      <c r="NR15" s="97"/>
      <c r="NS15" s="97"/>
      <c r="NT15" s="97"/>
      <c r="NU15" s="97"/>
      <c r="NV15" s="97"/>
      <c r="NW15" s="97"/>
      <c r="NX15" s="97"/>
      <c r="NY15" s="97"/>
      <c r="NZ15" s="97"/>
      <c r="OA15" s="97"/>
      <c r="OB15" s="97"/>
      <c r="OC15" s="97"/>
      <c r="OD15" s="97"/>
      <c r="OE15" s="97"/>
      <c r="OF15" s="97"/>
      <c r="OG15" s="97"/>
      <c r="OH15" s="97"/>
      <c r="OI15" s="97"/>
      <c r="OJ15" s="97"/>
      <c r="OK15" s="97"/>
      <c r="OL15" s="97"/>
      <c r="OM15" s="97"/>
      <c r="ON15" s="97"/>
      <c r="OO15" s="97"/>
      <c r="OP15" s="97"/>
      <c r="OQ15" s="97"/>
      <c r="OR15" s="97"/>
      <c r="OS15" s="97"/>
      <c r="OT15" s="97"/>
      <c r="OU15" s="97"/>
      <c r="OV15" s="97"/>
      <c r="OW15" s="97"/>
      <c r="OX15" s="97"/>
      <c r="OY15" s="97"/>
      <c r="OZ15" s="97"/>
      <c r="PA15" s="97"/>
      <c r="PB15" s="97"/>
      <c r="PC15" s="97"/>
      <c r="PD15" s="97"/>
      <c r="PE15" s="97"/>
      <c r="PF15" s="97"/>
      <c r="PG15" s="97"/>
      <c r="PH15" s="97"/>
      <c r="PI15" s="97"/>
      <c r="PJ15" s="97"/>
      <c r="PK15" s="97"/>
      <c r="PL15" s="97"/>
      <c r="PM15" s="97"/>
      <c r="PN15" s="97"/>
      <c r="PO15" s="97"/>
      <c r="PP15" s="97"/>
      <c r="PQ15" s="97"/>
      <c r="PR15" s="97"/>
      <c r="PS15" s="97"/>
      <c r="PT15" s="97"/>
      <c r="PU15" s="97"/>
      <c r="PV15" s="97"/>
      <c r="PW15" s="97"/>
      <c r="PX15" s="97"/>
      <c r="PY15" s="97"/>
      <c r="PZ15" s="97"/>
      <c r="QA15" s="97"/>
      <c r="QB15" s="97"/>
      <c r="QC15" s="97"/>
      <c r="QD15" s="97"/>
      <c r="QE15" s="97"/>
      <c r="QF15" s="97"/>
      <c r="QG15" s="97"/>
      <c r="QH15" s="97"/>
      <c r="QI15" s="97"/>
      <c r="QJ15" s="97"/>
      <c r="QK15" s="97"/>
      <c r="QL15" s="97"/>
      <c r="QM15" s="97"/>
      <c r="QN15" s="97"/>
    </row>
    <row r="16" spans="1:456" ht="15" x14ac:dyDescent="0.25">
      <c r="A16" s="143" t="s">
        <v>49</v>
      </c>
      <c r="B16" s="235">
        <v>21417338.666666668</v>
      </c>
      <c r="C16" s="235">
        <v>12905189.569346489</v>
      </c>
      <c r="D16" s="247">
        <v>218048</v>
      </c>
      <c r="E16" s="247">
        <v>157283.91961212357</v>
      </c>
      <c r="F16" s="235">
        <v>149412</v>
      </c>
      <c r="G16" s="235">
        <v>277813.95741717296</v>
      </c>
      <c r="H16" s="247">
        <v>230639.33333333334</v>
      </c>
      <c r="I16" s="247">
        <v>243174.20029902537</v>
      </c>
      <c r="J16" s="235">
        <v>921308.11666666658</v>
      </c>
      <c r="K16" s="235">
        <v>462626.07797176234</v>
      </c>
      <c r="L16" s="247">
        <v>22936746.116666667</v>
      </c>
      <c r="M16" s="247">
        <v>14046087.724646572</v>
      </c>
      <c r="N16" s="235">
        <v>12276026.798326222</v>
      </c>
      <c r="O16" s="96"/>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c r="IR16" s="97"/>
      <c r="IS16" s="97"/>
      <c r="IT16" s="97"/>
      <c r="IU16" s="97"/>
      <c r="IV16" s="97"/>
      <c r="IW16" s="97"/>
      <c r="IX16" s="97"/>
      <c r="IY16" s="97"/>
      <c r="IZ16" s="97"/>
      <c r="JA16" s="97"/>
      <c r="JB16" s="97"/>
      <c r="JC16" s="97"/>
      <c r="JD16" s="97"/>
      <c r="JE16" s="97"/>
      <c r="JF16" s="97"/>
      <c r="JG16" s="97"/>
      <c r="JH16" s="97"/>
      <c r="JI16" s="97"/>
      <c r="JJ16" s="97"/>
      <c r="JK16" s="97"/>
      <c r="JL16" s="97"/>
      <c r="JM16" s="97"/>
      <c r="JN16" s="97"/>
      <c r="JO16" s="97"/>
      <c r="JP16" s="97"/>
      <c r="JQ16" s="97"/>
      <c r="JR16" s="97"/>
      <c r="JS16" s="97"/>
      <c r="JT16" s="97"/>
      <c r="JU16" s="97"/>
      <c r="JV16" s="97"/>
      <c r="JW16" s="97"/>
      <c r="JX16" s="97"/>
      <c r="JY16" s="97"/>
      <c r="JZ16" s="97"/>
      <c r="KA16" s="97"/>
      <c r="KB16" s="97"/>
      <c r="KC16" s="97"/>
      <c r="KD16" s="97"/>
      <c r="KE16" s="97"/>
      <c r="KF16" s="97"/>
      <c r="KG16" s="97"/>
      <c r="KH16" s="97"/>
      <c r="KI16" s="97"/>
      <c r="KJ16" s="97"/>
      <c r="KK16" s="97"/>
      <c r="KL16" s="97"/>
      <c r="KM16" s="97"/>
      <c r="KN16" s="97"/>
      <c r="KO16" s="97"/>
      <c r="KP16" s="97"/>
      <c r="KQ16" s="97"/>
      <c r="KR16" s="97"/>
      <c r="KS16" s="97"/>
      <c r="KT16" s="97"/>
      <c r="KU16" s="97"/>
      <c r="KV16" s="97"/>
      <c r="KW16" s="97"/>
      <c r="KX16" s="97"/>
      <c r="KY16" s="97"/>
      <c r="KZ16" s="97"/>
      <c r="LA16" s="97"/>
      <c r="LB16" s="97"/>
      <c r="LC16" s="97"/>
      <c r="LD16" s="97"/>
      <c r="LE16" s="97"/>
      <c r="LF16" s="97"/>
      <c r="LG16" s="97"/>
      <c r="LH16" s="97"/>
      <c r="LI16" s="97"/>
      <c r="LJ16" s="97"/>
      <c r="LK16" s="97"/>
      <c r="LL16" s="97"/>
      <c r="LM16" s="97"/>
      <c r="LN16" s="97"/>
      <c r="LO16" s="97"/>
      <c r="LP16" s="97"/>
      <c r="LQ16" s="97"/>
      <c r="LR16" s="97"/>
      <c r="LS16" s="97"/>
      <c r="LT16" s="97"/>
      <c r="LU16" s="97"/>
      <c r="LV16" s="97"/>
      <c r="LW16" s="97"/>
      <c r="LX16" s="97"/>
      <c r="LY16" s="97"/>
      <c r="LZ16" s="97"/>
      <c r="MA16" s="97"/>
      <c r="MB16" s="97"/>
      <c r="MC16" s="97"/>
      <c r="MD16" s="97"/>
      <c r="ME16" s="97"/>
      <c r="MF16" s="97"/>
      <c r="MG16" s="97"/>
      <c r="MH16" s="97"/>
      <c r="MI16" s="97"/>
      <c r="MJ16" s="97"/>
      <c r="MK16" s="97"/>
      <c r="ML16" s="97"/>
      <c r="MM16" s="97"/>
      <c r="MN16" s="97"/>
      <c r="MO16" s="97"/>
      <c r="MP16" s="97"/>
      <c r="MQ16" s="97"/>
      <c r="MR16" s="97"/>
      <c r="MS16" s="97"/>
      <c r="MT16" s="97"/>
      <c r="MU16" s="97"/>
      <c r="MV16" s="97"/>
      <c r="MW16" s="97"/>
      <c r="MX16" s="97"/>
      <c r="MY16" s="97"/>
      <c r="MZ16" s="97"/>
      <c r="NA16" s="97"/>
      <c r="NB16" s="97"/>
      <c r="NC16" s="97"/>
      <c r="ND16" s="97"/>
      <c r="NE16" s="97"/>
      <c r="NF16" s="97"/>
      <c r="NG16" s="97"/>
      <c r="NH16" s="97"/>
      <c r="NI16" s="97"/>
      <c r="NJ16" s="97"/>
      <c r="NK16" s="97"/>
      <c r="NL16" s="97"/>
      <c r="NM16" s="97"/>
      <c r="NN16" s="97"/>
      <c r="NO16" s="97"/>
      <c r="NP16" s="97"/>
      <c r="NQ16" s="97"/>
      <c r="NR16" s="97"/>
      <c r="NS16" s="97"/>
      <c r="NT16" s="97"/>
      <c r="NU16" s="97"/>
      <c r="NV16" s="97"/>
      <c r="NW16" s="97"/>
      <c r="NX16" s="97"/>
      <c r="NY16" s="97"/>
      <c r="NZ16" s="97"/>
      <c r="OA16" s="97"/>
      <c r="OB16" s="97"/>
      <c r="OC16" s="97"/>
      <c r="OD16" s="97"/>
      <c r="OE16" s="97"/>
      <c r="OF16" s="97"/>
      <c r="OG16" s="97"/>
      <c r="OH16" s="97"/>
      <c r="OI16" s="97"/>
      <c r="OJ16" s="97"/>
      <c r="OK16" s="97"/>
      <c r="OL16" s="97"/>
      <c r="OM16" s="97"/>
      <c r="ON16" s="97"/>
      <c r="OO16" s="97"/>
      <c r="OP16" s="97"/>
      <c r="OQ16" s="97"/>
      <c r="OR16" s="97"/>
      <c r="OS16" s="97"/>
      <c r="OT16" s="97"/>
      <c r="OU16" s="97"/>
      <c r="OV16" s="97"/>
      <c r="OW16" s="97"/>
      <c r="OX16" s="97"/>
      <c r="OY16" s="97"/>
      <c r="OZ16" s="97"/>
      <c r="PA16" s="97"/>
      <c r="PB16" s="97"/>
      <c r="PC16" s="97"/>
      <c r="PD16" s="97"/>
      <c r="PE16" s="97"/>
      <c r="PF16" s="97"/>
      <c r="PG16" s="97"/>
      <c r="PH16" s="97"/>
      <c r="PI16" s="97"/>
      <c r="PJ16" s="97"/>
      <c r="PK16" s="97"/>
      <c r="PL16" s="97"/>
      <c r="PM16" s="97"/>
      <c r="PN16" s="97"/>
      <c r="PO16" s="97"/>
      <c r="PP16" s="97"/>
      <c r="PQ16" s="97"/>
      <c r="PR16" s="97"/>
      <c r="PS16" s="97"/>
      <c r="PT16" s="97"/>
      <c r="PU16" s="97"/>
      <c r="PV16" s="97"/>
      <c r="PW16" s="97"/>
      <c r="PX16" s="97"/>
      <c r="PY16" s="97"/>
      <c r="PZ16" s="97"/>
      <c r="QA16" s="97"/>
      <c r="QB16" s="97"/>
      <c r="QC16" s="97"/>
      <c r="QD16" s="97"/>
      <c r="QE16" s="97"/>
      <c r="QF16" s="97"/>
      <c r="QG16" s="97"/>
      <c r="QH16" s="97"/>
      <c r="QI16" s="97"/>
      <c r="QJ16" s="97"/>
      <c r="QK16" s="97"/>
      <c r="QL16" s="97"/>
      <c r="QM16" s="97"/>
      <c r="QN16" s="97"/>
    </row>
    <row r="17" spans="1:456" ht="15" x14ac:dyDescent="0.25">
      <c r="A17" s="143" t="s">
        <v>50</v>
      </c>
      <c r="B17" s="235">
        <v>280744.78333333333</v>
      </c>
      <c r="C17" s="235">
        <v>373989.22451210365</v>
      </c>
      <c r="D17" s="247">
        <v>2125004.1233333335</v>
      </c>
      <c r="E17" s="247">
        <v>1764780.4320989351</v>
      </c>
      <c r="F17" s="235">
        <v>709.53000000000009</v>
      </c>
      <c r="G17" s="235">
        <v>3144.2454256450428</v>
      </c>
      <c r="H17" s="247">
        <v>0</v>
      </c>
      <c r="I17" s="247">
        <v>0</v>
      </c>
      <c r="J17" s="235">
        <v>-4292.116666666665</v>
      </c>
      <c r="K17" s="235">
        <v>30318.193315946806</v>
      </c>
      <c r="L17" s="247">
        <v>2402166.3199999998</v>
      </c>
      <c r="M17" s="247">
        <v>2172232.0953526311</v>
      </c>
      <c r="N17" s="235">
        <v>1898491.5897927871</v>
      </c>
      <c r="O17" s="96"/>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c r="IR17" s="97"/>
      <c r="IS17" s="97"/>
      <c r="IT17" s="97"/>
      <c r="IU17" s="97"/>
      <c r="IV17" s="97"/>
      <c r="IW17" s="97"/>
      <c r="IX17" s="97"/>
      <c r="IY17" s="97"/>
      <c r="IZ17" s="97"/>
      <c r="JA17" s="97"/>
      <c r="JB17" s="97"/>
      <c r="JC17" s="97"/>
      <c r="JD17" s="97"/>
      <c r="JE17" s="97"/>
      <c r="JF17" s="97"/>
      <c r="JG17" s="97"/>
      <c r="JH17" s="97"/>
      <c r="JI17" s="97"/>
      <c r="JJ17" s="97"/>
      <c r="JK17" s="97"/>
      <c r="JL17" s="97"/>
      <c r="JM17" s="97"/>
      <c r="JN17" s="97"/>
      <c r="JO17" s="97"/>
      <c r="JP17" s="97"/>
      <c r="JQ17" s="97"/>
      <c r="JR17" s="97"/>
      <c r="JS17" s="97"/>
      <c r="JT17" s="97"/>
      <c r="JU17" s="97"/>
      <c r="JV17" s="97"/>
      <c r="JW17" s="97"/>
      <c r="JX17" s="97"/>
      <c r="JY17" s="97"/>
      <c r="JZ17" s="97"/>
      <c r="KA17" s="97"/>
      <c r="KB17" s="97"/>
      <c r="KC17" s="97"/>
      <c r="KD17" s="97"/>
      <c r="KE17" s="97"/>
      <c r="KF17" s="97"/>
      <c r="KG17" s="97"/>
      <c r="KH17" s="97"/>
      <c r="KI17" s="97"/>
      <c r="KJ17" s="97"/>
      <c r="KK17" s="97"/>
      <c r="KL17" s="97"/>
      <c r="KM17" s="97"/>
      <c r="KN17" s="97"/>
      <c r="KO17" s="97"/>
      <c r="KP17" s="97"/>
      <c r="KQ17" s="97"/>
      <c r="KR17" s="97"/>
      <c r="KS17" s="97"/>
      <c r="KT17" s="97"/>
      <c r="KU17" s="97"/>
      <c r="KV17" s="97"/>
      <c r="KW17" s="97"/>
      <c r="KX17" s="97"/>
      <c r="KY17" s="97"/>
      <c r="KZ17" s="97"/>
      <c r="LA17" s="97"/>
      <c r="LB17" s="97"/>
      <c r="LC17" s="97"/>
      <c r="LD17" s="97"/>
      <c r="LE17" s="97"/>
      <c r="LF17" s="97"/>
      <c r="LG17" s="97"/>
      <c r="LH17" s="97"/>
      <c r="LI17" s="97"/>
      <c r="LJ17" s="97"/>
      <c r="LK17" s="97"/>
      <c r="LL17" s="97"/>
      <c r="LM17" s="97"/>
      <c r="LN17" s="97"/>
      <c r="LO17" s="97"/>
      <c r="LP17" s="97"/>
      <c r="LQ17" s="97"/>
      <c r="LR17" s="97"/>
      <c r="LS17" s="97"/>
      <c r="LT17" s="97"/>
      <c r="LU17" s="97"/>
      <c r="LV17" s="97"/>
      <c r="LW17" s="97"/>
      <c r="LX17" s="97"/>
      <c r="LY17" s="97"/>
      <c r="LZ17" s="97"/>
      <c r="MA17" s="97"/>
      <c r="MB17" s="97"/>
      <c r="MC17" s="97"/>
      <c r="MD17" s="97"/>
      <c r="ME17" s="97"/>
      <c r="MF17" s="97"/>
      <c r="MG17" s="97"/>
      <c r="MH17" s="97"/>
      <c r="MI17" s="97"/>
      <c r="MJ17" s="97"/>
      <c r="MK17" s="97"/>
      <c r="ML17" s="97"/>
      <c r="MM17" s="97"/>
      <c r="MN17" s="97"/>
      <c r="MO17" s="97"/>
      <c r="MP17" s="97"/>
      <c r="MQ17" s="97"/>
      <c r="MR17" s="97"/>
      <c r="MS17" s="97"/>
      <c r="MT17" s="97"/>
      <c r="MU17" s="97"/>
      <c r="MV17" s="97"/>
      <c r="MW17" s="97"/>
      <c r="MX17" s="97"/>
      <c r="MY17" s="97"/>
      <c r="MZ17" s="97"/>
      <c r="NA17" s="97"/>
      <c r="NB17" s="97"/>
      <c r="NC17" s="97"/>
      <c r="ND17" s="97"/>
      <c r="NE17" s="97"/>
      <c r="NF17" s="97"/>
      <c r="NG17" s="97"/>
      <c r="NH17" s="97"/>
      <c r="NI17" s="97"/>
      <c r="NJ17" s="97"/>
      <c r="NK17" s="97"/>
      <c r="NL17" s="97"/>
      <c r="NM17" s="97"/>
      <c r="NN17" s="97"/>
      <c r="NO17" s="97"/>
      <c r="NP17" s="97"/>
      <c r="NQ17" s="97"/>
      <c r="NR17" s="97"/>
      <c r="NS17" s="97"/>
      <c r="NT17" s="97"/>
      <c r="NU17" s="97"/>
      <c r="NV17" s="97"/>
      <c r="NW17" s="97"/>
      <c r="NX17" s="97"/>
      <c r="NY17" s="97"/>
      <c r="NZ17" s="97"/>
      <c r="OA17" s="97"/>
      <c r="OB17" s="97"/>
      <c r="OC17" s="97"/>
      <c r="OD17" s="97"/>
      <c r="OE17" s="97"/>
      <c r="OF17" s="97"/>
      <c r="OG17" s="97"/>
      <c r="OH17" s="97"/>
      <c r="OI17" s="97"/>
      <c r="OJ17" s="97"/>
      <c r="OK17" s="97"/>
      <c r="OL17" s="97"/>
      <c r="OM17" s="97"/>
      <c r="ON17" s="97"/>
      <c r="OO17" s="97"/>
      <c r="OP17" s="97"/>
      <c r="OQ17" s="97"/>
      <c r="OR17" s="97"/>
      <c r="OS17" s="97"/>
      <c r="OT17" s="97"/>
      <c r="OU17" s="97"/>
      <c r="OV17" s="97"/>
      <c r="OW17" s="97"/>
      <c r="OX17" s="97"/>
      <c r="OY17" s="97"/>
      <c r="OZ17" s="97"/>
      <c r="PA17" s="97"/>
      <c r="PB17" s="97"/>
      <c r="PC17" s="97"/>
      <c r="PD17" s="97"/>
      <c r="PE17" s="97"/>
      <c r="PF17" s="97"/>
      <c r="PG17" s="97"/>
      <c r="PH17" s="97"/>
      <c r="PI17" s="97"/>
      <c r="PJ17" s="97"/>
      <c r="PK17" s="97"/>
      <c r="PL17" s="97"/>
      <c r="PM17" s="97"/>
      <c r="PN17" s="97"/>
      <c r="PO17" s="97"/>
      <c r="PP17" s="97"/>
      <c r="PQ17" s="97"/>
      <c r="PR17" s="97"/>
      <c r="PS17" s="97"/>
      <c r="PT17" s="97"/>
      <c r="PU17" s="97"/>
      <c r="PV17" s="97"/>
      <c r="PW17" s="97"/>
      <c r="PX17" s="97"/>
      <c r="PY17" s="97"/>
      <c r="PZ17" s="97"/>
      <c r="QA17" s="97"/>
      <c r="QB17" s="97"/>
      <c r="QC17" s="97"/>
      <c r="QD17" s="97"/>
      <c r="QE17" s="97"/>
      <c r="QF17" s="97"/>
      <c r="QG17" s="97"/>
      <c r="QH17" s="97"/>
      <c r="QI17" s="97"/>
      <c r="QJ17" s="97"/>
      <c r="QK17" s="97"/>
      <c r="QL17" s="97"/>
      <c r="QM17" s="97"/>
      <c r="QN17" s="97"/>
    </row>
    <row r="18" spans="1:456" ht="15" x14ac:dyDescent="0.25">
      <c r="A18" s="143" t="s">
        <v>51</v>
      </c>
      <c r="B18" s="235">
        <v>183897.66666666666</v>
      </c>
      <c r="C18" s="235">
        <v>377704.37176981673</v>
      </c>
      <c r="D18" s="247">
        <v>1206553.6666666667</v>
      </c>
      <c r="E18" s="247">
        <v>1374591.6864940056</v>
      </c>
      <c r="F18" s="235">
        <v>797.66666666666663</v>
      </c>
      <c r="G18" s="235">
        <v>7488.318811011135</v>
      </c>
      <c r="H18" s="247">
        <v>0</v>
      </c>
      <c r="I18" s="247">
        <v>0</v>
      </c>
      <c r="J18" s="235">
        <v>56224.719999999994</v>
      </c>
      <c r="K18" s="235">
        <v>25721.210935911553</v>
      </c>
      <c r="L18" s="247">
        <v>1447473.7200000002</v>
      </c>
      <c r="M18" s="247">
        <v>1785505.5880107451</v>
      </c>
      <c r="N18" s="235">
        <v>1560499.612181701</v>
      </c>
      <c r="O18" s="96"/>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c r="HL18" s="97"/>
      <c r="HM18" s="97"/>
      <c r="HN18" s="97"/>
      <c r="HO18" s="97"/>
      <c r="HP18" s="97"/>
      <c r="HQ18" s="97"/>
      <c r="HR18" s="97"/>
      <c r="HS18" s="97"/>
      <c r="HT18" s="97"/>
      <c r="HU18" s="97"/>
      <c r="HV18" s="97"/>
      <c r="HW18" s="97"/>
      <c r="HX18" s="97"/>
      <c r="HY18" s="97"/>
      <c r="HZ18" s="97"/>
      <c r="IA18" s="97"/>
      <c r="IB18" s="97"/>
      <c r="IC18" s="97"/>
      <c r="ID18" s="97"/>
      <c r="IE18" s="97"/>
      <c r="IF18" s="97"/>
      <c r="IG18" s="97"/>
      <c r="IH18" s="97"/>
      <c r="II18" s="97"/>
      <c r="IJ18" s="97"/>
      <c r="IK18" s="97"/>
      <c r="IL18" s="97"/>
      <c r="IM18" s="97"/>
      <c r="IN18" s="97"/>
      <c r="IO18" s="97"/>
      <c r="IP18" s="97"/>
      <c r="IQ18" s="97"/>
      <c r="IR18" s="97"/>
      <c r="IS18" s="97"/>
      <c r="IT18" s="97"/>
      <c r="IU18" s="97"/>
      <c r="IV18" s="97"/>
      <c r="IW18" s="97"/>
      <c r="IX18" s="97"/>
      <c r="IY18" s="97"/>
      <c r="IZ18" s="97"/>
      <c r="JA18" s="97"/>
      <c r="JB18" s="97"/>
      <c r="JC18" s="97"/>
      <c r="JD18" s="97"/>
      <c r="JE18" s="97"/>
      <c r="JF18" s="97"/>
      <c r="JG18" s="97"/>
      <c r="JH18" s="97"/>
      <c r="JI18" s="97"/>
      <c r="JJ18" s="97"/>
      <c r="JK18" s="97"/>
      <c r="JL18" s="97"/>
      <c r="JM18" s="97"/>
      <c r="JN18" s="97"/>
      <c r="JO18" s="97"/>
      <c r="JP18" s="97"/>
      <c r="JQ18" s="97"/>
      <c r="JR18" s="97"/>
      <c r="JS18" s="97"/>
      <c r="JT18" s="97"/>
      <c r="JU18" s="97"/>
      <c r="JV18" s="97"/>
      <c r="JW18" s="97"/>
      <c r="JX18" s="97"/>
      <c r="JY18" s="97"/>
      <c r="JZ18" s="97"/>
      <c r="KA18" s="97"/>
      <c r="KB18" s="97"/>
      <c r="KC18" s="97"/>
      <c r="KD18" s="97"/>
      <c r="KE18" s="97"/>
      <c r="KF18" s="97"/>
      <c r="KG18" s="97"/>
      <c r="KH18" s="97"/>
      <c r="KI18" s="97"/>
      <c r="KJ18" s="97"/>
      <c r="KK18" s="97"/>
      <c r="KL18" s="97"/>
      <c r="KM18" s="97"/>
      <c r="KN18" s="97"/>
      <c r="KO18" s="97"/>
      <c r="KP18" s="97"/>
      <c r="KQ18" s="97"/>
      <c r="KR18" s="97"/>
      <c r="KS18" s="97"/>
      <c r="KT18" s="97"/>
      <c r="KU18" s="97"/>
      <c r="KV18" s="97"/>
      <c r="KW18" s="97"/>
      <c r="KX18" s="97"/>
      <c r="KY18" s="97"/>
      <c r="KZ18" s="97"/>
      <c r="LA18" s="97"/>
      <c r="LB18" s="97"/>
      <c r="LC18" s="97"/>
      <c r="LD18" s="97"/>
      <c r="LE18" s="97"/>
      <c r="LF18" s="97"/>
      <c r="LG18" s="97"/>
      <c r="LH18" s="97"/>
      <c r="LI18" s="97"/>
      <c r="LJ18" s="97"/>
      <c r="LK18" s="97"/>
      <c r="LL18" s="97"/>
      <c r="LM18" s="97"/>
      <c r="LN18" s="97"/>
      <c r="LO18" s="97"/>
      <c r="LP18" s="97"/>
      <c r="LQ18" s="97"/>
      <c r="LR18" s="97"/>
      <c r="LS18" s="97"/>
      <c r="LT18" s="97"/>
      <c r="LU18" s="97"/>
      <c r="LV18" s="97"/>
      <c r="LW18" s="97"/>
      <c r="LX18" s="97"/>
      <c r="LY18" s="97"/>
      <c r="LZ18" s="97"/>
      <c r="MA18" s="97"/>
      <c r="MB18" s="97"/>
      <c r="MC18" s="97"/>
      <c r="MD18" s="97"/>
      <c r="ME18" s="97"/>
      <c r="MF18" s="97"/>
      <c r="MG18" s="97"/>
      <c r="MH18" s="97"/>
      <c r="MI18" s="97"/>
      <c r="MJ18" s="97"/>
      <c r="MK18" s="97"/>
      <c r="ML18" s="97"/>
      <c r="MM18" s="97"/>
      <c r="MN18" s="97"/>
      <c r="MO18" s="97"/>
      <c r="MP18" s="97"/>
      <c r="MQ18" s="97"/>
      <c r="MR18" s="97"/>
      <c r="MS18" s="97"/>
      <c r="MT18" s="97"/>
      <c r="MU18" s="97"/>
      <c r="MV18" s="97"/>
      <c r="MW18" s="97"/>
      <c r="MX18" s="97"/>
      <c r="MY18" s="97"/>
      <c r="MZ18" s="97"/>
      <c r="NA18" s="97"/>
      <c r="NB18" s="97"/>
      <c r="NC18" s="97"/>
      <c r="ND18" s="97"/>
      <c r="NE18" s="97"/>
      <c r="NF18" s="97"/>
      <c r="NG18" s="97"/>
      <c r="NH18" s="97"/>
      <c r="NI18" s="97"/>
      <c r="NJ18" s="97"/>
      <c r="NK18" s="97"/>
      <c r="NL18" s="97"/>
      <c r="NM18" s="97"/>
      <c r="NN18" s="97"/>
      <c r="NO18" s="97"/>
      <c r="NP18" s="97"/>
      <c r="NQ18" s="97"/>
      <c r="NR18" s="97"/>
      <c r="NS18" s="97"/>
      <c r="NT18" s="97"/>
      <c r="NU18" s="97"/>
      <c r="NV18" s="97"/>
      <c r="NW18" s="97"/>
      <c r="NX18" s="97"/>
      <c r="NY18" s="97"/>
      <c r="NZ18" s="97"/>
      <c r="OA18" s="97"/>
      <c r="OB18" s="97"/>
      <c r="OC18" s="97"/>
      <c r="OD18" s="97"/>
      <c r="OE18" s="97"/>
      <c r="OF18" s="97"/>
      <c r="OG18" s="97"/>
      <c r="OH18" s="97"/>
      <c r="OI18" s="97"/>
      <c r="OJ18" s="97"/>
      <c r="OK18" s="97"/>
      <c r="OL18" s="97"/>
      <c r="OM18" s="97"/>
      <c r="ON18" s="97"/>
      <c r="OO18" s="97"/>
      <c r="OP18" s="97"/>
      <c r="OQ18" s="97"/>
      <c r="OR18" s="97"/>
      <c r="OS18" s="97"/>
      <c r="OT18" s="97"/>
      <c r="OU18" s="97"/>
      <c r="OV18" s="97"/>
      <c r="OW18" s="97"/>
      <c r="OX18" s="97"/>
      <c r="OY18" s="97"/>
      <c r="OZ18" s="97"/>
      <c r="PA18" s="97"/>
      <c r="PB18" s="97"/>
      <c r="PC18" s="97"/>
      <c r="PD18" s="97"/>
      <c r="PE18" s="97"/>
      <c r="PF18" s="97"/>
      <c r="PG18" s="97"/>
      <c r="PH18" s="97"/>
      <c r="PI18" s="97"/>
      <c r="PJ18" s="97"/>
      <c r="PK18" s="97"/>
      <c r="PL18" s="97"/>
      <c r="PM18" s="97"/>
      <c r="PN18" s="97"/>
      <c r="PO18" s="97"/>
      <c r="PP18" s="97"/>
      <c r="PQ18" s="97"/>
      <c r="PR18" s="97"/>
      <c r="PS18" s="97"/>
      <c r="PT18" s="97"/>
      <c r="PU18" s="97"/>
      <c r="PV18" s="97"/>
      <c r="PW18" s="97"/>
      <c r="PX18" s="97"/>
      <c r="PY18" s="97"/>
      <c r="PZ18" s="97"/>
      <c r="QA18" s="97"/>
      <c r="QB18" s="97"/>
      <c r="QC18" s="97"/>
      <c r="QD18" s="97"/>
      <c r="QE18" s="97"/>
      <c r="QF18" s="97"/>
      <c r="QG18" s="97"/>
      <c r="QH18" s="97"/>
      <c r="QI18" s="97"/>
      <c r="QJ18" s="97"/>
      <c r="QK18" s="97"/>
      <c r="QL18" s="97"/>
      <c r="QM18" s="97"/>
      <c r="QN18" s="97"/>
    </row>
    <row r="19" spans="1:456" ht="15" x14ac:dyDescent="0.25">
      <c r="A19" s="143" t="s">
        <v>52</v>
      </c>
      <c r="B19" s="235">
        <v>37119123.666666664</v>
      </c>
      <c r="C19" s="235">
        <v>28197512.070394687</v>
      </c>
      <c r="D19" s="247">
        <v>0</v>
      </c>
      <c r="E19" s="247">
        <v>0</v>
      </c>
      <c r="F19" s="235">
        <v>0</v>
      </c>
      <c r="G19" s="235">
        <v>2788.2614661980047</v>
      </c>
      <c r="H19" s="247">
        <v>0</v>
      </c>
      <c r="I19" s="247">
        <v>0</v>
      </c>
      <c r="J19" s="235">
        <v>497579.83666666673</v>
      </c>
      <c r="K19" s="235">
        <v>865874.46686806926</v>
      </c>
      <c r="L19" s="247">
        <v>37616703.50333333</v>
      </c>
      <c r="M19" s="247">
        <v>29066174.798728954</v>
      </c>
      <c r="N19" s="235">
        <v>25403311.423715971</v>
      </c>
      <c r="O19" s="96"/>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c r="NJ19" s="97"/>
      <c r="NK19" s="97"/>
      <c r="NL19" s="97"/>
      <c r="NM19" s="97"/>
      <c r="NN19" s="97"/>
      <c r="NO19" s="97"/>
      <c r="NP19" s="97"/>
      <c r="NQ19" s="97"/>
      <c r="NR19" s="97"/>
      <c r="NS19" s="97"/>
      <c r="NT19" s="97"/>
      <c r="NU19" s="97"/>
      <c r="NV19" s="97"/>
      <c r="NW19" s="97"/>
      <c r="NX19" s="97"/>
      <c r="NY19" s="97"/>
      <c r="NZ19" s="97"/>
      <c r="OA19" s="97"/>
      <c r="OB19" s="97"/>
      <c r="OC19" s="97"/>
      <c r="OD19" s="97"/>
      <c r="OE19" s="97"/>
      <c r="OF19" s="97"/>
      <c r="OG19" s="97"/>
      <c r="OH19" s="97"/>
      <c r="OI19" s="97"/>
      <c r="OJ19" s="97"/>
      <c r="OK19" s="97"/>
      <c r="OL19" s="97"/>
      <c r="OM19" s="97"/>
      <c r="ON19" s="97"/>
      <c r="OO19" s="97"/>
      <c r="OP19" s="97"/>
      <c r="OQ19" s="97"/>
      <c r="OR19" s="97"/>
      <c r="OS19" s="97"/>
      <c r="OT19" s="97"/>
      <c r="OU19" s="97"/>
      <c r="OV19" s="97"/>
      <c r="OW19" s="97"/>
      <c r="OX19" s="97"/>
      <c r="OY19" s="97"/>
      <c r="OZ19" s="97"/>
      <c r="PA19" s="97"/>
      <c r="PB19" s="97"/>
      <c r="PC19" s="97"/>
      <c r="PD19" s="97"/>
      <c r="PE19" s="97"/>
      <c r="PF19" s="97"/>
      <c r="PG19" s="97"/>
      <c r="PH19" s="97"/>
      <c r="PI19" s="97"/>
      <c r="PJ19" s="97"/>
      <c r="PK19" s="97"/>
      <c r="PL19" s="97"/>
      <c r="PM19" s="97"/>
      <c r="PN19" s="97"/>
      <c r="PO19" s="97"/>
      <c r="PP19" s="97"/>
      <c r="PQ19" s="97"/>
      <c r="PR19" s="97"/>
      <c r="PS19" s="97"/>
      <c r="PT19" s="97"/>
      <c r="PU19" s="97"/>
      <c r="PV19" s="97"/>
      <c r="PW19" s="97"/>
      <c r="PX19" s="97"/>
      <c r="PY19" s="97"/>
      <c r="PZ19" s="97"/>
      <c r="QA19" s="97"/>
      <c r="QB19" s="97"/>
      <c r="QC19" s="97"/>
      <c r="QD19" s="97"/>
      <c r="QE19" s="97"/>
      <c r="QF19" s="97"/>
      <c r="QG19" s="97"/>
      <c r="QH19" s="97"/>
      <c r="QI19" s="97"/>
      <c r="QJ19" s="97"/>
      <c r="QK19" s="97"/>
      <c r="QL19" s="97"/>
      <c r="QM19" s="97"/>
      <c r="QN19" s="97"/>
    </row>
    <row r="20" spans="1:456" ht="15" x14ac:dyDescent="0.25">
      <c r="A20" s="143" t="s">
        <v>53</v>
      </c>
      <c r="B20" s="235">
        <v>37811060.333333336</v>
      </c>
      <c r="C20" s="235">
        <v>30682983.454759851</v>
      </c>
      <c r="D20" s="247">
        <v>6905009</v>
      </c>
      <c r="E20" s="247">
        <v>8044151.3203313285</v>
      </c>
      <c r="F20" s="235">
        <v>0</v>
      </c>
      <c r="G20" s="235">
        <v>130070.51780025227</v>
      </c>
      <c r="H20" s="247">
        <v>0</v>
      </c>
      <c r="I20" s="247">
        <v>0</v>
      </c>
      <c r="J20" s="235">
        <v>1231962.75</v>
      </c>
      <c r="K20" s="235">
        <v>1084203.7669293866</v>
      </c>
      <c r="L20" s="247">
        <v>45948032.083333336</v>
      </c>
      <c r="M20" s="247">
        <v>39941409.059820816</v>
      </c>
      <c r="N20" s="235">
        <v>34908069.605809584</v>
      </c>
      <c r="O20" s="96"/>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P20" s="97"/>
      <c r="HQ20" s="97"/>
      <c r="HR20" s="97"/>
      <c r="HS20" s="97"/>
      <c r="HT20" s="97"/>
      <c r="HU20" s="97"/>
      <c r="HV20" s="97"/>
      <c r="HW20" s="97"/>
      <c r="HX20" s="97"/>
      <c r="HY20" s="97"/>
      <c r="HZ20" s="97"/>
      <c r="IA20" s="97"/>
      <c r="IB20" s="97"/>
      <c r="IC20" s="97"/>
      <c r="ID20" s="97"/>
      <c r="IE20" s="97"/>
      <c r="IF20" s="97"/>
      <c r="IG20" s="97"/>
      <c r="IH20" s="97"/>
      <c r="II20" s="97"/>
      <c r="IJ20" s="97"/>
      <c r="IK20" s="97"/>
      <c r="IL20" s="97"/>
      <c r="IM20" s="97"/>
      <c r="IN20" s="97"/>
      <c r="IO20" s="97"/>
      <c r="IP20" s="97"/>
      <c r="IQ20" s="97"/>
      <c r="IR20" s="97"/>
      <c r="IS20" s="97"/>
      <c r="IT20" s="97"/>
      <c r="IU20" s="97"/>
      <c r="IV20" s="97"/>
      <c r="IW20" s="97"/>
      <c r="IX20" s="97"/>
      <c r="IY20" s="97"/>
      <c r="IZ20" s="97"/>
      <c r="JA20" s="97"/>
      <c r="JB20" s="97"/>
      <c r="JC20" s="97"/>
      <c r="JD20" s="97"/>
      <c r="JE20" s="97"/>
      <c r="JF20" s="97"/>
      <c r="JG20" s="97"/>
      <c r="JH20" s="97"/>
      <c r="JI20" s="97"/>
      <c r="JJ20" s="97"/>
      <c r="JK20" s="97"/>
      <c r="JL20" s="97"/>
      <c r="JM20" s="97"/>
      <c r="JN20" s="97"/>
      <c r="JO20" s="97"/>
      <c r="JP20" s="97"/>
      <c r="JQ20" s="97"/>
      <c r="JR20" s="97"/>
      <c r="JS20" s="97"/>
      <c r="JT20" s="97"/>
      <c r="JU20" s="97"/>
      <c r="JV20" s="97"/>
      <c r="JW20" s="97"/>
      <c r="JX20" s="97"/>
      <c r="JY20" s="97"/>
      <c r="JZ20" s="97"/>
      <c r="KA20" s="97"/>
      <c r="KB20" s="97"/>
      <c r="KC20" s="97"/>
      <c r="KD20" s="97"/>
      <c r="KE20" s="97"/>
      <c r="KF20" s="97"/>
      <c r="KG20" s="97"/>
      <c r="KH20" s="97"/>
      <c r="KI20" s="97"/>
      <c r="KJ20" s="97"/>
      <c r="KK20" s="97"/>
      <c r="KL20" s="97"/>
      <c r="KM20" s="97"/>
      <c r="KN20" s="97"/>
      <c r="KO20" s="97"/>
      <c r="KP20" s="97"/>
      <c r="KQ20" s="97"/>
      <c r="KR20" s="97"/>
      <c r="KS20" s="97"/>
      <c r="KT20" s="97"/>
      <c r="KU20" s="97"/>
      <c r="KV20" s="97"/>
      <c r="KW20" s="97"/>
      <c r="KX20" s="97"/>
      <c r="KY20" s="97"/>
      <c r="KZ20" s="97"/>
      <c r="LA20" s="97"/>
      <c r="LB20" s="97"/>
      <c r="LC20" s="97"/>
      <c r="LD20" s="97"/>
      <c r="LE20" s="97"/>
      <c r="LF20" s="97"/>
      <c r="LG20" s="97"/>
      <c r="LH20" s="97"/>
      <c r="LI20" s="97"/>
      <c r="LJ20" s="97"/>
      <c r="LK20" s="97"/>
      <c r="LL20" s="97"/>
      <c r="LM20" s="97"/>
      <c r="LN20" s="97"/>
      <c r="LO20" s="97"/>
      <c r="LP20" s="97"/>
      <c r="LQ20" s="97"/>
      <c r="LR20" s="97"/>
      <c r="LS20" s="97"/>
      <c r="LT20" s="97"/>
      <c r="LU20" s="97"/>
      <c r="LV20" s="97"/>
      <c r="LW20" s="97"/>
      <c r="LX20" s="97"/>
      <c r="LY20" s="97"/>
      <c r="LZ20" s="97"/>
      <c r="MA20" s="97"/>
      <c r="MB20" s="97"/>
      <c r="MC20" s="97"/>
      <c r="MD20" s="97"/>
      <c r="ME20" s="97"/>
      <c r="MF20" s="97"/>
      <c r="MG20" s="97"/>
      <c r="MH20" s="97"/>
      <c r="MI20" s="97"/>
      <c r="MJ20" s="97"/>
      <c r="MK20" s="97"/>
      <c r="ML20" s="97"/>
      <c r="MM20" s="97"/>
      <c r="MN20" s="97"/>
      <c r="MO20" s="97"/>
      <c r="MP20" s="97"/>
      <c r="MQ20" s="97"/>
      <c r="MR20" s="97"/>
      <c r="MS20" s="97"/>
      <c r="MT20" s="97"/>
      <c r="MU20" s="97"/>
      <c r="MV20" s="97"/>
      <c r="MW20" s="97"/>
      <c r="MX20" s="97"/>
      <c r="MY20" s="97"/>
      <c r="MZ20" s="97"/>
      <c r="NA20" s="97"/>
      <c r="NB20" s="97"/>
      <c r="NC20" s="97"/>
      <c r="ND20" s="97"/>
      <c r="NE20" s="97"/>
      <c r="NF20" s="97"/>
      <c r="NG20" s="97"/>
      <c r="NH20" s="97"/>
      <c r="NI20" s="97"/>
      <c r="NJ20" s="97"/>
      <c r="NK20" s="97"/>
      <c r="NL20" s="97"/>
      <c r="NM20" s="97"/>
      <c r="NN20" s="97"/>
      <c r="NO20" s="97"/>
      <c r="NP20" s="97"/>
      <c r="NQ20" s="97"/>
      <c r="NR20" s="97"/>
      <c r="NS20" s="97"/>
      <c r="NT20" s="97"/>
      <c r="NU20" s="97"/>
      <c r="NV20" s="97"/>
      <c r="NW20" s="97"/>
      <c r="NX20" s="97"/>
      <c r="NY20" s="97"/>
      <c r="NZ20" s="97"/>
      <c r="OA20" s="97"/>
      <c r="OB20" s="97"/>
      <c r="OC20" s="97"/>
      <c r="OD20" s="97"/>
      <c r="OE20" s="97"/>
      <c r="OF20" s="97"/>
      <c r="OG20" s="97"/>
      <c r="OH20" s="97"/>
      <c r="OI20" s="97"/>
      <c r="OJ20" s="97"/>
      <c r="OK20" s="97"/>
      <c r="OL20" s="97"/>
      <c r="OM20" s="97"/>
      <c r="ON20" s="97"/>
      <c r="OO20" s="97"/>
      <c r="OP20" s="97"/>
      <c r="OQ20" s="97"/>
      <c r="OR20" s="97"/>
      <c r="OS20" s="97"/>
      <c r="OT20" s="97"/>
      <c r="OU20" s="97"/>
      <c r="OV20" s="97"/>
      <c r="OW20" s="97"/>
      <c r="OX20" s="97"/>
      <c r="OY20" s="97"/>
      <c r="OZ20" s="97"/>
      <c r="PA20" s="97"/>
      <c r="PB20" s="97"/>
      <c r="PC20" s="97"/>
      <c r="PD20" s="97"/>
      <c r="PE20" s="97"/>
      <c r="PF20" s="97"/>
      <c r="PG20" s="97"/>
      <c r="PH20" s="97"/>
      <c r="PI20" s="97"/>
      <c r="PJ20" s="97"/>
      <c r="PK20" s="97"/>
      <c r="PL20" s="97"/>
      <c r="PM20" s="97"/>
      <c r="PN20" s="97"/>
      <c r="PO20" s="97"/>
      <c r="PP20" s="97"/>
      <c r="PQ20" s="97"/>
      <c r="PR20" s="97"/>
      <c r="PS20" s="97"/>
      <c r="PT20" s="97"/>
      <c r="PU20" s="97"/>
      <c r="PV20" s="97"/>
      <c r="PW20" s="97"/>
      <c r="PX20" s="97"/>
      <c r="PY20" s="97"/>
      <c r="PZ20" s="97"/>
      <c r="QA20" s="97"/>
      <c r="QB20" s="97"/>
      <c r="QC20" s="97"/>
      <c r="QD20" s="97"/>
      <c r="QE20" s="97"/>
      <c r="QF20" s="97"/>
      <c r="QG20" s="97"/>
      <c r="QH20" s="97"/>
      <c r="QI20" s="97"/>
      <c r="QJ20" s="97"/>
      <c r="QK20" s="97"/>
      <c r="QL20" s="97"/>
      <c r="QM20" s="97"/>
      <c r="QN20" s="97"/>
    </row>
    <row r="21" spans="1:456" ht="15" x14ac:dyDescent="0.25">
      <c r="A21" s="143" t="s">
        <v>54</v>
      </c>
      <c r="B21" s="235">
        <v>25149109.72666667</v>
      </c>
      <c r="C21" s="235">
        <v>28304499.247549552</v>
      </c>
      <c r="D21" s="247">
        <v>0</v>
      </c>
      <c r="E21" s="247">
        <v>0</v>
      </c>
      <c r="F21" s="235">
        <v>0</v>
      </c>
      <c r="G21" s="235">
        <v>0</v>
      </c>
      <c r="H21" s="247">
        <v>0</v>
      </c>
      <c r="I21" s="247">
        <v>0</v>
      </c>
      <c r="J21" s="235">
        <v>1315659.9666666666</v>
      </c>
      <c r="K21" s="235">
        <v>789887.44264570076</v>
      </c>
      <c r="L21" s="247">
        <v>26464769.693333335</v>
      </c>
      <c r="M21" s="247">
        <v>29094386.690195255</v>
      </c>
      <c r="N21" s="235">
        <v>25427968.106947709</v>
      </c>
      <c r="O21" s="96"/>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c r="IR21" s="97"/>
      <c r="IS21" s="97"/>
      <c r="IT21" s="97"/>
      <c r="IU21" s="97"/>
      <c r="IV21" s="97"/>
      <c r="IW21" s="97"/>
      <c r="IX21" s="97"/>
      <c r="IY21" s="97"/>
      <c r="IZ21" s="97"/>
      <c r="JA21" s="97"/>
      <c r="JB21" s="97"/>
      <c r="JC21" s="97"/>
      <c r="JD21" s="97"/>
      <c r="JE21" s="97"/>
      <c r="JF21" s="97"/>
      <c r="JG21" s="97"/>
      <c r="JH21" s="97"/>
      <c r="JI21" s="97"/>
      <c r="JJ21" s="97"/>
      <c r="JK21" s="97"/>
      <c r="JL21" s="97"/>
      <c r="JM21" s="97"/>
      <c r="JN21" s="97"/>
      <c r="JO21" s="97"/>
      <c r="JP21" s="97"/>
      <c r="JQ21" s="97"/>
      <c r="JR21" s="97"/>
      <c r="JS21" s="97"/>
      <c r="JT21" s="97"/>
      <c r="JU21" s="97"/>
      <c r="JV21" s="97"/>
      <c r="JW21" s="97"/>
      <c r="JX21" s="97"/>
      <c r="JY21" s="97"/>
      <c r="JZ21" s="97"/>
      <c r="KA21" s="97"/>
      <c r="KB21" s="97"/>
      <c r="KC21" s="97"/>
      <c r="KD21" s="97"/>
      <c r="KE21" s="97"/>
      <c r="KF21" s="97"/>
      <c r="KG21" s="97"/>
      <c r="KH21" s="97"/>
      <c r="KI21" s="97"/>
      <c r="KJ21" s="97"/>
      <c r="KK21" s="97"/>
      <c r="KL21" s="97"/>
      <c r="KM21" s="97"/>
      <c r="KN21" s="97"/>
      <c r="KO21" s="97"/>
      <c r="KP21" s="97"/>
      <c r="KQ21" s="97"/>
      <c r="KR21" s="97"/>
      <c r="KS21" s="97"/>
      <c r="KT21" s="97"/>
      <c r="KU21" s="97"/>
      <c r="KV21" s="97"/>
      <c r="KW21" s="97"/>
      <c r="KX21" s="97"/>
      <c r="KY21" s="97"/>
      <c r="KZ21" s="97"/>
      <c r="LA21" s="97"/>
      <c r="LB21" s="97"/>
      <c r="LC21" s="97"/>
      <c r="LD21" s="97"/>
      <c r="LE21" s="97"/>
      <c r="LF21" s="97"/>
      <c r="LG21" s="97"/>
      <c r="LH21" s="97"/>
      <c r="LI21" s="97"/>
      <c r="LJ21" s="97"/>
      <c r="LK21" s="97"/>
      <c r="LL21" s="97"/>
      <c r="LM21" s="97"/>
      <c r="LN21" s="97"/>
      <c r="LO21" s="97"/>
      <c r="LP21" s="97"/>
      <c r="LQ21" s="97"/>
      <c r="LR21" s="97"/>
      <c r="LS21" s="97"/>
      <c r="LT21" s="97"/>
      <c r="LU21" s="97"/>
      <c r="LV21" s="97"/>
      <c r="LW21" s="97"/>
      <c r="LX21" s="97"/>
      <c r="LY21" s="97"/>
      <c r="LZ21" s="97"/>
      <c r="MA21" s="97"/>
      <c r="MB21" s="97"/>
      <c r="MC21" s="97"/>
      <c r="MD21" s="97"/>
      <c r="ME21" s="97"/>
      <c r="MF21" s="97"/>
      <c r="MG21" s="97"/>
      <c r="MH21" s="97"/>
      <c r="MI21" s="97"/>
      <c r="MJ21" s="97"/>
      <c r="MK21" s="97"/>
      <c r="ML21" s="97"/>
      <c r="MM21" s="97"/>
      <c r="MN21" s="97"/>
      <c r="MO21" s="97"/>
      <c r="MP21" s="97"/>
      <c r="MQ21" s="97"/>
      <c r="MR21" s="97"/>
      <c r="MS21" s="97"/>
      <c r="MT21" s="97"/>
      <c r="MU21" s="97"/>
      <c r="MV21" s="97"/>
      <c r="MW21" s="97"/>
      <c r="MX21" s="97"/>
      <c r="MY21" s="97"/>
      <c r="MZ21" s="97"/>
      <c r="NA21" s="97"/>
      <c r="NB21" s="97"/>
      <c r="NC21" s="97"/>
      <c r="ND21" s="97"/>
      <c r="NE21" s="97"/>
      <c r="NF21" s="97"/>
      <c r="NG21" s="97"/>
      <c r="NH21" s="97"/>
      <c r="NI21" s="97"/>
      <c r="NJ21" s="97"/>
      <c r="NK21" s="97"/>
      <c r="NL21" s="97"/>
      <c r="NM21" s="97"/>
      <c r="NN21" s="97"/>
      <c r="NO21" s="97"/>
      <c r="NP21" s="97"/>
      <c r="NQ21" s="97"/>
      <c r="NR21" s="97"/>
      <c r="NS21" s="97"/>
      <c r="NT21" s="97"/>
      <c r="NU21" s="97"/>
      <c r="NV21" s="97"/>
      <c r="NW21" s="97"/>
      <c r="NX21" s="97"/>
      <c r="NY21" s="97"/>
      <c r="NZ21" s="97"/>
      <c r="OA21" s="97"/>
      <c r="OB21" s="97"/>
      <c r="OC21" s="97"/>
      <c r="OD21" s="97"/>
      <c r="OE21" s="97"/>
      <c r="OF21" s="97"/>
      <c r="OG21" s="97"/>
      <c r="OH21" s="97"/>
      <c r="OI21" s="97"/>
      <c r="OJ21" s="97"/>
      <c r="OK21" s="97"/>
      <c r="OL21" s="97"/>
      <c r="OM21" s="97"/>
      <c r="ON21" s="97"/>
      <c r="OO21" s="97"/>
      <c r="OP21" s="97"/>
      <c r="OQ21" s="97"/>
      <c r="OR21" s="97"/>
      <c r="OS21" s="97"/>
      <c r="OT21" s="97"/>
      <c r="OU21" s="97"/>
      <c r="OV21" s="97"/>
      <c r="OW21" s="97"/>
      <c r="OX21" s="97"/>
      <c r="OY21" s="97"/>
      <c r="OZ21" s="97"/>
      <c r="PA21" s="97"/>
      <c r="PB21" s="97"/>
      <c r="PC21" s="97"/>
      <c r="PD21" s="97"/>
      <c r="PE21" s="97"/>
      <c r="PF21" s="97"/>
      <c r="PG21" s="97"/>
      <c r="PH21" s="97"/>
      <c r="PI21" s="97"/>
      <c r="PJ21" s="97"/>
      <c r="PK21" s="97"/>
      <c r="PL21" s="97"/>
      <c r="PM21" s="97"/>
      <c r="PN21" s="97"/>
      <c r="PO21" s="97"/>
      <c r="PP21" s="97"/>
      <c r="PQ21" s="97"/>
      <c r="PR21" s="97"/>
      <c r="PS21" s="97"/>
      <c r="PT21" s="97"/>
      <c r="PU21" s="97"/>
      <c r="PV21" s="97"/>
      <c r="PW21" s="97"/>
      <c r="PX21" s="97"/>
      <c r="PY21" s="97"/>
      <c r="PZ21" s="97"/>
      <c r="QA21" s="97"/>
      <c r="QB21" s="97"/>
      <c r="QC21" s="97"/>
      <c r="QD21" s="97"/>
      <c r="QE21" s="97"/>
      <c r="QF21" s="97"/>
      <c r="QG21" s="97"/>
      <c r="QH21" s="97"/>
      <c r="QI21" s="97"/>
      <c r="QJ21" s="97"/>
      <c r="QK21" s="97"/>
      <c r="QL21" s="97"/>
      <c r="QM21" s="97"/>
      <c r="QN21" s="97"/>
    </row>
    <row r="22" spans="1:456" ht="15" x14ac:dyDescent="0.25">
      <c r="A22" s="143" t="s">
        <v>55</v>
      </c>
      <c r="B22" s="235">
        <v>61849553.333333336</v>
      </c>
      <c r="C22" s="235">
        <v>84377009.667763859</v>
      </c>
      <c r="D22" s="247">
        <v>0</v>
      </c>
      <c r="E22" s="247">
        <v>0</v>
      </c>
      <c r="F22" s="235">
        <v>0</v>
      </c>
      <c r="G22" s="235">
        <v>0</v>
      </c>
      <c r="H22" s="247">
        <v>0</v>
      </c>
      <c r="I22" s="247">
        <v>0</v>
      </c>
      <c r="J22" s="235">
        <v>1436236.03</v>
      </c>
      <c r="K22" s="235">
        <v>2541693.4483137787</v>
      </c>
      <c r="L22" s="247">
        <v>63285789.363333337</v>
      </c>
      <c r="M22" s="247">
        <v>86918703.116077632</v>
      </c>
      <c r="N22" s="235">
        <v>75965375.529902458</v>
      </c>
      <c r="O22" s="96"/>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c r="HL22" s="97"/>
      <c r="HM22" s="97"/>
      <c r="HN22" s="97"/>
      <c r="HO22" s="97"/>
      <c r="HP22" s="97"/>
      <c r="HQ22" s="97"/>
      <c r="HR22" s="97"/>
      <c r="HS22" s="97"/>
      <c r="HT22" s="97"/>
      <c r="HU22" s="97"/>
      <c r="HV22" s="97"/>
      <c r="HW22" s="97"/>
      <c r="HX22" s="97"/>
      <c r="HY22" s="97"/>
      <c r="HZ22" s="97"/>
      <c r="IA22" s="97"/>
      <c r="IB22" s="97"/>
      <c r="IC22" s="97"/>
      <c r="ID22" s="97"/>
      <c r="IE22" s="97"/>
      <c r="IF22" s="97"/>
      <c r="IG22" s="97"/>
      <c r="IH22" s="97"/>
      <c r="II22" s="97"/>
      <c r="IJ22" s="97"/>
      <c r="IK22" s="97"/>
      <c r="IL22" s="97"/>
      <c r="IM22" s="97"/>
      <c r="IN22" s="97"/>
      <c r="IO22" s="97"/>
      <c r="IP22" s="97"/>
      <c r="IQ22" s="97"/>
      <c r="IR22" s="97"/>
      <c r="IS22" s="97"/>
      <c r="IT22" s="97"/>
      <c r="IU22" s="97"/>
      <c r="IV22" s="97"/>
      <c r="IW22" s="97"/>
      <c r="IX22" s="97"/>
      <c r="IY22" s="97"/>
      <c r="IZ22" s="97"/>
      <c r="JA22" s="97"/>
      <c r="JB22" s="97"/>
      <c r="JC22" s="97"/>
      <c r="JD22" s="97"/>
      <c r="JE22" s="97"/>
      <c r="JF22" s="97"/>
      <c r="JG22" s="97"/>
      <c r="JH22" s="97"/>
      <c r="JI22" s="97"/>
      <c r="JJ22" s="97"/>
      <c r="JK22" s="97"/>
      <c r="JL22" s="97"/>
      <c r="JM22" s="97"/>
      <c r="JN22" s="97"/>
      <c r="JO22" s="97"/>
      <c r="JP22" s="97"/>
      <c r="JQ22" s="97"/>
      <c r="JR22" s="97"/>
      <c r="JS22" s="97"/>
      <c r="JT22" s="97"/>
      <c r="JU22" s="97"/>
      <c r="JV22" s="97"/>
      <c r="JW22" s="97"/>
      <c r="JX22" s="97"/>
      <c r="JY22" s="97"/>
      <c r="JZ22" s="97"/>
      <c r="KA22" s="97"/>
      <c r="KB22" s="97"/>
      <c r="KC22" s="97"/>
      <c r="KD22" s="97"/>
      <c r="KE22" s="97"/>
      <c r="KF22" s="97"/>
      <c r="KG22" s="97"/>
      <c r="KH22" s="97"/>
      <c r="KI22" s="97"/>
      <c r="KJ22" s="97"/>
      <c r="KK22" s="97"/>
      <c r="KL22" s="97"/>
      <c r="KM22" s="97"/>
      <c r="KN22" s="97"/>
      <c r="KO22" s="97"/>
      <c r="KP22" s="97"/>
      <c r="KQ22" s="97"/>
      <c r="KR22" s="97"/>
      <c r="KS22" s="97"/>
      <c r="KT22" s="97"/>
      <c r="KU22" s="97"/>
      <c r="KV22" s="97"/>
      <c r="KW22" s="97"/>
      <c r="KX22" s="97"/>
      <c r="KY22" s="97"/>
      <c r="KZ22" s="97"/>
      <c r="LA22" s="97"/>
      <c r="LB22" s="97"/>
      <c r="LC22" s="97"/>
      <c r="LD22" s="97"/>
      <c r="LE22" s="97"/>
      <c r="LF22" s="97"/>
      <c r="LG22" s="97"/>
      <c r="LH22" s="97"/>
      <c r="LI22" s="97"/>
      <c r="LJ22" s="97"/>
      <c r="LK22" s="97"/>
      <c r="LL22" s="97"/>
      <c r="LM22" s="97"/>
      <c r="LN22" s="97"/>
      <c r="LO22" s="97"/>
      <c r="LP22" s="97"/>
      <c r="LQ22" s="97"/>
      <c r="LR22" s="97"/>
      <c r="LS22" s="97"/>
      <c r="LT22" s="97"/>
      <c r="LU22" s="97"/>
      <c r="LV22" s="97"/>
      <c r="LW22" s="97"/>
      <c r="LX22" s="97"/>
      <c r="LY22" s="97"/>
      <c r="LZ22" s="97"/>
      <c r="MA22" s="97"/>
      <c r="MB22" s="97"/>
      <c r="MC22" s="97"/>
      <c r="MD22" s="97"/>
      <c r="ME22" s="97"/>
      <c r="MF22" s="97"/>
      <c r="MG22" s="97"/>
      <c r="MH22" s="97"/>
      <c r="MI22" s="97"/>
      <c r="MJ22" s="97"/>
      <c r="MK22" s="97"/>
      <c r="ML22" s="97"/>
      <c r="MM22" s="97"/>
      <c r="MN22" s="97"/>
      <c r="MO22" s="97"/>
      <c r="MP22" s="97"/>
      <c r="MQ22" s="97"/>
      <c r="MR22" s="97"/>
      <c r="MS22" s="97"/>
      <c r="MT22" s="97"/>
      <c r="MU22" s="97"/>
      <c r="MV22" s="97"/>
      <c r="MW22" s="97"/>
      <c r="MX22" s="97"/>
      <c r="MY22" s="97"/>
      <c r="MZ22" s="97"/>
      <c r="NA22" s="97"/>
      <c r="NB22" s="97"/>
      <c r="NC22" s="97"/>
      <c r="ND22" s="97"/>
      <c r="NE22" s="97"/>
      <c r="NF22" s="97"/>
      <c r="NG22" s="97"/>
      <c r="NH22" s="97"/>
      <c r="NI22" s="97"/>
      <c r="NJ22" s="97"/>
      <c r="NK22" s="97"/>
      <c r="NL22" s="97"/>
      <c r="NM22" s="97"/>
      <c r="NN22" s="97"/>
      <c r="NO22" s="97"/>
      <c r="NP22" s="97"/>
      <c r="NQ22" s="97"/>
      <c r="NR22" s="97"/>
      <c r="NS22" s="97"/>
      <c r="NT22" s="97"/>
      <c r="NU22" s="97"/>
      <c r="NV22" s="97"/>
      <c r="NW22" s="97"/>
      <c r="NX22" s="97"/>
      <c r="NY22" s="97"/>
      <c r="NZ22" s="97"/>
      <c r="OA22" s="97"/>
      <c r="OB22" s="97"/>
      <c r="OC22" s="97"/>
      <c r="OD22" s="97"/>
      <c r="OE22" s="97"/>
      <c r="OF22" s="97"/>
      <c r="OG22" s="97"/>
      <c r="OH22" s="97"/>
      <c r="OI22" s="97"/>
      <c r="OJ22" s="97"/>
      <c r="OK22" s="97"/>
      <c r="OL22" s="97"/>
      <c r="OM22" s="97"/>
      <c r="ON22" s="97"/>
      <c r="OO22" s="97"/>
      <c r="OP22" s="97"/>
      <c r="OQ22" s="97"/>
      <c r="OR22" s="97"/>
      <c r="OS22" s="97"/>
      <c r="OT22" s="97"/>
      <c r="OU22" s="97"/>
      <c r="OV22" s="97"/>
      <c r="OW22" s="97"/>
      <c r="OX22" s="97"/>
      <c r="OY22" s="97"/>
      <c r="OZ22" s="97"/>
      <c r="PA22" s="97"/>
      <c r="PB22" s="97"/>
      <c r="PC22" s="97"/>
      <c r="PD22" s="97"/>
      <c r="PE22" s="97"/>
      <c r="PF22" s="97"/>
      <c r="PG22" s="97"/>
      <c r="PH22" s="97"/>
      <c r="PI22" s="97"/>
      <c r="PJ22" s="97"/>
      <c r="PK22" s="97"/>
      <c r="PL22" s="97"/>
      <c r="PM22" s="97"/>
      <c r="PN22" s="97"/>
      <c r="PO22" s="97"/>
      <c r="PP22" s="97"/>
      <c r="PQ22" s="97"/>
      <c r="PR22" s="97"/>
      <c r="PS22" s="97"/>
      <c r="PT22" s="97"/>
      <c r="PU22" s="97"/>
      <c r="PV22" s="97"/>
      <c r="PW22" s="97"/>
      <c r="PX22" s="97"/>
      <c r="PY22" s="97"/>
      <c r="PZ22" s="97"/>
      <c r="QA22" s="97"/>
      <c r="QB22" s="97"/>
      <c r="QC22" s="97"/>
      <c r="QD22" s="97"/>
      <c r="QE22" s="97"/>
      <c r="QF22" s="97"/>
      <c r="QG22" s="97"/>
      <c r="QH22" s="97"/>
      <c r="QI22" s="97"/>
      <c r="QJ22" s="97"/>
      <c r="QK22" s="97"/>
      <c r="QL22" s="97"/>
      <c r="QM22" s="97"/>
      <c r="QN22" s="97"/>
    </row>
    <row r="23" spans="1:456" ht="15" x14ac:dyDescent="0.25">
      <c r="A23" s="143" t="s">
        <v>56</v>
      </c>
      <c r="B23" s="235">
        <v>9911133</v>
      </c>
      <c r="C23" s="235">
        <v>9812094.8317121528</v>
      </c>
      <c r="D23" s="247">
        <v>1683755</v>
      </c>
      <c r="E23" s="247">
        <v>1649516.4026734452</v>
      </c>
      <c r="F23" s="235">
        <v>0</v>
      </c>
      <c r="G23" s="235">
        <v>174675.14615735217</v>
      </c>
      <c r="H23" s="247">
        <v>0</v>
      </c>
      <c r="I23" s="247">
        <v>0</v>
      </c>
      <c r="J23" s="235">
        <v>-220744.22333333339</v>
      </c>
      <c r="K23" s="235">
        <v>496939.26787988265</v>
      </c>
      <c r="L23" s="247">
        <v>11374143.776666667</v>
      </c>
      <c r="M23" s="247">
        <v>12133225.648422834</v>
      </c>
      <c r="N23" s="235">
        <v>10604219.917324031</v>
      </c>
      <c r="O23" s="96"/>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c r="GR23" s="97"/>
      <c r="GS23" s="97"/>
      <c r="GT23" s="97"/>
      <c r="GU23" s="97"/>
      <c r="GV23" s="97"/>
      <c r="GW23" s="97"/>
      <c r="GX23" s="97"/>
      <c r="GY23" s="97"/>
      <c r="GZ23" s="97"/>
      <c r="HA23" s="97"/>
      <c r="HB23" s="97"/>
      <c r="HC23" s="97"/>
      <c r="HD23" s="97"/>
      <c r="HE23" s="97"/>
      <c r="HF23" s="97"/>
      <c r="HG23" s="97"/>
      <c r="HH23" s="97"/>
      <c r="HI23" s="97"/>
      <c r="HJ23" s="97"/>
      <c r="HK23" s="97"/>
      <c r="HL23" s="97"/>
      <c r="HM23" s="97"/>
      <c r="HN23" s="97"/>
      <c r="HO23" s="97"/>
      <c r="HP23" s="97"/>
      <c r="HQ23" s="97"/>
      <c r="HR23" s="97"/>
      <c r="HS23" s="97"/>
      <c r="HT23" s="97"/>
      <c r="HU23" s="97"/>
      <c r="HV23" s="97"/>
      <c r="HW23" s="97"/>
      <c r="HX23" s="97"/>
      <c r="HY23" s="97"/>
      <c r="HZ23" s="97"/>
      <c r="IA23" s="97"/>
      <c r="IB23" s="97"/>
      <c r="IC23" s="97"/>
      <c r="ID23" s="97"/>
      <c r="IE23" s="97"/>
      <c r="IF23" s="97"/>
      <c r="IG23" s="97"/>
      <c r="IH23" s="97"/>
      <c r="II23" s="97"/>
      <c r="IJ23" s="97"/>
      <c r="IK23" s="97"/>
      <c r="IL23" s="97"/>
      <c r="IM23" s="97"/>
      <c r="IN23" s="97"/>
      <c r="IO23" s="97"/>
      <c r="IP23" s="97"/>
      <c r="IQ23" s="97"/>
      <c r="IR23" s="97"/>
      <c r="IS23" s="97"/>
      <c r="IT23" s="97"/>
      <c r="IU23" s="97"/>
      <c r="IV23" s="97"/>
      <c r="IW23" s="97"/>
      <c r="IX23" s="97"/>
      <c r="IY23" s="97"/>
      <c r="IZ23" s="97"/>
      <c r="JA23" s="97"/>
      <c r="JB23" s="97"/>
      <c r="JC23" s="97"/>
      <c r="JD23" s="97"/>
      <c r="JE23" s="97"/>
      <c r="JF23" s="97"/>
      <c r="JG23" s="97"/>
      <c r="JH23" s="97"/>
      <c r="JI23" s="97"/>
      <c r="JJ23" s="97"/>
      <c r="JK23" s="97"/>
      <c r="JL23" s="97"/>
      <c r="JM23" s="97"/>
      <c r="JN23" s="97"/>
      <c r="JO23" s="97"/>
      <c r="JP23" s="97"/>
      <c r="JQ23" s="97"/>
      <c r="JR23" s="97"/>
      <c r="JS23" s="97"/>
      <c r="JT23" s="97"/>
      <c r="JU23" s="97"/>
      <c r="JV23" s="97"/>
      <c r="JW23" s="97"/>
      <c r="JX23" s="97"/>
      <c r="JY23" s="97"/>
      <c r="JZ23" s="97"/>
      <c r="KA23" s="97"/>
      <c r="KB23" s="97"/>
      <c r="KC23" s="97"/>
      <c r="KD23" s="97"/>
      <c r="KE23" s="97"/>
      <c r="KF23" s="97"/>
      <c r="KG23" s="97"/>
      <c r="KH23" s="97"/>
      <c r="KI23" s="97"/>
      <c r="KJ23" s="97"/>
      <c r="KK23" s="97"/>
      <c r="KL23" s="97"/>
      <c r="KM23" s="97"/>
      <c r="KN23" s="97"/>
      <c r="KO23" s="97"/>
      <c r="KP23" s="97"/>
      <c r="KQ23" s="97"/>
      <c r="KR23" s="97"/>
      <c r="KS23" s="97"/>
      <c r="KT23" s="97"/>
      <c r="KU23" s="97"/>
      <c r="KV23" s="97"/>
      <c r="KW23" s="97"/>
      <c r="KX23" s="97"/>
      <c r="KY23" s="97"/>
      <c r="KZ23" s="97"/>
      <c r="LA23" s="97"/>
      <c r="LB23" s="97"/>
      <c r="LC23" s="97"/>
      <c r="LD23" s="97"/>
      <c r="LE23" s="97"/>
      <c r="LF23" s="97"/>
      <c r="LG23" s="97"/>
      <c r="LH23" s="97"/>
      <c r="LI23" s="97"/>
      <c r="LJ23" s="97"/>
      <c r="LK23" s="97"/>
      <c r="LL23" s="97"/>
      <c r="LM23" s="97"/>
      <c r="LN23" s="97"/>
      <c r="LO23" s="97"/>
      <c r="LP23" s="97"/>
      <c r="LQ23" s="97"/>
      <c r="LR23" s="97"/>
      <c r="LS23" s="97"/>
      <c r="LT23" s="97"/>
      <c r="LU23" s="97"/>
      <c r="LV23" s="97"/>
      <c r="LW23" s="97"/>
      <c r="LX23" s="97"/>
      <c r="LY23" s="97"/>
      <c r="LZ23" s="97"/>
      <c r="MA23" s="97"/>
      <c r="MB23" s="97"/>
      <c r="MC23" s="97"/>
      <c r="MD23" s="97"/>
      <c r="ME23" s="97"/>
      <c r="MF23" s="97"/>
      <c r="MG23" s="97"/>
      <c r="MH23" s="97"/>
      <c r="MI23" s="97"/>
      <c r="MJ23" s="97"/>
      <c r="MK23" s="97"/>
      <c r="ML23" s="97"/>
      <c r="MM23" s="97"/>
      <c r="MN23" s="97"/>
      <c r="MO23" s="97"/>
      <c r="MP23" s="97"/>
      <c r="MQ23" s="97"/>
      <c r="MR23" s="97"/>
      <c r="MS23" s="97"/>
      <c r="MT23" s="97"/>
      <c r="MU23" s="97"/>
      <c r="MV23" s="97"/>
      <c r="MW23" s="97"/>
      <c r="MX23" s="97"/>
      <c r="MY23" s="97"/>
      <c r="MZ23" s="97"/>
      <c r="NA23" s="97"/>
      <c r="NB23" s="97"/>
      <c r="NC23" s="97"/>
      <c r="ND23" s="97"/>
      <c r="NE23" s="97"/>
      <c r="NF23" s="97"/>
      <c r="NG23" s="97"/>
      <c r="NH23" s="97"/>
      <c r="NI23" s="97"/>
      <c r="NJ23" s="97"/>
      <c r="NK23" s="97"/>
      <c r="NL23" s="97"/>
      <c r="NM23" s="97"/>
      <c r="NN23" s="97"/>
      <c r="NO23" s="97"/>
      <c r="NP23" s="97"/>
      <c r="NQ23" s="97"/>
      <c r="NR23" s="97"/>
      <c r="NS23" s="97"/>
      <c r="NT23" s="97"/>
      <c r="NU23" s="97"/>
      <c r="NV23" s="97"/>
      <c r="NW23" s="97"/>
      <c r="NX23" s="97"/>
      <c r="NY23" s="97"/>
      <c r="NZ23" s="97"/>
      <c r="OA23" s="97"/>
      <c r="OB23" s="97"/>
      <c r="OC23" s="97"/>
      <c r="OD23" s="97"/>
      <c r="OE23" s="97"/>
      <c r="OF23" s="97"/>
      <c r="OG23" s="97"/>
      <c r="OH23" s="97"/>
      <c r="OI23" s="97"/>
      <c r="OJ23" s="97"/>
      <c r="OK23" s="97"/>
      <c r="OL23" s="97"/>
      <c r="OM23" s="97"/>
      <c r="ON23" s="97"/>
      <c r="OO23" s="97"/>
      <c r="OP23" s="97"/>
      <c r="OQ23" s="97"/>
      <c r="OR23" s="97"/>
      <c r="OS23" s="97"/>
      <c r="OT23" s="97"/>
      <c r="OU23" s="97"/>
      <c r="OV23" s="97"/>
      <c r="OW23" s="97"/>
      <c r="OX23" s="97"/>
      <c r="OY23" s="97"/>
      <c r="OZ23" s="97"/>
      <c r="PA23" s="97"/>
      <c r="PB23" s="97"/>
      <c r="PC23" s="97"/>
      <c r="PD23" s="97"/>
      <c r="PE23" s="97"/>
      <c r="PF23" s="97"/>
      <c r="PG23" s="97"/>
      <c r="PH23" s="97"/>
      <c r="PI23" s="97"/>
      <c r="PJ23" s="97"/>
      <c r="PK23" s="97"/>
      <c r="PL23" s="97"/>
      <c r="PM23" s="97"/>
      <c r="PN23" s="97"/>
      <c r="PO23" s="97"/>
      <c r="PP23" s="97"/>
      <c r="PQ23" s="97"/>
      <c r="PR23" s="97"/>
      <c r="PS23" s="97"/>
      <c r="PT23" s="97"/>
      <c r="PU23" s="97"/>
      <c r="PV23" s="97"/>
      <c r="PW23" s="97"/>
      <c r="PX23" s="97"/>
      <c r="PY23" s="97"/>
      <c r="PZ23" s="97"/>
      <c r="QA23" s="97"/>
      <c r="QB23" s="97"/>
      <c r="QC23" s="97"/>
      <c r="QD23" s="97"/>
      <c r="QE23" s="97"/>
      <c r="QF23" s="97"/>
      <c r="QG23" s="97"/>
      <c r="QH23" s="97"/>
      <c r="QI23" s="97"/>
      <c r="QJ23" s="97"/>
      <c r="QK23" s="97"/>
      <c r="QL23" s="97"/>
      <c r="QM23" s="97"/>
      <c r="QN23" s="97"/>
    </row>
    <row r="24" spans="1:456" s="18" customFormat="1" ht="15" x14ac:dyDescent="0.25">
      <c r="A24" s="143" t="s">
        <v>57</v>
      </c>
      <c r="B24" s="235">
        <v>486799.85333333333</v>
      </c>
      <c r="C24" s="235">
        <v>359208.95728496631</v>
      </c>
      <c r="D24" s="247">
        <v>1416772.43</v>
      </c>
      <c r="E24" s="247">
        <v>926595.43825680437</v>
      </c>
      <c r="F24" s="235">
        <v>0</v>
      </c>
      <c r="G24" s="235">
        <v>105029.12177141543</v>
      </c>
      <c r="H24" s="247">
        <v>0</v>
      </c>
      <c r="I24" s="247">
        <v>0</v>
      </c>
      <c r="J24" s="235">
        <v>30626.720000000001</v>
      </c>
      <c r="K24" s="235">
        <v>14611.83685082635</v>
      </c>
      <c r="L24" s="247">
        <v>1934199.0033333332</v>
      </c>
      <c r="M24" s="247">
        <v>1405445.3541640125</v>
      </c>
      <c r="N24" s="235">
        <v>1228333.8371172415</v>
      </c>
      <c r="O24" s="96"/>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c r="GR24" s="97"/>
      <c r="GS24" s="97"/>
      <c r="GT24" s="97"/>
      <c r="GU24" s="97"/>
      <c r="GV24" s="97"/>
      <c r="GW24" s="97"/>
      <c r="GX24" s="97"/>
      <c r="GY24" s="97"/>
      <c r="GZ24" s="97"/>
      <c r="HA24" s="97"/>
      <c r="HB24" s="97"/>
      <c r="HC24" s="97"/>
      <c r="HD24" s="97"/>
      <c r="HE24" s="97"/>
      <c r="HF24" s="97"/>
      <c r="HG24" s="97"/>
      <c r="HH24" s="97"/>
      <c r="HI24" s="97"/>
      <c r="HJ24" s="97"/>
      <c r="HK24" s="97"/>
      <c r="HL24" s="97"/>
      <c r="HM24" s="97"/>
      <c r="HN24" s="97"/>
      <c r="HO24" s="97"/>
      <c r="HP24" s="97"/>
      <c r="HQ24" s="97"/>
      <c r="HR24" s="97"/>
      <c r="HS24" s="97"/>
      <c r="HT24" s="97"/>
      <c r="HU24" s="97"/>
      <c r="HV24" s="97"/>
      <c r="HW24" s="97"/>
      <c r="HX24" s="97"/>
      <c r="HY24" s="97"/>
      <c r="HZ24" s="97"/>
      <c r="IA24" s="97"/>
      <c r="IB24" s="97"/>
      <c r="IC24" s="97"/>
      <c r="ID24" s="97"/>
      <c r="IE24" s="97"/>
      <c r="IF24" s="97"/>
      <c r="IG24" s="97"/>
      <c r="IH24" s="97"/>
      <c r="II24" s="97"/>
      <c r="IJ24" s="97"/>
      <c r="IK24" s="97"/>
      <c r="IL24" s="97"/>
      <c r="IM24" s="97"/>
      <c r="IN24" s="97"/>
      <c r="IO24" s="97"/>
      <c r="IP24" s="97"/>
      <c r="IQ24" s="97"/>
      <c r="IR24" s="97"/>
      <c r="IS24" s="97"/>
      <c r="IT24" s="97"/>
      <c r="IU24" s="97"/>
      <c r="IV24" s="97"/>
      <c r="IW24" s="97"/>
      <c r="IX24" s="97"/>
      <c r="IY24" s="97"/>
      <c r="IZ24" s="97"/>
      <c r="JA24" s="97"/>
      <c r="JB24" s="97"/>
      <c r="JC24" s="97"/>
      <c r="JD24" s="97"/>
      <c r="JE24" s="97"/>
      <c r="JF24" s="97"/>
      <c r="JG24" s="97"/>
      <c r="JH24" s="97"/>
      <c r="JI24" s="97"/>
      <c r="JJ24" s="97"/>
      <c r="JK24" s="97"/>
      <c r="JL24" s="97"/>
      <c r="JM24" s="97"/>
      <c r="JN24" s="97"/>
      <c r="JO24" s="97"/>
      <c r="JP24" s="97"/>
      <c r="JQ24" s="97"/>
      <c r="JR24" s="97"/>
      <c r="JS24" s="97"/>
      <c r="JT24" s="97"/>
      <c r="JU24" s="97"/>
      <c r="JV24" s="97"/>
      <c r="JW24" s="97"/>
      <c r="JX24" s="97"/>
      <c r="JY24" s="97"/>
      <c r="JZ24" s="97"/>
      <c r="KA24" s="97"/>
      <c r="KB24" s="97"/>
      <c r="KC24" s="97"/>
      <c r="KD24" s="97"/>
      <c r="KE24" s="97"/>
      <c r="KF24" s="97"/>
      <c r="KG24" s="97"/>
      <c r="KH24" s="97"/>
      <c r="KI24" s="97"/>
      <c r="KJ24" s="97"/>
      <c r="KK24" s="97"/>
      <c r="KL24" s="97"/>
      <c r="KM24" s="97"/>
      <c r="KN24" s="97"/>
      <c r="KO24" s="97"/>
      <c r="KP24" s="97"/>
      <c r="KQ24" s="97"/>
      <c r="KR24" s="97"/>
      <c r="KS24" s="97"/>
      <c r="KT24" s="97"/>
      <c r="KU24" s="97"/>
      <c r="KV24" s="97"/>
      <c r="KW24" s="97"/>
      <c r="KX24" s="97"/>
      <c r="KY24" s="97"/>
      <c r="KZ24" s="97"/>
      <c r="LA24" s="97"/>
      <c r="LB24" s="97"/>
      <c r="LC24" s="97"/>
      <c r="LD24" s="97"/>
      <c r="LE24" s="97"/>
      <c r="LF24" s="97"/>
      <c r="LG24" s="97"/>
      <c r="LH24" s="97"/>
      <c r="LI24" s="97"/>
      <c r="LJ24" s="97"/>
      <c r="LK24" s="97"/>
      <c r="LL24" s="97"/>
      <c r="LM24" s="97"/>
      <c r="LN24" s="97"/>
      <c r="LO24" s="97"/>
      <c r="LP24" s="97"/>
      <c r="LQ24" s="97"/>
      <c r="LR24" s="97"/>
      <c r="LS24" s="97"/>
      <c r="LT24" s="97"/>
      <c r="LU24" s="97"/>
      <c r="LV24" s="97"/>
      <c r="LW24" s="97"/>
      <c r="LX24" s="97"/>
      <c r="LY24" s="97"/>
      <c r="LZ24" s="97"/>
      <c r="MA24" s="97"/>
      <c r="MB24" s="97"/>
      <c r="MC24" s="97"/>
      <c r="MD24" s="97"/>
      <c r="ME24" s="97"/>
      <c r="MF24" s="97"/>
      <c r="MG24" s="97"/>
      <c r="MH24" s="97"/>
      <c r="MI24" s="97"/>
      <c r="MJ24" s="97"/>
      <c r="MK24" s="97"/>
      <c r="ML24" s="97"/>
      <c r="MM24" s="97"/>
      <c r="MN24" s="97"/>
      <c r="MO24" s="97"/>
      <c r="MP24" s="97"/>
      <c r="MQ24" s="97"/>
      <c r="MR24" s="97"/>
      <c r="MS24" s="97"/>
      <c r="MT24" s="97"/>
      <c r="MU24" s="97"/>
      <c r="MV24" s="97"/>
      <c r="MW24" s="97"/>
      <c r="MX24" s="97"/>
      <c r="MY24" s="97"/>
      <c r="MZ24" s="97"/>
      <c r="NA24" s="97"/>
      <c r="NB24" s="97"/>
      <c r="NC24" s="97"/>
      <c r="ND24" s="97"/>
      <c r="NE24" s="97"/>
      <c r="NF24" s="97"/>
      <c r="NG24" s="97"/>
      <c r="NH24" s="97"/>
      <c r="NI24" s="97"/>
      <c r="NJ24" s="97"/>
      <c r="NK24" s="97"/>
      <c r="NL24" s="97"/>
      <c r="NM24" s="97"/>
      <c r="NN24" s="97"/>
      <c r="NO24" s="97"/>
      <c r="NP24" s="97"/>
      <c r="NQ24" s="97"/>
      <c r="NR24" s="97"/>
      <c r="NS24" s="97"/>
      <c r="NT24" s="97"/>
      <c r="NU24" s="97"/>
      <c r="NV24" s="97"/>
      <c r="NW24" s="97"/>
      <c r="NX24" s="97"/>
      <c r="NY24" s="97"/>
      <c r="NZ24" s="97"/>
      <c r="OA24" s="97"/>
      <c r="OB24" s="97"/>
      <c r="OC24" s="97"/>
      <c r="OD24" s="97"/>
      <c r="OE24" s="97"/>
      <c r="OF24" s="97"/>
      <c r="OG24" s="97"/>
      <c r="OH24" s="97"/>
      <c r="OI24" s="97"/>
      <c r="OJ24" s="97"/>
      <c r="OK24" s="97"/>
      <c r="OL24" s="97"/>
      <c r="OM24" s="97"/>
      <c r="ON24" s="97"/>
      <c r="OO24" s="97"/>
      <c r="OP24" s="97"/>
      <c r="OQ24" s="97"/>
      <c r="OR24" s="97"/>
      <c r="OS24" s="97"/>
      <c r="OT24" s="97"/>
      <c r="OU24" s="97"/>
      <c r="OV24" s="97"/>
      <c r="OW24" s="97"/>
      <c r="OX24" s="97"/>
      <c r="OY24" s="97"/>
      <c r="OZ24" s="97"/>
      <c r="PA24" s="97"/>
      <c r="PB24" s="97"/>
      <c r="PC24" s="97"/>
      <c r="PD24" s="97"/>
      <c r="PE24" s="97"/>
      <c r="PF24" s="97"/>
      <c r="PG24" s="97"/>
      <c r="PH24" s="97"/>
      <c r="PI24" s="97"/>
      <c r="PJ24" s="97"/>
      <c r="PK24" s="97"/>
      <c r="PL24" s="97"/>
      <c r="PM24" s="97"/>
      <c r="PN24" s="97"/>
      <c r="PO24" s="97"/>
      <c r="PP24" s="97"/>
      <c r="PQ24" s="97"/>
      <c r="PR24" s="97"/>
      <c r="PS24" s="97"/>
      <c r="PT24" s="97"/>
      <c r="PU24" s="97"/>
      <c r="PV24" s="97"/>
      <c r="PW24" s="97"/>
      <c r="PX24" s="97"/>
      <c r="PY24" s="97"/>
      <c r="PZ24" s="97"/>
      <c r="QA24" s="97"/>
      <c r="QB24" s="97"/>
      <c r="QC24" s="97"/>
      <c r="QD24" s="97"/>
      <c r="QE24" s="97"/>
      <c r="QF24" s="97"/>
      <c r="QG24" s="97"/>
      <c r="QH24" s="97"/>
      <c r="QI24" s="97"/>
      <c r="QJ24" s="97"/>
      <c r="QK24" s="97"/>
      <c r="QL24" s="97"/>
      <c r="QM24" s="97"/>
      <c r="QN24" s="97"/>
    </row>
    <row r="25" spans="1:456" s="18" customFormat="1" ht="15" x14ac:dyDescent="0.25">
      <c r="A25" s="143" t="s">
        <v>58</v>
      </c>
      <c r="B25" s="235">
        <v>4124034.3333333335</v>
      </c>
      <c r="C25" s="235">
        <v>3430579.4251285437</v>
      </c>
      <c r="D25" s="247">
        <v>506953</v>
      </c>
      <c r="E25" s="247">
        <v>300925.88315951172</v>
      </c>
      <c r="F25" s="235">
        <v>66038.333333333328</v>
      </c>
      <c r="G25" s="235">
        <v>166569.07360190924</v>
      </c>
      <c r="H25" s="247">
        <v>187223</v>
      </c>
      <c r="I25" s="247">
        <v>204207.41121883399</v>
      </c>
      <c r="J25" s="235">
        <v>28979.890000000003</v>
      </c>
      <c r="K25" s="235">
        <v>141795.01603180176</v>
      </c>
      <c r="L25" s="247">
        <v>4913228.5566666666</v>
      </c>
      <c r="M25" s="247">
        <v>4244076.8091406012</v>
      </c>
      <c r="N25" s="235">
        <v>3709246.4225283642</v>
      </c>
      <c r="O25" s="96"/>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c r="IR25" s="97"/>
      <c r="IS25" s="97"/>
      <c r="IT25" s="97"/>
      <c r="IU25" s="97"/>
      <c r="IV25" s="97"/>
      <c r="IW25" s="97"/>
      <c r="IX25" s="97"/>
      <c r="IY25" s="97"/>
      <c r="IZ25" s="97"/>
      <c r="JA25" s="97"/>
      <c r="JB25" s="97"/>
      <c r="JC25" s="97"/>
      <c r="JD25" s="97"/>
      <c r="JE25" s="97"/>
      <c r="JF25" s="97"/>
      <c r="JG25" s="97"/>
      <c r="JH25" s="97"/>
      <c r="JI25" s="97"/>
      <c r="JJ25" s="97"/>
      <c r="JK25" s="97"/>
      <c r="JL25" s="97"/>
      <c r="JM25" s="97"/>
      <c r="JN25" s="97"/>
      <c r="JO25" s="97"/>
      <c r="JP25" s="97"/>
      <c r="JQ25" s="97"/>
      <c r="JR25" s="97"/>
      <c r="JS25" s="97"/>
      <c r="JT25" s="97"/>
      <c r="JU25" s="97"/>
      <c r="JV25" s="97"/>
      <c r="JW25" s="97"/>
      <c r="JX25" s="97"/>
      <c r="JY25" s="97"/>
      <c r="JZ25" s="97"/>
      <c r="KA25" s="97"/>
      <c r="KB25" s="97"/>
      <c r="KC25" s="97"/>
      <c r="KD25" s="97"/>
      <c r="KE25" s="97"/>
      <c r="KF25" s="97"/>
      <c r="KG25" s="97"/>
      <c r="KH25" s="97"/>
      <c r="KI25" s="97"/>
      <c r="KJ25" s="97"/>
      <c r="KK25" s="97"/>
      <c r="KL25" s="97"/>
      <c r="KM25" s="97"/>
      <c r="KN25" s="97"/>
      <c r="KO25" s="97"/>
      <c r="KP25" s="97"/>
      <c r="KQ25" s="97"/>
      <c r="KR25" s="97"/>
      <c r="KS25" s="97"/>
      <c r="KT25" s="97"/>
      <c r="KU25" s="97"/>
      <c r="KV25" s="97"/>
      <c r="KW25" s="97"/>
      <c r="KX25" s="97"/>
      <c r="KY25" s="97"/>
      <c r="KZ25" s="97"/>
      <c r="LA25" s="97"/>
      <c r="LB25" s="97"/>
      <c r="LC25" s="97"/>
      <c r="LD25" s="97"/>
      <c r="LE25" s="97"/>
      <c r="LF25" s="97"/>
      <c r="LG25" s="97"/>
      <c r="LH25" s="97"/>
      <c r="LI25" s="97"/>
      <c r="LJ25" s="97"/>
      <c r="LK25" s="97"/>
      <c r="LL25" s="97"/>
      <c r="LM25" s="97"/>
      <c r="LN25" s="97"/>
      <c r="LO25" s="97"/>
      <c r="LP25" s="97"/>
      <c r="LQ25" s="97"/>
      <c r="LR25" s="97"/>
      <c r="LS25" s="97"/>
      <c r="LT25" s="97"/>
      <c r="LU25" s="97"/>
      <c r="LV25" s="97"/>
      <c r="LW25" s="97"/>
      <c r="LX25" s="97"/>
      <c r="LY25" s="97"/>
      <c r="LZ25" s="97"/>
      <c r="MA25" s="97"/>
      <c r="MB25" s="97"/>
      <c r="MC25" s="97"/>
      <c r="MD25" s="97"/>
      <c r="ME25" s="97"/>
      <c r="MF25" s="97"/>
      <c r="MG25" s="97"/>
      <c r="MH25" s="97"/>
      <c r="MI25" s="97"/>
      <c r="MJ25" s="97"/>
      <c r="MK25" s="97"/>
      <c r="ML25" s="97"/>
      <c r="MM25" s="97"/>
      <c r="MN25" s="97"/>
      <c r="MO25" s="97"/>
      <c r="MP25" s="97"/>
      <c r="MQ25" s="97"/>
      <c r="MR25" s="97"/>
      <c r="MS25" s="97"/>
      <c r="MT25" s="97"/>
      <c r="MU25" s="97"/>
      <c r="MV25" s="97"/>
      <c r="MW25" s="97"/>
      <c r="MX25" s="97"/>
      <c r="MY25" s="97"/>
      <c r="MZ25" s="97"/>
      <c r="NA25" s="97"/>
      <c r="NB25" s="97"/>
      <c r="NC25" s="97"/>
      <c r="ND25" s="97"/>
      <c r="NE25" s="97"/>
      <c r="NF25" s="97"/>
      <c r="NG25" s="97"/>
      <c r="NH25" s="97"/>
      <c r="NI25" s="97"/>
      <c r="NJ25" s="97"/>
      <c r="NK25" s="97"/>
      <c r="NL25" s="97"/>
      <c r="NM25" s="97"/>
      <c r="NN25" s="97"/>
      <c r="NO25" s="97"/>
      <c r="NP25" s="97"/>
      <c r="NQ25" s="97"/>
      <c r="NR25" s="97"/>
      <c r="NS25" s="97"/>
      <c r="NT25" s="97"/>
      <c r="NU25" s="97"/>
      <c r="NV25" s="97"/>
      <c r="NW25" s="97"/>
      <c r="NX25" s="97"/>
      <c r="NY25" s="97"/>
      <c r="NZ25" s="97"/>
      <c r="OA25" s="97"/>
      <c r="OB25" s="97"/>
      <c r="OC25" s="97"/>
      <c r="OD25" s="97"/>
      <c r="OE25" s="97"/>
      <c r="OF25" s="97"/>
      <c r="OG25" s="97"/>
      <c r="OH25" s="97"/>
      <c r="OI25" s="97"/>
      <c r="OJ25" s="97"/>
      <c r="OK25" s="97"/>
      <c r="OL25" s="97"/>
      <c r="OM25" s="97"/>
      <c r="ON25" s="97"/>
      <c r="OO25" s="97"/>
      <c r="OP25" s="97"/>
      <c r="OQ25" s="97"/>
      <c r="OR25" s="97"/>
      <c r="OS25" s="97"/>
      <c r="OT25" s="97"/>
      <c r="OU25" s="97"/>
      <c r="OV25" s="97"/>
      <c r="OW25" s="97"/>
      <c r="OX25" s="97"/>
      <c r="OY25" s="97"/>
      <c r="OZ25" s="97"/>
      <c r="PA25" s="97"/>
      <c r="PB25" s="97"/>
      <c r="PC25" s="97"/>
      <c r="PD25" s="97"/>
      <c r="PE25" s="97"/>
      <c r="PF25" s="97"/>
      <c r="PG25" s="97"/>
      <c r="PH25" s="97"/>
      <c r="PI25" s="97"/>
      <c r="PJ25" s="97"/>
      <c r="PK25" s="97"/>
      <c r="PL25" s="97"/>
      <c r="PM25" s="97"/>
      <c r="PN25" s="97"/>
      <c r="PO25" s="97"/>
      <c r="PP25" s="97"/>
      <c r="PQ25" s="97"/>
      <c r="PR25" s="97"/>
      <c r="PS25" s="97"/>
      <c r="PT25" s="97"/>
      <c r="PU25" s="97"/>
      <c r="PV25" s="97"/>
      <c r="PW25" s="97"/>
      <c r="PX25" s="97"/>
      <c r="PY25" s="97"/>
      <c r="PZ25" s="97"/>
      <c r="QA25" s="97"/>
      <c r="QB25" s="97"/>
      <c r="QC25" s="97"/>
      <c r="QD25" s="97"/>
      <c r="QE25" s="97"/>
      <c r="QF25" s="97"/>
      <c r="QG25" s="97"/>
      <c r="QH25" s="97"/>
      <c r="QI25" s="97"/>
      <c r="QJ25" s="97"/>
      <c r="QK25" s="97"/>
      <c r="QL25" s="97"/>
      <c r="QM25" s="97"/>
      <c r="QN25" s="97"/>
    </row>
    <row r="26" spans="1:456" ht="15" x14ac:dyDescent="0.25">
      <c r="A26" s="143" t="s">
        <v>59</v>
      </c>
      <c r="B26" s="235">
        <v>716117</v>
      </c>
      <c r="C26" s="235">
        <v>601910.47682848107</v>
      </c>
      <c r="D26" s="247">
        <v>1886277.3333333333</v>
      </c>
      <c r="E26" s="247">
        <v>1775496.292232692</v>
      </c>
      <c r="F26" s="235">
        <v>0</v>
      </c>
      <c r="G26" s="235">
        <v>4318.9143338341528</v>
      </c>
      <c r="H26" s="247">
        <v>0</v>
      </c>
      <c r="I26" s="247">
        <v>0</v>
      </c>
      <c r="J26" s="235">
        <v>23102.813333333335</v>
      </c>
      <c r="K26" s="235">
        <v>41400.204410674654</v>
      </c>
      <c r="L26" s="247">
        <v>2625497.1466666665</v>
      </c>
      <c r="M26" s="247">
        <v>2423125.8878056821</v>
      </c>
      <c r="N26" s="235">
        <v>2117768.2296704473</v>
      </c>
      <c r="O26" s="96"/>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c r="HD26" s="97"/>
      <c r="HE26" s="97"/>
      <c r="HF26" s="97"/>
      <c r="HG26" s="97"/>
      <c r="HH26" s="97"/>
      <c r="HI26" s="97"/>
      <c r="HJ26" s="97"/>
      <c r="HK26" s="97"/>
      <c r="HL26" s="97"/>
      <c r="HM26" s="97"/>
      <c r="HN26" s="97"/>
      <c r="HO26" s="97"/>
      <c r="HP26" s="97"/>
      <c r="HQ26" s="97"/>
      <c r="HR26" s="97"/>
      <c r="HS26" s="97"/>
      <c r="HT26" s="97"/>
      <c r="HU26" s="97"/>
      <c r="HV26" s="97"/>
      <c r="HW26" s="97"/>
      <c r="HX26" s="97"/>
      <c r="HY26" s="97"/>
      <c r="HZ26" s="97"/>
      <c r="IA26" s="97"/>
      <c r="IB26" s="97"/>
      <c r="IC26" s="97"/>
      <c r="ID26" s="97"/>
      <c r="IE26" s="97"/>
      <c r="IF26" s="97"/>
      <c r="IG26" s="97"/>
      <c r="IH26" s="97"/>
      <c r="II26" s="97"/>
      <c r="IJ26" s="97"/>
      <c r="IK26" s="97"/>
      <c r="IL26" s="97"/>
      <c r="IM26" s="97"/>
      <c r="IN26" s="97"/>
      <c r="IO26" s="97"/>
      <c r="IP26" s="97"/>
      <c r="IQ26" s="97"/>
      <c r="IR26" s="97"/>
      <c r="IS26" s="97"/>
      <c r="IT26" s="97"/>
      <c r="IU26" s="97"/>
      <c r="IV26" s="97"/>
      <c r="IW26" s="97"/>
      <c r="IX26" s="97"/>
      <c r="IY26" s="97"/>
      <c r="IZ26" s="97"/>
      <c r="JA26" s="97"/>
      <c r="JB26" s="97"/>
      <c r="JC26" s="97"/>
      <c r="JD26" s="97"/>
      <c r="JE26" s="97"/>
      <c r="JF26" s="97"/>
      <c r="JG26" s="97"/>
      <c r="JH26" s="97"/>
      <c r="JI26" s="97"/>
      <c r="JJ26" s="97"/>
      <c r="JK26" s="97"/>
      <c r="JL26" s="97"/>
      <c r="JM26" s="97"/>
      <c r="JN26" s="97"/>
      <c r="JO26" s="97"/>
      <c r="JP26" s="97"/>
      <c r="JQ26" s="97"/>
      <c r="JR26" s="97"/>
      <c r="JS26" s="97"/>
      <c r="JT26" s="97"/>
      <c r="JU26" s="97"/>
      <c r="JV26" s="97"/>
      <c r="JW26" s="97"/>
      <c r="JX26" s="97"/>
      <c r="JY26" s="97"/>
      <c r="JZ26" s="97"/>
      <c r="KA26" s="97"/>
      <c r="KB26" s="97"/>
      <c r="KC26" s="97"/>
      <c r="KD26" s="97"/>
      <c r="KE26" s="97"/>
      <c r="KF26" s="97"/>
      <c r="KG26" s="97"/>
      <c r="KH26" s="97"/>
      <c r="KI26" s="97"/>
      <c r="KJ26" s="97"/>
      <c r="KK26" s="97"/>
      <c r="KL26" s="97"/>
      <c r="KM26" s="97"/>
      <c r="KN26" s="97"/>
      <c r="KO26" s="97"/>
      <c r="KP26" s="97"/>
      <c r="KQ26" s="97"/>
      <c r="KR26" s="97"/>
      <c r="KS26" s="97"/>
      <c r="KT26" s="97"/>
      <c r="KU26" s="97"/>
      <c r="KV26" s="97"/>
      <c r="KW26" s="97"/>
      <c r="KX26" s="97"/>
      <c r="KY26" s="97"/>
      <c r="KZ26" s="97"/>
      <c r="LA26" s="97"/>
      <c r="LB26" s="97"/>
      <c r="LC26" s="97"/>
      <c r="LD26" s="97"/>
      <c r="LE26" s="97"/>
      <c r="LF26" s="97"/>
      <c r="LG26" s="97"/>
      <c r="LH26" s="97"/>
      <c r="LI26" s="97"/>
      <c r="LJ26" s="97"/>
      <c r="LK26" s="97"/>
      <c r="LL26" s="97"/>
      <c r="LM26" s="97"/>
      <c r="LN26" s="97"/>
      <c r="LO26" s="97"/>
      <c r="LP26" s="97"/>
      <c r="LQ26" s="97"/>
      <c r="LR26" s="97"/>
      <c r="LS26" s="97"/>
      <c r="LT26" s="97"/>
      <c r="LU26" s="97"/>
      <c r="LV26" s="97"/>
      <c r="LW26" s="97"/>
      <c r="LX26" s="97"/>
      <c r="LY26" s="97"/>
      <c r="LZ26" s="97"/>
      <c r="MA26" s="97"/>
      <c r="MB26" s="97"/>
      <c r="MC26" s="97"/>
      <c r="MD26" s="97"/>
      <c r="ME26" s="97"/>
      <c r="MF26" s="97"/>
      <c r="MG26" s="97"/>
      <c r="MH26" s="97"/>
      <c r="MI26" s="97"/>
      <c r="MJ26" s="97"/>
      <c r="MK26" s="97"/>
      <c r="ML26" s="97"/>
      <c r="MM26" s="97"/>
      <c r="MN26" s="97"/>
      <c r="MO26" s="97"/>
      <c r="MP26" s="97"/>
      <c r="MQ26" s="97"/>
      <c r="MR26" s="97"/>
      <c r="MS26" s="97"/>
      <c r="MT26" s="97"/>
      <c r="MU26" s="97"/>
      <c r="MV26" s="97"/>
      <c r="MW26" s="97"/>
      <c r="MX26" s="97"/>
      <c r="MY26" s="97"/>
      <c r="MZ26" s="97"/>
      <c r="NA26" s="97"/>
      <c r="NB26" s="97"/>
      <c r="NC26" s="97"/>
      <c r="ND26" s="97"/>
      <c r="NE26" s="97"/>
      <c r="NF26" s="97"/>
      <c r="NG26" s="97"/>
      <c r="NH26" s="97"/>
      <c r="NI26" s="97"/>
      <c r="NJ26" s="97"/>
      <c r="NK26" s="97"/>
      <c r="NL26" s="97"/>
      <c r="NM26" s="97"/>
      <c r="NN26" s="97"/>
      <c r="NO26" s="97"/>
      <c r="NP26" s="97"/>
      <c r="NQ26" s="97"/>
      <c r="NR26" s="97"/>
      <c r="NS26" s="97"/>
      <c r="NT26" s="97"/>
      <c r="NU26" s="97"/>
      <c r="NV26" s="97"/>
      <c r="NW26" s="97"/>
      <c r="NX26" s="97"/>
      <c r="NY26" s="97"/>
      <c r="NZ26" s="97"/>
      <c r="OA26" s="97"/>
      <c r="OB26" s="97"/>
      <c r="OC26" s="97"/>
      <c r="OD26" s="97"/>
      <c r="OE26" s="97"/>
      <c r="OF26" s="97"/>
      <c r="OG26" s="97"/>
      <c r="OH26" s="97"/>
      <c r="OI26" s="97"/>
      <c r="OJ26" s="97"/>
      <c r="OK26" s="97"/>
      <c r="OL26" s="97"/>
      <c r="OM26" s="97"/>
      <c r="ON26" s="97"/>
      <c r="OO26" s="97"/>
      <c r="OP26" s="97"/>
      <c r="OQ26" s="97"/>
      <c r="OR26" s="97"/>
      <c r="OS26" s="97"/>
      <c r="OT26" s="97"/>
      <c r="OU26" s="97"/>
      <c r="OV26" s="97"/>
      <c r="OW26" s="97"/>
      <c r="OX26" s="97"/>
      <c r="OY26" s="97"/>
      <c r="OZ26" s="97"/>
      <c r="PA26" s="97"/>
      <c r="PB26" s="97"/>
      <c r="PC26" s="97"/>
      <c r="PD26" s="97"/>
      <c r="PE26" s="97"/>
      <c r="PF26" s="97"/>
      <c r="PG26" s="97"/>
      <c r="PH26" s="97"/>
      <c r="PI26" s="97"/>
      <c r="PJ26" s="97"/>
      <c r="PK26" s="97"/>
      <c r="PL26" s="97"/>
      <c r="PM26" s="97"/>
      <c r="PN26" s="97"/>
      <c r="PO26" s="97"/>
      <c r="PP26" s="97"/>
      <c r="PQ26" s="97"/>
      <c r="PR26" s="97"/>
      <c r="PS26" s="97"/>
      <c r="PT26" s="97"/>
      <c r="PU26" s="97"/>
      <c r="PV26" s="97"/>
      <c r="PW26" s="97"/>
      <c r="PX26" s="97"/>
      <c r="PY26" s="97"/>
      <c r="PZ26" s="97"/>
      <c r="QA26" s="97"/>
      <c r="QB26" s="97"/>
      <c r="QC26" s="97"/>
      <c r="QD26" s="97"/>
      <c r="QE26" s="97"/>
      <c r="QF26" s="97"/>
      <c r="QG26" s="97"/>
      <c r="QH26" s="97"/>
      <c r="QI26" s="97"/>
      <c r="QJ26" s="97"/>
      <c r="QK26" s="97"/>
      <c r="QL26" s="97"/>
      <c r="QM26" s="97"/>
      <c r="QN26" s="97"/>
    </row>
    <row r="27" spans="1:456" ht="15" x14ac:dyDescent="0.25">
      <c r="A27" s="143" t="s">
        <v>60</v>
      </c>
      <c r="B27" s="235">
        <v>3388662.3333333335</v>
      </c>
      <c r="C27" s="235">
        <v>2837739.4802073892</v>
      </c>
      <c r="D27" s="247">
        <v>2037181.6666666667</v>
      </c>
      <c r="E27" s="247">
        <v>1807775.0881305363</v>
      </c>
      <c r="F27" s="235">
        <v>0</v>
      </c>
      <c r="G27" s="235">
        <v>24584.571210733469</v>
      </c>
      <c r="H27" s="247">
        <v>0</v>
      </c>
      <c r="I27" s="247">
        <v>0</v>
      </c>
      <c r="J27" s="235">
        <v>12365.96</v>
      </c>
      <c r="K27" s="235">
        <v>161386.9171276663</v>
      </c>
      <c r="L27" s="247">
        <v>5438209.96</v>
      </c>
      <c r="M27" s="247">
        <v>4831486.0566763254</v>
      </c>
      <c r="N27" s="235">
        <v>4222631.4878715063</v>
      </c>
      <c r="O27" s="96"/>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c r="IR27" s="97"/>
      <c r="IS27" s="97"/>
      <c r="IT27" s="97"/>
      <c r="IU27" s="97"/>
      <c r="IV27" s="97"/>
      <c r="IW27" s="97"/>
      <c r="IX27" s="97"/>
      <c r="IY27" s="97"/>
      <c r="IZ27" s="97"/>
      <c r="JA27" s="97"/>
      <c r="JB27" s="97"/>
      <c r="JC27" s="97"/>
      <c r="JD27" s="97"/>
      <c r="JE27" s="97"/>
      <c r="JF27" s="97"/>
      <c r="JG27" s="97"/>
      <c r="JH27" s="97"/>
      <c r="JI27" s="97"/>
      <c r="JJ27" s="97"/>
      <c r="JK27" s="97"/>
      <c r="JL27" s="97"/>
      <c r="JM27" s="97"/>
      <c r="JN27" s="97"/>
      <c r="JO27" s="97"/>
      <c r="JP27" s="97"/>
      <c r="JQ27" s="97"/>
      <c r="JR27" s="97"/>
      <c r="JS27" s="97"/>
      <c r="JT27" s="97"/>
      <c r="JU27" s="97"/>
      <c r="JV27" s="97"/>
      <c r="JW27" s="97"/>
      <c r="JX27" s="97"/>
      <c r="JY27" s="97"/>
      <c r="JZ27" s="97"/>
      <c r="KA27" s="97"/>
      <c r="KB27" s="97"/>
      <c r="KC27" s="97"/>
      <c r="KD27" s="97"/>
      <c r="KE27" s="97"/>
      <c r="KF27" s="97"/>
      <c r="KG27" s="97"/>
      <c r="KH27" s="97"/>
      <c r="KI27" s="97"/>
      <c r="KJ27" s="97"/>
      <c r="KK27" s="97"/>
      <c r="KL27" s="97"/>
      <c r="KM27" s="97"/>
      <c r="KN27" s="97"/>
      <c r="KO27" s="97"/>
      <c r="KP27" s="97"/>
      <c r="KQ27" s="97"/>
      <c r="KR27" s="97"/>
      <c r="KS27" s="97"/>
      <c r="KT27" s="97"/>
      <c r="KU27" s="97"/>
      <c r="KV27" s="97"/>
      <c r="KW27" s="97"/>
      <c r="KX27" s="97"/>
      <c r="KY27" s="97"/>
      <c r="KZ27" s="97"/>
      <c r="LA27" s="97"/>
      <c r="LB27" s="97"/>
      <c r="LC27" s="97"/>
      <c r="LD27" s="97"/>
      <c r="LE27" s="97"/>
      <c r="LF27" s="97"/>
      <c r="LG27" s="97"/>
      <c r="LH27" s="97"/>
      <c r="LI27" s="97"/>
      <c r="LJ27" s="97"/>
      <c r="LK27" s="97"/>
      <c r="LL27" s="97"/>
      <c r="LM27" s="97"/>
      <c r="LN27" s="97"/>
      <c r="LO27" s="97"/>
      <c r="LP27" s="97"/>
      <c r="LQ27" s="97"/>
      <c r="LR27" s="97"/>
      <c r="LS27" s="97"/>
      <c r="LT27" s="97"/>
      <c r="LU27" s="97"/>
      <c r="LV27" s="97"/>
      <c r="LW27" s="97"/>
      <c r="LX27" s="97"/>
      <c r="LY27" s="97"/>
      <c r="LZ27" s="97"/>
      <c r="MA27" s="97"/>
      <c r="MB27" s="97"/>
      <c r="MC27" s="97"/>
      <c r="MD27" s="97"/>
      <c r="ME27" s="97"/>
      <c r="MF27" s="97"/>
      <c r="MG27" s="97"/>
      <c r="MH27" s="97"/>
      <c r="MI27" s="97"/>
      <c r="MJ27" s="97"/>
      <c r="MK27" s="97"/>
      <c r="ML27" s="97"/>
      <c r="MM27" s="97"/>
      <c r="MN27" s="97"/>
      <c r="MO27" s="97"/>
      <c r="MP27" s="97"/>
      <c r="MQ27" s="97"/>
      <c r="MR27" s="97"/>
      <c r="MS27" s="97"/>
      <c r="MT27" s="97"/>
      <c r="MU27" s="97"/>
      <c r="MV27" s="97"/>
      <c r="MW27" s="97"/>
      <c r="MX27" s="97"/>
      <c r="MY27" s="97"/>
      <c r="MZ27" s="97"/>
      <c r="NA27" s="97"/>
      <c r="NB27" s="97"/>
      <c r="NC27" s="97"/>
      <c r="ND27" s="97"/>
      <c r="NE27" s="97"/>
      <c r="NF27" s="97"/>
      <c r="NG27" s="97"/>
      <c r="NH27" s="97"/>
      <c r="NI27" s="97"/>
      <c r="NJ27" s="97"/>
      <c r="NK27" s="97"/>
      <c r="NL27" s="97"/>
      <c r="NM27" s="97"/>
      <c r="NN27" s="97"/>
      <c r="NO27" s="97"/>
      <c r="NP27" s="97"/>
      <c r="NQ27" s="97"/>
      <c r="NR27" s="97"/>
      <c r="NS27" s="97"/>
      <c r="NT27" s="97"/>
      <c r="NU27" s="97"/>
      <c r="NV27" s="97"/>
      <c r="NW27" s="97"/>
      <c r="NX27" s="97"/>
      <c r="NY27" s="97"/>
      <c r="NZ27" s="97"/>
      <c r="OA27" s="97"/>
      <c r="OB27" s="97"/>
      <c r="OC27" s="97"/>
      <c r="OD27" s="97"/>
      <c r="OE27" s="97"/>
      <c r="OF27" s="97"/>
      <c r="OG27" s="97"/>
      <c r="OH27" s="97"/>
      <c r="OI27" s="97"/>
      <c r="OJ27" s="97"/>
      <c r="OK27" s="97"/>
      <c r="OL27" s="97"/>
      <c r="OM27" s="97"/>
      <c r="ON27" s="97"/>
      <c r="OO27" s="97"/>
      <c r="OP27" s="97"/>
      <c r="OQ27" s="97"/>
      <c r="OR27" s="97"/>
      <c r="OS27" s="97"/>
      <c r="OT27" s="97"/>
      <c r="OU27" s="97"/>
      <c r="OV27" s="97"/>
      <c r="OW27" s="97"/>
      <c r="OX27" s="97"/>
      <c r="OY27" s="97"/>
      <c r="OZ27" s="97"/>
      <c r="PA27" s="97"/>
      <c r="PB27" s="97"/>
      <c r="PC27" s="97"/>
      <c r="PD27" s="97"/>
      <c r="PE27" s="97"/>
      <c r="PF27" s="97"/>
      <c r="PG27" s="97"/>
      <c r="PH27" s="97"/>
      <c r="PI27" s="97"/>
      <c r="PJ27" s="97"/>
      <c r="PK27" s="97"/>
      <c r="PL27" s="97"/>
      <c r="PM27" s="97"/>
      <c r="PN27" s="97"/>
      <c r="PO27" s="97"/>
      <c r="PP27" s="97"/>
      <c r="PQ27" s="97"/>
      <c r="PR27" s="97"/>
      <c r="PS27" s="97"/>
      <c r="PT27" s="97"/>
      <c r="PU27" s="97"/>
      <c r="PV27" s="97"/>
      <c r="PW27" s="97"/>
      <c r="PX27" s="97"/>
      <c r="PY27" s="97"/>
      <c r="PZ27" s="97"/>
      <c r="QA27" s="97"/>
      <c r="QB27" s="97"/>
      <c r="QC27" s="97"/>
      <c r="QD27" s="97"/>
      <c r="QE27" s="97"/>
      <c r="QF27" s="97"/>
      <c r="QG27" s="97"/>
      <c r="QH27" s="97"/>
      <c r="QI27" s="97"/>
      <c r="QJ27" s="97"/>
      <c r="QK27" s="97"/>
      <c r="QL27" s="97"/>
      <c r="QM27" s="97"/>
      <c r="QN27" s="97"/>
    </row>
    <row r="28" spans="1:456" ht="15" x14ac:dyDescent="0.25">
      <c r="A28" s="143" t="s">
        <v>61</v>
      </c>
      <c r="B28" s="235">
        <v>14264502</v>
      </c>
      <c r="C28" s="235">
        <v>12834497.104273785</v>
      </c>
      <c r="D28" s="247">
        <v>0</v>
      </c>
      <c r="E28" s="247">
        <v>0</v>
      </c>
      <c r="F28" s="235">
        <v>0</v>
      </c>
      <c r="G28" s="235">
        <v>0</v>
      </c>
      <c r="H28" s="247">
        <v>0</v>
      </c>
      <c r="I28" s="247">
        <v>0</v>
      </c>
      <c r="J28" s="235">
        <v>226820.12666666668</v>
      </c>
      <c r="K28" s="235">
        <v>293112.35270796227</v>
      </c>
      <c r="L28" s="247">
        <v>14491322.126666667</v>
      </c>
      <c r="M28" s="247">
        <v>13127609.456981746</v>
      </c>
      <c r="N28" s="235">
        <v>11473293.393226594</v>
      </c>
      <c r="O28" s="96"/>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c r="GB28" s="97"/>
      <c r="GC28" s="97"/>
      <c r="GD28" s="97"/>
      <c r="GE28" s="97"/>
      <c r="GF28" s="97"/>
      <c r="GG28" s="97"/>
      <c r="GH28" s="97"/>
      <c r="GI28" s="97"/>
      <c r="GJ28" s="97"/>
      <c r="GK28" s="97"/>
      <c r="GL28" s="97"/>
      <c r="GM28" s="97"/>
      <c r="GN28" s="97"/>
      <c r="GO28" s="97"/>
      <c r="GP28" s="97"/>
      <c r="GQ28" s="97"/>
      <c r="GR28" s="97"/>
      <c r="GS28" s="97"/>
      <c r="GT28" s="97"/>
      <c r="GU28" s="97"/>
      <c r="GV28" s="97"/>
      <c r="GW28" s="97"/>
      <c r="GX28" s="97"/>
      <c r="GY28" s="97"/>
      <c r="GZ28" s="97"/>
      <c r="HA28" s="97"/>
      <c r="HB28" s="97"/>
      <c r="HC28" s="97"/>
      <c r="HD28" s="97"/>
      <c r="HE28" s="97"/>
      <c r="HF28" s="97"/>
      <c r="HG28" s="97"/>
      <c r="HH28" s="97"/>
      <c r="HI28" s="97"/>
      <c r="HJ28" s="97"/>
      <c r="HK28" s="97"/>
      <c r="HL28" s="97"/>
      <c r="HM28" s="97"/>
      <c r="HN28" s="97"/>
      <c r="HO28" s="97"/>
      <c r="HP28" s="97"/>
      <c r="HQ28" s="97"/>
      <c r="HR28" s="97"/>
      <c r="HS28" s="97"/>
      <c r="HT28" s="97"/>
      <c r="HU28" s="97"/>
      <c r="HV28" s="97"/>
      <c r="HW28" s="97"/>
      <c r="HX28" s="97"/>
      <c r="HY28" s="97"/>
      <c r="HZ28" s="97"/>
      <c r="IA28" s="97"/>
      <c r="IB28" s="97"/>
      <c r="IC28" s="97"/>
      <c r="ID28" s="97"/>
      <c r="IE28" s="97"/>
      <c r="IF28" s="97"/>
      <c r="IG28" s="97"/>
      <c r="IH28" s="97"/>
      <c r="II28" s="97"/>
      <c r="IJ28" s="97"/>
      <c r="IK28" s="97"/>
      <c r="IL28" s="97"/>
      <c r="IM28" s="97"/>
      <c r="IN28" s="97"/>
      <c r="IO28" s="97"/>
      <c r="IP28" s="97"/>
      <c r="IQ28" s="97"/>
      <c r="IR28" s="97"/>
      <c r="IS28" s="97"/>
      <c r="IT28" s="97"/>
      <c r="IU28" s="97"/>
      <c r="IV28" s="97"/>
      <c r="IW28" s="97"/>
      <c r="IX28" s="97"/>
      <c r="IY28" s="97"/>
      <c r="IZ28" s="97"/>
      <c r="JA28" s="97"/>
      <c r="JB28" s="97"/>
      <c r="JC28" s="97"/>
      <c r="JD28" s="97"/>
      <c r="JE28" s="97"/>
      <c r="JF28" s="97"/>
      <c r="JG28" s="97"/>
      <c r="JH28" s="97"/>
      <c r="JI28" s="97"/>
      <c r="JJ28" s="97"/>
      <c r="JK28" s="97"/>
      <c r="JL28" s="97"/>
      <c r="JM28" s="97"/>
      <c r="JN28" s="97"/>
      <c r="JO28" s="97"/>
      <c r="JP28" s="97"/>
      <c r="JQ28" s="97"/>
      <c r="JR28" s="97"/>
      <c r="JS28" s="97"/>
      <c r="JT28" s="97"/>
      <c r="JU28" s="97"/>
      <c r="JV28" s="97"/>
      <c r="JW28" s="97"/>
      <c r="JX28" s="97"/>
      <c r="JY28" s="97"/>
      <c r="JZ28" s="97"/>
      <c r="KA28" s="97"/>
      <c r="KB28" s="97"/>
      <c r="KC28" s="97"/>
      <c r="KD28" s="97"/>
      <c r="KE28" s="97"/>
      <c r="KF28" s="97"/>
      <c r="KG28" s="97"/>
      <c r="KH28" s="97"/>
      <c r="KI28" s="97"/>
      <c r="KJ28" s="97"/>
      <c r="KK28" s="97"/>
      <c r="KL28" s="97"/>
      <c r="KM28" s="97"/>
      <c r="KN28" s="97"/>
      <c r="KO28" s="97"/>
      <c r="KP28" s="97"/>
      <c r="KQ28" s="97"/>
      <c r="KR28" s="97"/>
      <c r="KS28" s="97"/>
      <c r="KT28" s="97"/>
      <c r="KU28" s="97"/>
      <c r="KV28" s="97"/>
      <c r="KW28" s="97"/>
      <c r="KX28" s="97"/>
      <c r="KY28" s="97"/>
      <c r="KZ28" s="97"/>
      <c r="LA28" s="97"/>
      <c r="LB28" s="97"/>
      <c r="LC28" s="97"/>
      <c r="LD28" s="97"/>
      <c r="LE28" s="97"/>
      <c r="LF28" s="97"/>
      <c r="LG28" s="97"/>
      <c r="LH28" s="97"/>
      <c r="LI28" s="97"/>
      <c r="LJ28" s="97"/>
      <c r="LK28" s="97"/>
      <c r="LL28" s="97"/>
      <c r="LM28" s="97"/>
      <c r="LN28" s="97"/>
      <c r="LO28" s="97"/>
      <c r="LP28" s="97"/>
      <c r="LQ28" s="97"/>
      <c r="LR28" s="97"/>
      <c r="LS28" s="97"/>
      <c r="LT28" s="97"/>
      <c r="LU28" s="97"/>
      <c r="LV28" s="97"/>
      <c r="LW28" s="97"/>
      <c r="LX28" s="97"/>
      <c r="LY28" s="97"/>
      <c r="LZ28" s="97"/>
      <c r="MA28" s="97"/>
      <c r="MB28" s="97"/>
      <c r="MC28" s="97"/>
      <c r="MD28" s="97"/>
      <c r="ME28" s="97"/>
      <c r="MF28" s="97"/>
      <c r="MG28" s="97"/>
      <c r="MH28" s="97"/>
      <c r="MI28" s="97"/>
      <c r="MJ28" s="97"/>
      <c r="MK28" s="97"/>
      <c r="ML28" s="97"/>
      <c r="MM28" s="97"/>
      <c r="MN28" s="97"/>
      <c r="MO28" s="97"/>
      <c r="MP28" s="97"/>
      <c r="MQ28" s="97"/>
      <c r="MR28" s="97"/>
      <c r="MS28" s="97"/>
      <c r="MT28" s="97"/>
      <c r="MU28" s="97"/>
      <c r="MV28" s="97"/>
      <c r="MW28" s="97"/>
      <c r="MX28" s="97"/>
      <c r="MY28" s="97"/>
      <c r="MZ28" s="97"/>
      <c r="NA28" s="97"/>
      <c r="NB28" s="97"/>
      <c r="NC28" s="97"/>
      <c r="ND28" s="97"/>
      <c r="NE28" s="97"/>
      <c r="NF28" s="97"/>
      <c r="NG28" s="97"/>
      <c r="NH28" s="97"/>
      <c r="NI28" s="97"/>
      <c r="NJ28" s="97"/>
      <c r="NK28" s="97"/>
      <c r="NL28" s="97"/>
      <c r="NM28" s="97"/>
      <c r="NN28" s="97"/>
      <c r="NO28" s="97"/>
      <c r="NP28" s="97"/>
      <c r="NQ28" s="97"/>
      <c r="NR28" s="97"/>
      <c r="NS28" s="97"/>
      <c r="NT28" s="97"/>
      <c r="NU28" s="97"/>
      <c r="NV28" s="97"/>
      <c r="NW28" s="97"/>
      <c r="NX28" s="97"/>
      <c r="NY28" s="97"/>
      <c r="NZ28" s="97"/>
      <c r="OA28" s="97"/>
      <c r="OB28" s="97"/>
      <c r="OC28" s="97"/>
      <c r="OD28" s="97"/>
      <c r="OE28" s="97"/>
      <c r="OF28" s="97"/>
      <c r="OG28" s="97"/>
      <c r="OH28" s="97"/>
      <c r="OI28" s="97"/>
      <c r="OJ28" s="97"/>
      <c r="OK28" s="97"/>
      <c r="OL28" s="97"/>
      <c r="OM28" s="97"/>
      <c r="ON28" s="97"/>
      <c r="OO28" s="97"/>
      <c r="OP28" s="97"/>
      <c r="OQ28" s="97"/>
      <c r="OR28" s="97"/>
      <c r="OS28" s="97"/>
      <c r="OT28" s="97"/>
      <c r="OU28" s="97"/>
      <c r="OV28" s="97"/>
      <c r="OW28" s="97"/>
      <c r="OX28" s="97"/>
      <c r="OY28" s="97"/>
      <c r="OZ28" s="97"/>
      <c r="PA28" s="97"/>
      <c r="PB28" s="97"/>
      <c r="PC28" s="97"/>
      <c r="PD28" s="97"/>
      <c r="PE28" s="97"/>
      <c r="PF28" s="97"/>
      <c r="PG28" s="97"/>
      <c r="PH28" s="97"/>
      <c r="PI28" s="97"/>
      <c r="PJ28" s="97"/>
      <c r="PK28" s="97"/>
      <c r="PL28" s="97"/>
      <c r="PM28" s="97"/>
      <c r="PN28" s="97"/>
      <c r="PO28" s="97"/>
      <c r="PP28" s="97"/>
      <c r="PQ28" s="97"/>
      <c r="PR28" s="97"/>
      <c r="PS28" s="97"/>
      <c r="PT28" s="97"/>
      <c r="PU28" s="97"/>
      <c r="PV28" s="97"/>
      <c r="PW28" s="97"/>
      <c r="PX28" s="97"/>
      <c r="PY28" s="97"/>
      <c r="PZ28" s="97"/>
      <c r="QA28" s="97"/>
      <c r="QB28" s="97"/>
      <c r="QC28" s="97"/>
      <c r="QD28" s="97"/>
      <c r="QE28" s="97"/>
      <c r="QF28" s="97"/>
      <c r="QG28" s="97"/>
      <c r="QH28" s="97"/>
      <c r="QI28" s="97"/>
      <c r="QJ28" s="97"/>
      <c r="QK28" s="97"/>
      <c r="QL28" s="97"/>
      <c r="QM28" s="97"/>
      <c r="QN28" s="97"/>
    </row>
    <row r="29" spans="1:456" ht="15" x14ac:dyDescent="0.25">
      <c r="A29" s="143" t="s">
        <v>62</v>
      </c>
      <c r="B29" s="235">
        <v>98791245.896666661</v>
      </c>
      <c r="C29" s="235">
        <v>98439437.293680787</v>
      </c>
      <c r="D29" s="247">
        <v>789249.66666666663</v>
      </c>
      <c r="E29" s="247">
        <v>23684.27950599914</v>
      </c>
      <c r="F29" s="235">
        <v>0</v>
      </c>
      <c r="G29" s="235">
        <v>5684.5940368310421</v>
      </c>
      <c r="H29" s="247">
        <v>0</v>
      </c>
      <c r="I29" s="247">
        <v>0</v>
      </c>
      <c r="J29" s="235">
        <v>4657605.7733333334</v>
      </c>
      <c r="K29" s="235">
        <v>3128137.0576525624</v>
      </c>
      <c r="L29" s="247">
        <v>104238101.33666667</v>
      </c>
      <c r="M29" s="247">
        <v>101596943.22487618</v>
      </c>
      <c r="N29" s="235">
        <v>88793892.086274147</v>
      </c>
      <c r="O29" s="96"/>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c r="EO29" s="97"/>
      <c r="EP29" s="97"/>
      <c r="EQ29" s="97"/>
      <c r="ER29" s="97"/>
      <c r="ES29" s="97"/>
      <c r="ET29" s="97"/>
      <c r="EU29" s="97"/>
      <c r="EV29" s="97"/>
      <c r="EW29" s="97"/>
      <c r="EX29" s="97"/>
      <c r="EY29" s="97"/>
      <c r="EZ29" s="97"/>
      <c r="FA29" s="97"/>
      <c r="FB29" s="97"/>
      <c r="FC29" s="97"/>
      <c r="FD29" s="97"/>
      <c r="FE29" s="97"/>
      <c r="FF29" s="97"/>
      <c r="FG29" s="97"/>
      <c r="FH29" s="97"/>
      <c r="FI29" s="97"/>
      <c r="FJ29" s="97"/>
      <c r="FK29" s="97"/>
      <c r="FL29" s="97"/>
      <c r="FM29" s="97"/>
      <c r="FN29" s="97"/>
      <c r="FO29" s="97"/>
      <c r="FP29" s="97"/>
      <c r="FQ29" s="97"/>
      <c r="FR29" s="97"/>
      <c r="FS29" s="97"/>
      <c r="FT29" s="97"/>
      <c r="FU29" s="97"/>
      <c r="FV29" s="97"/>
      <c r="FW29" s="97"/>
      <c r="FX29" s="97"/>
      <c r="FY29" s="97"/>
      <c r="FZ29" s="97"/>
      <c r="GA29" s="97"/>
      <c r="GB29" s="97"/>
      <c r="GC29" s="97"/>
      <c r="GD29" s="97"/>
      <c r="GE29" s="97"/>
      <c r="GF29" s="97"/>
      <c r="GG29" s="97"/>
      <c r="GH29" s="97"/>
      <c r="GI29" s="97"/>
      <c r="GJ29" s="97"/>
      <c r="GK29" s="97"/>
      <c r="GL29" s="97"/>
      <c r="GM29" s="97"/>
      <c r="GN29" s="97"/>
      <c r="GO29" s="97"/>
      <c r="GP29" s="97"/>
      <c r="GQ29" s="97"/>
      <c r="GR29" s="97"/>
      <c r="GS29" s="97"/>
      <c r="GT29" s="97"/>
      <c r="GU29" s="97"/>
      <c r="GV29" s="97"/>
      <c r="GW29" s="97"/>
      <c r="GX29" s="97"/>
      <c r="GY29" s="97"/>
      <c r="GZ29" s="97"/>
      <c r="HA29" s="97"/>
      <c r="HB29" s="97"/>
      <c r="HC29" s="97"/>
      <c r="HD29" s="97"/>
      <c r="HE29" s="97"/>
      <c r="HF29" s="97"/>
      <c r="HG29" s="97"/>
      <c r="HH29" s="97"/>
      <c r="HI29" s="97"/>
      <c r="HJ29" s="97"/>
      <c r="HK29" s="97"/>
      <c r="HL29" s="97"/>
      <c r="HM29" s="97"/>
      <c r="HN29" s="97"/>
      <c r="HO29" s="97"/>
      <c r="HP29" s="97"/>
      <c r="HQ29" s="97"/>
      <c r="HR29" s="97"/>
      <c r="HS29" s="97"/>
      <c r="HT29" s="97"/>
      <c r="HU29" s="97"/>
      <c r="HV29" s="97"/>
      <c r="HW29" s="97"/>
      <c r="HX29" s="97"/>
      <c r="HY29" s="97"/>
      <c r="HZ29" s="97"/>
      <c r="IA29" s="97"/>
      <c r="IB29" s="97"/>
      <c r="IC29" s="97"/>
      <c r="ID29" s="97"/>
      <c r="IE29" s="97"/>
      <c r="IF29" s="97"/>
      <c r="IG29" s="97"/>
      <c r="IH29" s="97"/>
      <c r="II29" s="97"/>
      <c r="IJ29" s="97"/>
      <c r="IK29" s="97"/>
      <c r="IL29" s="97"/>
      <c r="IM29" s="97"/>
      <c r="IN29" s="97"/>
      <c r="IO29" s="97"/>
      <c r="IP29" s="97"/>
      <c r="IQ29" s="97"/>
      <c r="IR29" s="97"/>
      <c r="IS29" s="97"/>
      <c r="IT29" s="97"/>
      <c r="IU29" s="97"/>
      <c r="IV29" s="97"/>
      <c r="IW29" s="97"/>
      <c r="IX29" s="97"/>
      <c r="IY29" s="97"/>
      <c r="IZ29" s="97"/>
      <c r="JA29" s="97"/>
      <c r="JB29" s="97"/>
      <c r="JC29" s="97"/>
      <c r="JD29" s="97"/>
      <c r="JE29" s="97"/>
      <c r="JF29" s="97"/>
      <c r="JG29" s="97"/>
      <c r="JH29" s="97"/>
      <c r="JI29" s="97"/>
      <c r="JJ29" s="97"/>
      <c r="JK29" s="97"/>
      <c r="JL29" s="97"/>
      <c r="JM29" s="97"/>
      <c r="JN29" s="97"/>
      <c r="JO29" s="97"/>
      <c r="JP29" s="97"/>
      <c r="JQ29" s="97"/>
      <c r="JR29" s="97"/>
      <c r="JS29" s="97"/>
      <c r="JT29" s="97"/>
      <c r="JU29" s="97"/>
      <c r="JV29" s="97"/>
      <c r="JW29" s="97"/>
      <c r="JX29" s="97"/>
      <c r="JY29" s="97"/>
      <c r="JZ29" s="97"/>
      <c r="KA29" s="97"/>
      <c r="KB29" s="97"/>
      <c r="KC29" s="97"/>
      <c r="KD29" s="97"/>
      <c r="KE29" s="97"/>
      <c r="KF29" s="97"/>
      <c r="KG29" s="97"/>
      <c r="KH29" s="97"/>
      <c r="KI29" s="97"/>
      <c r="KJ29" s="97"/>
      <c r="KK29" s="97"/>
      <c r="KL29" s="97"/>
      <c r="KM29" s="97"/>
      <c r="KN29" s="97"/>
      <c r="KO29" s="97"/>
      <c r="KP29" s="97"/>
      <c r="KQ29" s="97"/>
      <c r="KR29" s="97"/>
      <c r="KS29" s="97"/>
      <c r="KT29" s="97"/>
      <c r="KU29" s="97"/>
      <c r="KV29" s="97"/>
      <c r="KW29" s="97"/>
      <c r="KX29" s="97"/>
      <c r="KY29" s="97"/>
      <c r="KZ29" s="97"/>
      <c r="LA29" s="97"/>
      <c r="LB29" s="97"/>
      <c r="LC29" s="97"/>
      <c r="LD29" s="97"/>
      <c r="LE29" s="97"/>
      <c r="LF29" s="97"/>
      <c r="LG29" s="97"/>
      <c r="LH29" s="97"/>
      <c r="LI29" s="97"/>
      <c r="LJ29" s="97"/>
      <c r="LK29" s="97"/>
      <c r="LL29" s="97"/>
      <c r="LM29" s="97"/>
      <c r="LN29" s="97"/>
      <c r="LO29" s="97"/>
      <c r="LP29" s="97"/>
      <c r="LQ29" s="97"/>
      <c r="LR29" s="97"/>
      <c r="LS29" s="97"/>
      <c r="LT29" s="97"/>
      <c r="LU29" s="97"/>
      <c r="LV29" s="97"/>
      <c r="LW29" s="97"/>
      <c r="LX29" s="97"/>
      <c r="LY29" s="97"/>
      <c r="LZ29" s="97"/>
      <c r="MA29" s="97"/>
      <c r="MB29" s="97"/>
      <c r="MC29" s="97"/>
      <c r="MD29" s="97"/>
      <c r="ME29" s="97"/>
      <c r="MF29" s="97"/>
      <c r="MG29" s="97"/>
      <c r="MH29" s="97"/>
      <c r="MI29" s="97"/>
      <c r="MJ29" s="97"/>
      <c r="MK29" s="97"/>
      <c r="ML29" s="97"/>
      <c r="MM29" s="97"/>
      <c r="MN29" s="97"/>
      <c r="MO29" s="97"/>
      <c r="MP29" s="97"/>
      <c r="MQ29" s="97"/>
      <c r="MR29" s="97"/>
      <c r="MS29" s="97"/>
      <c r="MT29" s="97"/>
      <c r="MU29" s="97"/>
      <c r="MV29" s="97"/>
      <c r="MW29" s="97"/>
      <c r="MX29" s="97"/>
      <c r="MY29" s="97"/>
      <c r="MZ29" s="97"/>
      <c r="NA29" s="97"/>
      <c r="NB29" s="97"/>
      <c r="NC29" s="97"/>
      <c r="ND29" s="97"/>
      <c r="NE29" s="97"/>
      <c r="NF29" s="97"/>
      <c r="NG29" s="97"/>
      <c r="NH29" s="97"/>
      <c r="NI29" s="97"/>
      <c r="NJ29" s="97"/>
      <c r="NK29" s="97"/>
      <c r="NL29" s="97"/>
      <c r="NM29" s="97"/>
      <c r="NN29" s="97"/>
      <c r="NO29" s="97"/>
      <c r="NP29" s="97"/>
      <c r="NQ29" s="97"/>
      <c r="NR29" s="97"/>
      <c r="NS29" s="97"/>
      <c r="NT29" s="97"/>
      <c r="NU29" s="97"/>
      <c r="NV29" s="97"/>
      <c r="NW29" s="97"/>
      <c r="NX29" s="97"/>
      <c r="NY29" s="97"/>
      <c r="NZ29" s="97"/>
      <c r="OA29" s="97"/>
      <c r="OB29" s="97"/>
      <c r="OC29" s="97"/>
      <c r="OD29" s="97"/>
      <c r="OE29" s="97"/>
      <c r="OF29" s="97"/>
      <c r="OG29" s="97"/>
      <c r="OH29" s="97"/>
      <c r="OI29" s="97"/>
      <c r="OJ29" s="97"/>
      <c r="OK29" s="97"/>
      <c r="OL29" s="97"/>
      <c r="OM29" s="97"/>
      <c r="ON29" s="97"/>
      <c r="OO29" s="97"/>
      <c r="OP29" s="97"/>
      <c r="OQ29" s="97"/>
      <c r="OR29" s="97"/>
      <c r="OS29" s="97"/>
      <c r="OT29" s="97"/>
      <c r="OU29" s="97"/>
      <c r="OV29" s="97"/>
      <c r="OW29" s="97"/>
      <c r="OX29" s="97"/>
      <c r="OY29" s="97"/>
      <c r="OZ29" s="97"/>
      <c r="PA29" s="97"/>
      <c r="PB29" s="97"/>
      <c r="PC29" s="97"/>
      <c r="PD29" s="97"/>
      <c r="PE29" s="97"/>
      <c r="PF29" s="97"/>
      <c r="PG29" s="97"/>
      <c r="PH29" s="97"/>
      <c r="PI29" s="97"/>
      <c r="PJ29" s="97"/>
      <c r="PK29" s="97"/>
      <c r="PL29" s="97"/>
      <c r="PM29" s="97"/>
      <c r="PN29" s="97"/>
      <c r="PO29" s="97"/>
      <c r="PP29" s="97"/>
      <c r="PQ29" s="97"/>
      <c r="PR29" s="97"/>
      <c r="PS29" s="97"/>
      <c r="PT29" s="97"/>
      <c r="PU29" s="97"/>
      <c r="PV29" s="97"/>
      <c r="PW29" s="97"/>
      <c r="PX29" s="97"/>
      <c r="PY29" s="97"/>
      <c r="PZ29" s="97"/>
      <c r="QA29" s="97"/>
      <c r="QB29" s="97"/>
      <c r="QC29" s="97"/>
      <c r="QD29" s="97"/>
      <c r="QE29" s="97"/>
      <c r="QF29" s="97"/>
      <c r="QG29" s="97"/>
      <c r="QH29" s="97"/>
      <c r="QI29" s="97"/>
      <c r="QJ29" s="97"/>
      <c r="QK29" s="97"/>
      <c r="QL29" s="97"/>
      <c r="QM29" s="97"/>
      <c r="QN29" s="97"/>
    </row>
    <row r="30" spans="1:456" ht="15" x14ac:dyDescent="0.25">
      <c r="A30" s="143" t="s">
        <v>63</v>
      </c>
      <c r="B30" s="235">
        <v>5277102</v>
      </c>
      <c r="C30" s="235">
        <v>6194369.334683043</v>
      </c>
      <c r="D30" s="247">
        <v>689955.66666666663</v>
      </c>
      <c r="E30" s="247">
        <v>619024.94324417086</v>
      </c>
      <c r="F30" s="235">
        <v>0</v>
      </c>
      <c r="G30" s="235">
        <v>145542.29605706362</v>
      </c>
      <c r="H30" s="247">
        <v>0</v>
      </c>
      <c r="I30" s="247">
        <v>0</v>
      </c>
      <c r="J30" s="235">
        <v>53285.110000000008</v>
      </c>
      <c r="K30" s="235">
        <v>237291.85237896274</v>
      </c>
      <c r="L30" s="247">
        <v>6020342.7766666673</v>
      </c>
      <c r="M30" s="247">
        <v>7196228.4263632409</v>
      </c>
      <c r="N30" s="235">
        <v>6289373.5779465903</v>
      </c>
      <c r="O30" s="96"/>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c r="GC30" s="97"/>
      <c r="GD30" s="97"/>
      <c r="GE30" s="97"/>
      <c r="GF30" s="97"/>
      <c r="GG30" s="97"/>
      <c r="GH30" s="97"/>
      <c r="GI30" s="97"/>
      <c r="GJ30" s="97"/>
      <c r="GK30" s="97"/>
      <c r="GL30" s="97"/>
      <c r="GM30" s="97"/>
      <c r="GN30" s="97"/>
      <c r="GO30" s="97"/>
      <c r="GP30" s="97"/>
      <c r="GQ30" s="97"/>
      <c r="GR30" s="97"/>
      <c r="GS30" s="97"/>
      <c r="GT30" s="97"/>
      <c r="GU30" s="97"/>
      <c r="GV30" s="97"/>
      <c r="GW30" s="97"/>
      <c r="GX30" s="97"/>
      <c r="GY30" s="97"/>
      <c r="GZ30" s="97"/>
      <c r="HA30" s="97"/>
      <c r="HB30" s="97"/>
      <c r="HC30" s="97"/>
      <c r="HD30" s="97"/>
      <c r="HE30" s="97"/>
      <c r="HF30" s="97"/>
      <c r="HG30" s="97"/>
      <c r="HH30" s="97"/>
      <c r="HI30" s="97"/>
      <c r="HJ30" s="97"/>
      <c r="HK30" s="97"/>
      <c r="HL30" s="97"/>
      <c r="HM30" s="97"/>
      <c r="HN30" s="97"/>
      <c r="HO30" s="97"/>
      <c r="HP30" s="97"/>
      <c r="HQ30" s="97"/>
      <c r="HR30" s="97"/>
      <c r="HS30" s="97"/>
      <c r="HT30" s="97"/>
      <c r="HU30" s="97"/>
      <c r="HV30" s="97"/>
      <c r="HW30" s="97"/>
      <c r="HX30" s="97"/>
      <c r="HY30" s="97"/>
      <c r="HZ30" s="97"/>
      <c r="IA30" s="97"/>
      <c r="IB30" s="97"/>
      <c r="IC30" s="97"/>
      <c r="ID30" s="97"/>
      <c r="IE30" s="97"/>
      <c r="IF30" s="97"/>
      <c r="IG30" s="97"/>
      <c r="IH30" s="97"/>
      <c r="II30" s="97"/>
      <c r="IJ30" s="97"/>
      <c r="IK30" s="97"/>
      <c r="IL30" s="97"/>
      <c r="IM30" s="97"/>
      <c r="IN30" s="97"/>
      <c r="IO30" s="97"/>
      <c r="IP30" s="97"/>
      <c r="IQ30" s="97"/>
      <c r="IR30" s="97"/>
      <c r="IS30" s="97"/>
      <c r="IT30" s="97"/>
      <c r="IU30" s="97"/>
      <c r="IV30" s="97"/>
      <c r="IW30" s="97"/>
      <c r="IX30" s="97"/>
      <c r="IY30" s="97"/>
      <c r="IZ30" s="97"/>
      <c r="JA30" s="97"/>
      <c r="JB30" s="97"/>
      <c r="JC30" s="97"/>
      <c r="JD30" s="97"/>
      <c r="JE30" s="97"/>
      <c r="JF30" s="97"/>
      <c r="JG30" s="97"/>
      <c r="JH30" s="97"/>
      <c r="JI30" s="97"/>
      <c r="JJ30" s="97"/>
      <c r="JK30" s="97"/>
      <c r="JL30" s="97"/>
      <c r="JM30" s="97"/>
      <c r="JN30" s="97"/>
      <c r="JO30" s="97"/>
      <c r="JP30" s="97"/>
      <c r="JQ30" s="97"/>
      <c r="JR30" s="97"/>
      <c r="JS30" s="97"/>
      <c r="JT30" s="97"/>
      <c r="JU30" s="97"/>
      <c r="JV30" s="97"/>
      <c r="JW30" s="97"/>
      <c r="JX30" s="97"/>
      <c r="JY30" s="97"/>
      <c r="JZ30" s="97"/>
      <c r="KA30" s="97"/>
      <c r="KB30" s="97"/>
      <c r="KC30" s="97"/>
      <c r="KD30" s="97"/>
      <c r="KE30" s="97"/>
      <c r="KF30" s="97"/>
      <c r="KG30" s="97"/>
      <c r="KH30" s="97"/>
      <c r="KI30" s="97"/>
      <c r="KJ30" s="97"/>
      <c r="KK30" s="97"/>
      <c r="KL30" s="97"/>
      <c r="KM30" s="97"/>
      <c r="KN30" s="97"/>
      <c r="KO30" s="97"/>
      <c r="KP30" s="97"/>
      <c r="KQ30" s="97"/>
      <c r="KR30" s="97"/>
      <c r="KS30" s="97"/>
      <c r="KT30" s="97"/>
      <c r="KU30" s="97"/>
      <c r="KV30" s="97"/>
      <c r="KW30" s="97"/>
      <c r="KX30" s="97"/>
      <c r="KY30" s="97"/>
      <c r="KZ30" s="97"/>
      <c r="LA30" s="97"/>
      <c r="LB30" s="97"/>
      <c r="LC30" s="97"/>
      <c r="LD30" s="97"/>
      <c r="LE30" s="97"/>
      <c r="LF30" s="97"/>
      <c r="LG30" s="97"/>
      <c r="LH30" s="97"/>
      <c r="LI30" s="97"/>
      <c r="LJ30" s="97"/>
      <c r="LK30" s="97"/>
      <c r="LL30" s="97"/>
      <c r="LM30" s="97"/>
      <c r="LN30" s="97"/>
      <c r="LO30" s="97"/>
      <c r="LP30" s="97"/>
      <c r="LQ30" s="97"/>
      <c r="LR30" s="97"/>
      <c r="LS30" s="97"/>
      <c r="LT30" s="97"/>
      <c r="LU30" s="97"/>
      <c r="LV30" s="97"/>
      <c r="LW30" s="97"/>
      <c r="LX30" s="97"/>
      <c r="LY30" s="97"/>
      <c r="LZ30" s="97"/>
      <c r="MA30" s="97"/>
      <c r="MB30" s="97"/>
      <c r="MC30" s="97"/>
      <c r="MD30" s="97"/>
      <c r="ME30" s="97"/>
      <c r="MF30" s="97"/>
      <c r="MG30" s="97"/>
      <c r="MH30" s="97"/>
      <c r="MI30" s="97"/>
      <c r="MJ30" s="97"/>
      <c r="MK30" s="97"/>
      <c r="ML30" s="97"/>
      <c r="MM30" s="97"/>
      <c r="MN30" s="97"/>
      <c r="MO30" s="97"/>
      <c r="MP30" s="97"/>
      <c r="MQ30" s="97"/>
      <c r="MR30" s="97"/>
      <c r="MS30" s="97"/>
      <c r="MT30" s="97"/>
      <c r="MU30" s="97"/>
      <c r="MV30" s="97"/>
      <c r="MW30" s="97"/>
      <c r="MX30" s="97"/>
      <c r="MY30" s="97"/>
      <c r="MZ30" s="97"/>
      <c r="NA30" s="97"/>
      <c r="NB30" s="97"/>
      <c r="NC30" s="97"/>
      <c r="ND30" s="97"/>
      <c r="NE30" s="97"/>
      <c r="NF30" s="97"/>
      <c r="NG30" s="97"/>
      <c r="NH30" s="97"/>
      <c r="NI30" s="97"/>
      <c r="NJ30" s="97"/>
      <c r="NK30" s="97"/>
      <c r="NL30" s="97"/>
      <c r="NM30" s="97"/>
      <c r="NN30" s="97"/>
      <c r="NO30" s="97"/>
      <c r="NP30" s="97"/>
      <c r="NQ30" s="97"/>
      <c r="NR30" s="97"/>
      <c r="NS30" s="97"/>
      <c r="NT30" s="97"/>
      <c r="NU30" s="97"/>
      <c r="NV30" s="97"/>
      <c r="NW30" s="97"/>
      <c r="NX30" s="97"/>
      <c r="NY30" s="97"/>
      <c r="NZ30" s="97"/>
      <c r="OA30" s="97"/>
      <c r="OB30" s="97"/>
      <c r="OC30" s="97"/>
      <c r="OD30" s="97"/>
      <c r="OE30" s="97"/>
      <c r="OF30" s="97"/>
      <c r="OG30" s="97"/>
      <c r="OH30" s="97"/>
      <c r="OI30" s="97"/>
      <c r="OJ30" s="97"/>
      <c r="OK30" s="97"/>
      <c r="OL30" s="97"/>
      <c r="OM30" s="97"/>
      <c r="ON30" s="97"/>
      <c r="OO30" s="97"/>
      <c r="OP30" s="97"/>
      <c r="OQ30" s="97"/>
      <c r="OR30" s="97"/>
      <c r="OS30" s="97"/>
      <c r="OT30" s="97"/>
      <c r="OU30" s="97"/>
      <c r="OV30" s="97"/>
      <c r="OW30" s="97"/>
      <c r="OX30" s="97"/>
      <c r="OY30" s="97"/>
      <c r="OZ30" s="97"/>
      <c r="PA30" s="97"/>
      <c r="PB30" s="97"/>
      <c r="PC30" s="97"/>
      <c r="PD30" s="97"/>
      <c r="PE30" s="97"/>
      <c r="PF30" s="97"/>
      <c r="PG30" s="97"/>
      <c r="PH30" s="97"/>
      <c r="PI30" s="97"/>
      <c r="PJ30" s="97"/>
      <c r="PK30" s="97"/>
      <c r="PL30" s="97"/>
      <c r="PM30" s="97"/>
      <c r="PN30" s="97"/>
      <c r="PO30" s="97"/>
      <c r="PP30" s="97"/>
      <c r="PQ30" s="97"/>
      <c r="PR30" s="97"/>
      <c r="PS30" s="97"/>
      <c r="PT30" s="97"/>
      <c r="PU30" s="97"/>
      <c r="PV30" s="97"/>
      <c r="PW30" s="97"/>
      <c r="PX30" s="97"/>
      <c r="PY30" s="97"/>
      <c r="PZ30" s="97"/>
      <c r="QA30" s="97"/>
      <c r="QB30" s="97"/>
      <c r="QC30" s="97"/>
      <c r="QD30" s="97"/>
      <c r="QE30" s="97"/>
      <c r="QF30" s="97"/>
      <c r="QG30" s="97"/>
      <c r="QH30" s="97"/>
      <c r="QI30" s="97"/>
      <c r="QJ30" s="97"/>
      <c r="QK30" s="97"/>
      <c r="QL30" s="97"/>
      <c r="QM30" s="97"/>
      <c r="QN30" s="97"/>
    </row>
    <row r="31" spans="1:456" ht="15" x14ac:dyDescent="0.25">
      <c r="A31" s="143" t="s">
        <v>64</v>
      </c>
      <c r="B31" s="235">
        <v>1698760.3333333333</v>
      </c>
      <c r="C31" s="235">
        <v>2164302.8827972589</v>
      </c>
      <c r="D31" s="247">
        <v>123635.66666666667</v>
      </c>
      <c r="E31" s="247">
        <v>207296.02863703269</v>
      </c>
      <c r="F31" s="235">
        <v>4723964.666666667</v>
      </c>
      <c r="G31" s="235">
        <v>4157398.9816506989</v>
      </c>
      <c r="H31" s="247">
        <v>69949</v>
      </c>
      <c r="I31" s="247">
        <v>27603.19077349699</v>
      </c>
      <c r="J31" s="235">
        <v>-5397.7433333333365</v>
      </c>
      <c r="K31" s="235">
        <v>93143.619176428634</v>
      </c>
      <c r="L31" s="247">
        <v>6610911.9233333338</v>
      </c>
      <c r="M31" s="247">
        <v>6649744.703034916</v>
      </c>
      <c r="N31" s="235">
        <v>5811756.6810610611</v>
      </c>
      <c r="O31" s="96"/>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c r="GR31" s="97"/>
      <c r="GS31" s="97"/>
      <c r="GT31" s="97"/>
      <c r="GU31" s="97"/>
      <c r="GV31" s="97"/>
      <c r="GW31" s="97"/>
      <c r="GX31" s="97"/>
      <c r="GY31" s="97"/>
      <c r="GZ31" s="97"/>
      <c r="HA31" s="97"/>
      <c r="HB31" s="97"/>
      <c r="HC31" s="97"/>
      <c r="HD31" s="97"/>
      <c r="HE31" s="97"/>
      <c r="HF31" s="97"/>
      <c r="HG31" s="97"/>
      <c r="HH31" s="97"/>
      <c r="HI31" s="97"/>
      <c r="HJ31" s="97"/>
      <c r="HK31" s="97"/>
      <c r="HL31" s="97"/>
      <c r="HM31" s="97"/>
      <c r="HN31" s="97"/>
      <c r="HO31" s="97"/>
      <c r="HP31" s="97"/>
      <c r="HQ31" s="97"/>
      <c r="HR31" s="97"/>
      <c r="HS31" s="97"/>
      <c r="HT31" s="97"/>
      <c r="HU31" s="97"/>
      <c r="HV31" s="97"/>
      <c r="HW31" s="97"/>
      <c r="HX31" s="97"/>
      <c r="HY31" s="97"/>
      <c r="HZ31" s="97"/>
      <c r="IA31" s="97"/>
      <c r="IB31" s="97"/>
      <c r="IC31" s="97"/>
      <c r="ID31" s="97"/>
      <c r="IE31" s="97"/>
      <c r="IF31" s="97"/>
      <c r="IG31" s="97"/>
      <c r="IH31" s="97"/>
      <c r="II31" s="97"/>
      <c r="IJ31" s="97"/>
      <c r="IK31" s="97"/>
      <c r="IL31" s="97"/>
      <c r="IM31" s="97"/>
      <c r="IN31" s="97"/>
      <c r="IO31" s="97"/>
      <c r="IP31" s="97"/>
      <c r="IQ31" s="97"/>
      <c r="IR31" s="97"/>
      <c r="IS31" s="97"/>
      <c r="IT31" s="97"/>
      <c r="IU31" s="97"/>
      <c r="IV31" s="97"/>
      <c r="IW31" s="97"/>
      <c r="IX31" s="97"/>
      <c r="IY31" s="97"/>
      <c r="IZ31" s="97"/>
      <c r="JA31" s="97"/>
      <c r="JB31" s="97"/>
      <c r="JC31" s="97"/>
      <c r="JD31" s="97"/>
      <c r="JE31" s="97"/>
      <c r="JF31" s="97"/>
      <c r="JG31" s="97"/>
      <c r="JH31" s="97"/>
      <c r="JI31" s="97"/>
      <c r="JJ31" s="97"/>
      <c r="JK31" s="97"/>
      <c r="JL31" s="97"/>
      <c r="JM31" s="97"/>
      <c r="JN31" s="97"/>
      <c r="JO31" s="97"/>
      <c r="JP31" s="97"/>
      <c r="JQ31" s="97"/>
      <c r="JR31" s="97"/>
      <c r="JS31" s="97"/>
      <c r="JT31" s="97"/>
      <c r="JU31" s="97"/>
      <c r="JV31" s="97"/>
      <c r="JW31" s="97"/>
      <c r="JX31" s="97"/>
      <c r="JY31" s="97"/>
      <c r="JZ31" s="97"/>
      <c r="KA31" s="97"/>
      <c r="KB31" s="97"/>
      <c r="KC31" s="97"/>
      <c r="KD31" s="97"/>
      <c r="KE31" s="97"/>
      <c r="KF31" s="97"/>
      <c r="KG31" s="97"/>
      <c r="KH31" s="97"/>
      <c r="KI31" s="97"/>
      <c r="KJ31" s="97"/>
      <c r="KK31" s="97"/>
      <c r="KL31" s="97"/>
      <c r="KM31" s="97"/>
      <c r="KN31" s="97"/>
      <c r="KO31" s="97"/>
      <c r="KP31" s="97"/>
      <c r="KQ31" s="97"/>
      <c r="KR31" s="97"/>
      <c r="KS31" s="97"/>
      <c r="KT31" s="97"/>
      <c r="KU31" s="97"/>
      <c r="KV31" s="97"/>
      <c r="KW31" s="97"/>
      <c r="KX31" s="97"/>
      <c r="KY31" s="97"/>
      <c r="KZ31" s="97"/>
      <c r="LA31" s="97"/>
      <c r="LB31" s="97"/>
      <c r="LC31" s="97"/>
      <c r="LD31" s="97"/>
      <c r="LE31" s="97"/>
      <c r="LF31" s="97"/>
      <c r="LG31" s="97"/>
      <c r="LH31" s="97"/>
      <c r="LI31" s="97"/>
      <c r="LJ31" s="97"/>
      <c r="LK31" s="97"/>
      <c r="LL31" s="97"/>
      <c r="LM31" s="97"/>
      <c r="LN31" s="97"/>
      <c r="LO31" s="97"/>
      <c r="LP31" s="97"/>
      <c r="LQ31" s="97"/>
      <c r="LR31" s="97"/>
      <c r="LS31" s="97"/>
      <c r="LT31" s="97"/>
      <c r="LU31" s="97"/>
      <c r="LV31" s="97"/>
      <c r="LW31" s="97"/>
      <c r="LX31" s="97"/>
      <c r="LY31" s="97"/>
      <c r="LZ31" s="97"/>
      <c r="MA31" s="97"/>
      <c r="MB31" s="97"/>
      <c r="MC31" s="97"/>
      <c r="MD31" s="97"/>
      <c r="ME31" s="97"/>
      <c r="MF31" s="97"/>
      <c r="MG31" s="97"/>
      <c r="MH31" s="97"/>
      <c r="MI31" s="97"/>
      <c r="MJ31" s="97"/>
      <c r="MK31" s="97"/>
      <c r="ML31" s="97"/>
      <c r="MM31" s="97"/>
      <c r="MN31" s="97"/>
      <c r="MO31" s="97"/>
      <c r="MP31" s="97"/>
      <c r="MQ31" s="97"/>
      <c r="MR31" s="97"/>
      <c r="MS31" s="97"/>
      <c r="MT31" s="97"/>
      <c r="MU31" s="97"/>
      <c r="MV31" s="97"/>
      <c r="MW31" s="97"/>
      <c r="MX31" s="97"/>
      <c r="MY31" s="97"/>
      <c r="MZ31" s="97"/>
      <c r="NA31" s="97"/>
      <c r="NB31" s="97"/>
      <c r="NC31" s="97"/>
      <c r="ND31" s="97"/>
      <c r="NE31" s="97"/>
      <c r="NF31" s="97"/>
      <c r="NG31" s="97"/>
      <c r="NH31" s="97"/>
      <c r="NI31" s="97"/>
      <c r="NJ31" s="97"/>
      <c r="NK31" s="97"/>
      <c r="NL31" s="97"/>
      <c r="NM31" s="97"/>
      <c r="NN31" s="97"/>
      <c r="NO31" s="97"/>
      <c r="NP31" s="97"/>
      <c r="NQ31" s="97"/>
      <c r="NR31" s="97"/>
      <c r="NS31" s="97"/>
      <c r="NT31" s="97"/>
      <c r="NU31" s="97"/>
      <c r="NV31" s="97"/>
      <c r="NW31" s="97"/>
      <c r="NX31" s="97"/>
      <c r="NY31" s="97"/>
      <c r="NZ31" s="97"/>
      <c r="OA31" s="97"/>
      <c r="OB31" s="97"/>
      <c r="OC31" s="97"/>
      <c r="OD31" s="97"/>
      <c r="OE31" s="97"/>
      <c r="OF31" s="97"/>
      <c r="OG31" s="97"/>
      <c r="OH31" s="97"/>
      <c r="OI31" s="97"/>
      <c r="OJ31" s="97"/>
      <c r="OK31" s="97"/>
      <c r="OL31" s="97"/>
      <c r="OM31" s="97"/>
      <c r="ON31" s="97"/>
      <c r="OO31" s="97"/>
      <c r="OP31" s="97"/>
      <c r="OQ31" s="97"/>
      <c r="OR31" s="97"/>
      <c r="OS31" s="97"/>
      <c r="OT31" s="97"/>
      <c r="OU31" s="97"/>
      <c r="OV31" s="97"/>
      <c r="OW31" s="97"/>
      <c r="OX31" s="97"/>
      <c r="OY31" s="97"/>
      <c r="OZ31" s="97"/>
      <c r="PA31" s="97"/>
      <c r="PB31" s="97"/>
      <c r="PC31" s="97"/>
      <c r="PD31" s="97"/>
      <c r="PE31" s="97"/>
      <c r="PF31" s="97"/>
      <c r="PG31" s="97"/>
      <c r="PH31" s="97"/>
      <c r="PI31" s="97"/>
      <c r="PJ31" s="97"/>
      <c r="PK31" s="97"/>
      <c r="PL31" s="97"/>
      <c r="PM31" s="97"/>
      <c r="PN31" s="97"/>
      <c r="PO31" s="97"/>
      <c r="PP31" s="97"/>
      <c r="PQ31" s="97"/>
      <c r="PR31" s="97"/>
      <c r="PS31" s="97"/>
      <c r="PT31" s="97"/>
      <c r="PU31" s="97"/>
      <c r="PV31" s="97"/>
      <c r="PW31" s="97"/>
      <c r="PX31" s="97"/>
      <c r="PY31" s="97"/>
      <c r="PZ31" s="97"/>
      <c r="QA31" s="97"/>
      <c r="QB31" s="97"/>
      <c r="QC31" s="97"/>
      <c r="QD31" s="97"/>
      <c r="QE31" s="97"/>
      <c r="QF31" s="97"/>
      <c r="QG31" s="97"/>
      <c r="QH31" s="97"/>
      <c r="QI31" s="97"/>
      <c r="QJ31" s="97"/>
      <c r="QK31" s="97"/>
      <c r="QL31" s="97"/>
      <c r="QM31" s="97"/>
      <c r="QN31" s="97"/>
    </row>
    <row r="32" spans="1:456" ht="15" x14ac:dyDescent="0.25">
      <c r="A32" s="143" t="s">
        <v>65</v>
      </c>
      <c r="B32" s="235">
        <v>1123240.3333333333</v>
      </c>
      <c r="C32" s="235">
        <v>1039039.2668628427</v>
      </c>
      <c r="D32" s="247">
        <v>1954584.6666666667</v>
      </c>
      <c r="E32" s="247">
        <v>1464789.5627518562</v>
      </c>
      <c r="F32" s="235">
        <v>109105.66666666667</v>
      </c>
      <c r="G32" s="235">
        <v>125526.54478058642</v>
      </c>
      <c r="H32" s="247">
        <v>0</v>
      </c>
      <c r="I32" s="247">
        <v>0</v>
      </c>
      <c r="J32" s="235">
        <v>79531.796666666676</v>
      </c>
      <c r="K32" s="235">
        <v>26815.730550205659</v>
      </c>
      <c r="L32" s="247">
        <v>3266462.4633333334</v>
      </c>
      <c r="M32" s="247">
        <v>2656171.1049454911</v>
      </c>
      <c r="N32" s="235">
        <v>2321445.5373245995</v>
      </c>
      <c r="O32" s="96"/>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c r="HT32" s="97"/>
      <c r="HU32" s="97"/>
      <c r="HV32" s="97"/>
      <c r="HW32" s="97"/>
      <c r="HX32" s="97"/>
      <c r="HY32" s="97"/>
      <c r="HZ32" s="97"/>
      <c r="IA32" s="97"/>
      <c r="IB32" s="97"/>
      <c r="IC32" s="97"/>
      <c r="ID32" s="97"/>
      <c r="IE32" s="97"/>
      <c r="IF32" s="97"/>
      <c r="IG32" s="97"/>
      <c r="IH32" s="97"/>
      <c r="II32" s="97"/>
      <c r="IJ32" s="97"/>
      <c r="IK32" s="97"/>
      <c r="IL32" s="97"/>
      <c r="IM32" s="97"/>
      <c r="IN32" s="97"/>
      <c r="IO32" s="97"/>
      <c r="IP32" s="97"/>
      <c r="IQ32" s="97"/>
      <c r="IR32" s="97"/>
      <c r="IS32" s="97"/>
      <c r="IT32" s="97"/>
      <c r="IU32" s="97"/>
      <c r="IV32" s="97"/>
      <c r="IW32" s="97"/>
      <c r="IX32" s="97"/>
      <c r="IY32" s="97"/>
      <c r="IZ32" s="97"/>
      <c r="JA32" s="97"/>
      <c r="JB32" s="97"/>
      <c r="JC32" s="97"/>
      <c r="JD32" s="97"/>
      <c r="JE32" s="97"/>
      <c r="JF32" s="97"/>
      <c r="JG32" s="97"/>
      <c r="JH32" s="97"/>
      <c r="JI32" s="97"/>
      <c r="JJ32" s="97"/>
      <c r="JK32" s="97"/>
      <c r="JL32" s="97"/>
      <c r="JM32" s="97"/>
      <c r="JN32" s="97"/>
      <c r="JO32" s="97"/>
      <c r="JP32" s="97"/>
      <c r="JQ32" s="97"/>
      <c r="JR32" s="97"/>
      <c r="JS32" s="97"/>
      <c r="JT32" s="97"/>
      <c r="JU32" s="97"/>
      <c r="JV32" s="97"/>
      <c r="JW32" s="97"/>
      <c r="JX32" s="97"/>
      <c r="JY32" s="97"/>
      <c r="JZ32" s="97"/>
      <c r="KA32" s="97"/>
      <c r="KB32" s="97"/>
      <c r="KC32" s="97"/>
      <c r="KD32" s="97"/>
      <c r="KE32" s="97"/>
      <c r="KF32" s="97"/>
      <c r="KG32" s="97"/>
      <c r="KH32" s="97"/>
      <c r="KI32" s="97"/>
      <c r="KJ32" s="97"/>
      <c r="KK32" s="97"/>
      <c r="KL32" s="97"/>
      <c r="KM32" s="97"/>
      <c r="KN32" s="97"/>
      <c r="KO32" s="97"/>
      <c r="KP32" s="97"/>
      <c r="KQ32" s="97"/>
      <c r="KR32" s="97"/>
      <c r="KS32" s="97"/>
      <c r="KT32" s="97"/>
      <c r="KU32" s="97"/>
      <c r="KV32" s="97"/>
      <c r="KW32" s="97"/>
      <c r="KX32" s="97"/>
      <c r="KY32" s="97"/>
      <c r="KZ32" s="97"/>
      <c r="LA32" s="97"/>
      <c r="LB32" s="97"/>
      <c r="LC32" s="97"/>
      <c r="LD32" s="97"/>
      <c r="LE32" s="97"/>
      <c r="LF32" s="97"/>
      <c r="LG32" s="97"/>
      <c r="LH32" s="97"/>
      <c r="LI32" s="97"/>
      <c r="LJ32" s="97"/>
      <c r="LK32" s="97"/>
      <c r="LL32" s="97"/>
      <c r="LM32" s="97"/>
      <c r="LN32" s="97"/>
      <c r="LO32" s="97"/>
      <c r="LP32" s="97"/>
      <c r="LQ32" s="97"/>
      <c r="LR32" s="97"/>
      <c r="LS32" s="97"/>
      <c r="LT32" s="97"/>
      <c r="LU32" s="97"/>
      <c r="LV32" s="97"/>
      <c r="LW32" s="97"/>
      <c r="LX32" s="97"/>
      <c r="LY32" s="97"/>
      <c r="LZ32" s="97"/>
      <c r="MA32" s="97"/>
      <c r="MB32" s="97"/>
      <c r="MC32" s="97"/>
      <c r="MD32" s="97"/>
      <c r="ME32" s="97"/>
      <c r="MF32" s="97"/>
      <c r="MG32" s="97"/>
      <c r="MH32" s="97"/>
      <c r="MI32" s="97"/>
      <c r="MJ32" s="97"/>
      <c r="MK32" s="97"/>
      <c r="ML32" s="97"/>
      <c r="MM32" s="97"/>
      <c r="MN32" s="97"/>
      <c r="MO32" s="97"/>
      <c r="MP32" s="97"/>
      <c r="MQ32" s="97"/>
      <c r="MR32" s="97"/>
      <c r="MS32" s="97"/>
      <c r="MT32" s="97"/>
      <c r="MU32" s="97"/>
      <c r="MV32" s="97"/>
      <c r="MW32" s="97"/>
      <c r="MX32" s="97"/>
      <c r="MY32" s="97"/>
      <c r="MZ32" s="97"/>
      <c r="NA32" s="97"/>
      <c r="NB32" s="97"/>
      <c r="NC32" s="97"/>
      <c r="ND32" s="97"/>
      <c r="NE32" s="97"/>
      <c r="NF32" s="97"/>
      <c r="NG32" s="97"/>
      <c r="NH32" s="97"/>
      <c r="NI32" s="97"/>
      <c r="NJ32" s="97"/>
      <c r="NK32" s="97"/>
      <c r="NL32" s="97"/>
      <c r="NM32" s="97"/>
      <c r="NN32" s="97"/>
      <c r="NO32" s="97"/>
      <c r="NP32" s="97"/>
      <c r="NQ32" s="97"/>
      <c r="NR32" s="97"/>
      <c r="NS32" s="97"/>
      <c r="NT32" s="97"/>
      <c r="NU32" s="97"/>
      <c r="NV32" s="97"/>
      <c r="NW32" s="97"/>
      <c r="NX32" s="97"/>
      <c r="NY32" s="97"/>
      <c r="NZ32" s="97"/>
      <c r="OA32" s="97"/>
      <c r="OB32" s="97"/>
      <c r="OC32" s="97"/>
      <c r="OD32" s="97"/>
      <c r="OE32" s="97"/>
      <c r="OF32" s="97"/>
      <c r="OG32" s="97"/>
      <c r="OH32" s="97"/>
      <c r="OI32" s="97"/>
      <c r="OJ32" s="97"/>
      <c r="OK32" s="97"/>
      <c r="OL32" s="97"/>
      <c r="OM32" s="97"/>
      <c r="ON32" s="97"/>
      <c r="OO32" s="97"/>
      <c r="OP32" s="97"/>
      <c r="OQ32" s="97"/>
      <c r="OR32" s="97"/>
      <c r="OS32" s="97"/>
      <c r="OT32" s="97"/>
      <c r="OU32" s="97"/>
      <c r="OV32" s="97"/>
      <c r="OW32" s="97"/>
      <c r="OX32" s="97"/>
      <c r="OY32" s="97"/>
      <c r="OZ32" s="97"/>
      <c r="PA32" s="97"/>
      <c r="PB32" s="97"/>
      <c r="PC32" s="97"/>
      <c r="PD32" s="97"/>
      <c r="PE32" s="97"/>
      <c r="PF32" s="97"/>
      <c r="PG32" s="97"/>
      <c r="PH32" s="97"/>
      <c r="PI32" s="97"/>
      <c r="PJ32" s="97"/>
      <c r="PK32" s="97"/>
      <c r="PL32" s="97"/>
      <c r="PM32" s="97"/>
      <c r="PN32" s="97"/>
      <c r="PO32" s="97"/>
      <c r="PP32" s="97"/>
      <c r="PQ32" s="97"/>
      <c r="PR32" s="97"/>
      <c r="PS32" s="97"/>
      <c r="PT32" s="97"/>
      <c r="PU32" s="97"/>
      <c r="PV32" s="97"/>
      <c r="PW32" s="97"/>
      <c r="PX32" s="97"/>
      <c r="PY32" s="97"/>
      <c r="PZ32" s="97"/>
      <c r="QA32" s="97"/>
      <c r="QB32" s="97"/>
      <c r="QC32" s="97"/>
      <c r="QD32" s="97"/>
      <c r="QE32" s="97"/>
      <c r="QF32" s="97"/>
      <c r="QG32" s="97"/>
      <c r="QH32" s="97"/>
      <c r="QI32" s="97"/>
      <c r="QJ32" s="97"/>
      <c r="QK32" s="97"/>
      <c r="QL32" s="97"/>
      <c r="QM32" s="97"/>
      <c r="QN32" s="97"/>
    </row>
    <row r="33" spans="1:456" ht="15" x14ac:dyDescent="0.25">
      <c r="A33" s="143" t="s">
        <v>66</v>
      </c>
      <c r="B33" s="235">
        <v>392287.33333333331</v>
      </c>
      <c r="C33" s="235">
        <v>517348.06383955106</v>
      </c>
      <c r="D33" s="247">
        <v>2097257</v>
      </c>
      <c r="E33" s="247">
        <v>1479624.6104906551</v>
      </c>
      <c r="F33" s="235">
        <v>0</v>
      </c>
      <c r="G33" s="235">
        <v>6538.2337452947995</v>
      </c>
      <c r="H33" s="247">
        <v>0</v>
      </c>
      <c r="I33" s="247">
        <v>0</v>
      </c>
      <c r="J33" s="235">
        <v>-42221.689999999995</v>
      </c>
      <c r="K33" s="235">
        <v>31002.268074880627</v>
      </c>
      <c r="L33" s="247">
        <v>2447322.6433333335</v>
      </c>
      <c r="M33" s="247">
        <v>2034513.1761503816</v>
      </c>
      <c r="N33" s="235">
        <v>1778127.7435812342</v>
      </c>
      <c r="O33" s="96"/>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7"/>
      <c r="HV33" s="97"/>
      <c r="HW33" s="97"/>
      <c r="HX33" s="97"/>
      <c r="HY33" s="97"/>
      <c r="HZ33" s="97"/>
      <c r="IA33" s="97"/>
      <c r="IB33" s="97"/>
      <c r="IC33" s="97"/>
      <c r="ID33" s="97"/>
      <c r="IE33" s="97"/>
      <c r="IF33" s="97"/>
      <c r="IG33" s="97"/>
      <c r="IH33" s="97"/>
      <c r="II33" s="97"/>
      <c r="IJ33" s="97"/>
      <c r="IK33" s="97"/>
      <c r="IL33" s="97"/>
      <c r="IM33" s="97"/>
      <c r="IN33" s="97"/>
      <c r="IO33" s="97"/>
      <c r="IP33" s="97"/>
      <c r="IQ33" s="97"/>
      <c r="IR33" s="97"/>
      <c r="IS33" s="97"/>
      <c r="IT33" s="97"/>
      <c r="IU33" s="97"/>
      <c r="IV33" s="97"/>
      <c r="IW33" s="97"/>
      <c r="IX33" s="97"/>
      <c r="IY33" s="97"/>
      <c r="IZ33" s="97"/>
      <c r="JA33" s="97"/>
      <c r="JB33" s="97"/>
      <c r="JC33" s="97"/>
      <c r="JD33" s="97"/>
      <c r="JE33" s="97"/>
      <c r="JF33" s="97"/>
      <c r="JG33" s="97"/>
      <c r="JH33" s="97"/>
      <c r="JI33" s="97"/>
      <c r="JJ33" s="97"/>
      <c r="JK33" s="97"/>
      <c r="JL33" s="97"/>
      <c r="JM33" s="97"/>
      <c r="JN33" s="97"/>
      <c r="JO33" s="97"/>
      <c r="JP33" s="97"/>
      <c r="JQ33" s="97"/>
      <c r="JR33" s="97"/>
      <c r="JS33" s="97"/>
      <c r="JT33" s="97"/>
      <c r="JU33" s="97"/>
      <c r="JV33" s="97"/>
      <c r="JW33" s="97"/>
      <c r="JX33" s="97"/>
      <c r="JY33" s="97"/>
      <c r="JZ33" s="97"/>
      <c r="KA33" s="97"/>
      <c r="KB33" s="97"/>
      <c r="KC33" s="97"/>
      <c r="KD33" s="97"/>
      <c r="KE33" s="97"/>
      <c r="KF33" s="97"/>
      <c r="KG33" s="97"/>
      <c r="KH33" s="97"/>
      <c r="KI33" s="97"/>
      <c r="KJ33" s="97"/>
      <c r="KK33" s="97"/>
      <c r="KL33" s="97"/>
      <c r="KM33" s="97"/>
      <c r="KN33" s="97"/>
      <c r="KO33" s="97"/>
      <c r="KP33" s="97"/>
      <c r="KQ33" s="97"/>
      <c r="KR33" s="97"/>
      <c r="KS33" s="97"/>
      <c r="KT33" s="97"/>
      <c r="KU33" s="97"/>
      <c r="KV33" s="97"/>
      <c r="KW33" s="97"/>
      <c r="KX33" s="97"/>
      <c r="KY33" s="97"/>
      <c r="KZ33" s="97"/>
      <c r="LA33" s="97"/>
      <c r="LB33" s="97"/>
      <c r="LC33" s="97"/>
      <c r="LD33" s="97"/>
      <c r="LE33" s="97"/>
      <c r="LF33" s="97"/>
      <c r="LG33" s="97"/>
      <c r="LH33" s="97"/>
      <c r="LI33" s="97"/>
      <c r="LJ33" s="97"/>
      <c r="LK33" s="97"/>
      <c r="LL33" s="97"/>
      <c r="LM33" s="97"/>
      <c r="LN33" s="97"/>
      <c r="LO33" s="97"/>
      <c r="LP33" s="97"/>
      <c r="LQ33" s="97"/>
      <c r="LR33" s="97"/>
      <c r="LS33" s="97"/>
      <c r="LT33" s="97"/>
      <c r="LU33" s="97"/>
      <c r="LV33" s="97"/>
      <c r="LW33" s="97"/>
      <c r="LX33" s="97"/>
      <c r="LY33" s="97"/>
      <c r="LZ33" s="97"/>
      <c r="MA33" s="97"/>
      <c r="MB33" s="97"/>
      <c r="MC33" s="97"/>
      <c r="MD33" s="97"/>
      <c r="ME33" s="97"/>
      <c r="MF33" s="97"/>
      <c r="MG33" s="97"/>
      <c r="MH33" s="97"/>
      <c r="MI33" s="97"/>
      <c r="MJ33" s="97"/>
      <c r="MK33" s="97"/>
      <c r="ML33" s="97"/>
      <c r="MM33" s="97"/>
      <c r="MN33" s="97"/>
      <c r="MO33" s="97"/>
      <c r="MP33" s="97"/>
      <c r="MQ33" s="97"/>
      <c r="MR33" s="97"/>
      <c r="MS33" s="97"/>
      <c r="MT33" s="97"/>
      <c r="MU33" s="97"/>
      <c r="MV33" s="97"/>
      <c r="MW33" s="97"/>
      <c r="MX33" s="97"/>
      <c r="MY33" s="97"/>
      <c r="MZ33" s="97"/>
      <c r="NA33" s="97"/>
      <c r="NB33" s="97"/>
      <c r="NC33" s="97"/>
      <c r="ND33" s="97"/>
      <c r="NE33" s="97"/>
      <c r="NF33" s="97"/>
      <c r="NG33" s="97"/>
      <c r="NH33" s="97"/>
      <c r="NI33" s="97"/>
      <c r="NJ33" s="97"/>
      <c r="NK33" s="97"/>
      <c r="NL33" s="97"/>
      <c r="NM33" s="97"/>
      <c r="NN33" s="97"/>
      <c r="NO33" s="97"/>
      <c r="NP33" s="97"/>
      <c r="NQ33" s="97"/>
      <c r="NR33" s="97"/>
      <c r="NS33" s="97"/>
      <c r="NT33" s="97"/>
      <c r="NU33" s="97"/>
      <c r="NV33" s="97"/>
      <c r="NW33" s="97"/>
      <c r="NX33" s="97"/>
      <c r="NY33" s="97"/>
      <c r="NZ33" s="97"/>
      <c r="OA33" s="97"/>
      <c r="OB33" s="97"/>
      <c r="OC33" s="97"/>
      <c r="OD33" s="97"/>
      <c r="OE33" s="97"/>
      <c r="OF33" s="97"/>
      <c r="OG33" s="97"/>
      <c r="OH33" s="97"/>
      <c r="OI33" s="97"/>
      <c r="OJ33" s="97"/>
      <c r="OK33" s="97"/>
      <c r="OL33" s="97"/>
      <c r="OM33" s="97"/>
      <c r="ON33" s="97"/>
      <c r="OO33" s="97"/>
      <c r="OP33" s="97"/>
      <c r="OQ33" s="97"/>
      <c r="OR33" s="97"/>
      <c r="OS33" s="97"/>
      <c r="OT33" s="97"/>
      <c r="OU33" s="97"/>
      <c r="OV33" s="97"/>
      <c r="OW33" s="97"/>
      <c r="OX33" s="97"/>
      <c r="OY33" s="97"/>
      <c r="OZ33" s="97"/>
      <c r="PA33" s="97"/>
      <c r="PB33" s="97"/>
      <c r="PC33" s="97"/>
      <c r="PD33" s="97"/>
      <c r="PE33" s="97"/>
      <c r="PF33" s="97"/>
      <c r="PG33" s="97"/>
      <c r="PH33" s="97"/>
      <c r="PI33" s="97"/>
      <c r="PJ33" s="97"/>
      <c r="PK33" s="97"/>
      <c r="PL33" s="97"/>
      <c r="PM33" s="97"/>
      <c r="PN33" s="97"/>
      <c r="PO33" s="97"/>
      <c r="PP33" s="97"/>
      <c r="PQ33" s="97"/>
      <c r="PR33" s="97"/>
      <c r="PS33" s="97"/>
      <c r="PT33" s="97"/>
      <c r="PU33" s="97"/>
      <c r="PV33" s="97"/>
      <c r="PW33" s="97"/>
      <c r="PX33" s="97"/>
      <c r="PY33" s="97"/>
      <c r="PZ33" s="97"/>
      <c r="QA33" s="97"/>
      <c r="QB33" s="97"/>
      <c r="QC33" s="97"/>
      <c r="QD33" s="97"/>
      <c r="QE33" s="97"/>
      <c r="QF33" s="97"/>
      <c r="QG33" s="97"/>
      <c r="QH33" s="97"/>
      <c r="QI33" s="97"/>
      <c r="QJ33" s="97"/>
      <c r="QK33" s="97"/>
      <c r="QL33" s="97"/>
      <c r="QM33" s="97"/>
      <c r="QN33" s="97"/>
    </row>
    <row r="34" spans="1:456" ht="15" x14ac:dyDescent="0.25">
      <c r="A34" s="143" t="s">
        <v>67</v>
      </c>
      <c r="B34" s="235">
        <v>9929840.333333334</v>
      </c>
      <c r="C34" s="235">
        <v>9308127.7062738761</v>
      </c>
      <c r="D34" s="247">
        <v>0</v>
      </c>
      <c r="E34" s="247">
        <v>0</v>
      </c>
      <c r="F34" s="235">
        <v>0</v>
      </c>
      <c r="G34" s="235">
        <v>0</v>
      </c>
      <c r="H34" s="247">
        <v>0</v>
      </c>
      <c r="I34" s="247">
        <v>0</v>
      </c>
      <c r="J34" s="235">
        <v>159901.96666666665</v>
      </c>
      <c r="K34" s="235">
        <v>225772.03343851725</v>
      </c>
      <c r="L34" s="247">
        <v>10089742.300000001</v>
      </c>
      <c r="M34" s="247">
        <v>9533899.7397123929</v>
      </c>
      <c r="N34" s="235">
        <v>8332456.0540724983</v>
      </c>
      <c r="O34" s="96"/>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7"/>
      <c r="HV34" s="97"/>
      <c r="HW34" s="97"/>
      <c r="HX34" s="97"/>
      <c r="HY34" s="97"/>
      <c r="HZ34" s="97"/>
      <c r="IA34" s="97"/>
      <c r="IB34" s="97"/>
      <c r="IC34" s="97"/>
      <c r="ID34" s="97"/>
      <c r="IE34" s="97"/>
      <c r="IF34" s="97"/>
      <c r="IG34" s="97"/>
      <c r="IH34" s="97"/>
      <c r="II34" s="97"/>
      <c r="IJ34" s="97"/>
      <c r="IK34" s="97"/>
      <c r="IL34" s="97"/>
      <c r="IM34" s="97"/>
      <c r="IN34" s="97"/>
      <c r="IO34" s="97"/>
      <c r="IP34" s="97"/>
      <c r="IQ34" s="97"/>
      <c r="IR34" s="97"/>
      <c r="IS34" s="97"/>
      <c r="IT34" s="97"/>
      <c r="IU34" s="97"/>
      <c r="IV34" s="97"/>
      <c r="IW34" s="97"/>
      <c r="IX34" s="97"/>
      <c r="IY34" s="97"/>
      <c r="IZ34" s="97"/>
      <c r="JA34" s="97"/>
      <c r="JB34" s="97"/>
      <c r="JC34" s="97"/>
      <c r="JD34" s="97"/>
      <c r="JE34" s="97"/>
      <c r="JF34" s="97"/>
      <c r="JG34" s="97"/>
      <c r="JH34" s="97"/>
      <c r="JI34" s="97"/>
      <c r="JJ34" s="97"/>
      <c r="JK34" s="97"/>
      <c r="JL34" s="97"/>
      <c r="JM34" s="97"/>
      <c r="JN34" s="97"/>
      <c r="JO34" s="97"/>
      <c r="JP34" s="97"/>
      <c r="JQ34" s="97"/>
      <c r="JR34" s="97"/>
      <c r="JS34" s="97"/>
      <c r="JT34" s="97"/>
      <c r="JU34" s="97"/>
      <c r="JV34" s="97"/>
      <c r="JW34" s="97"/>
      <c r="JX34" s="97"/>
      <c r="JY34" s="97"/>
      <c r="JZ34" s="97"/>
      <c r="KA34" s="97"/>
      <c r="KB34" s="97"/>
      <c r="KC34" s="97"/>
      <c r="KD34" s="97"/>
      <c r="KE34" s="97"/>
      <c r="KF34" s="97"/>
      <c r="KG34" s="97"/>
      <c r="KH34" s="97"/>
      <c r="KI34" s="97"/>
      <c r="KJ34" s="97"/>
      <c r="KK34" s="97"/>
      <c r="KL34" s="97"/>
      <c r="KM34" s="97"/>
      <c r="KN34" s="97"/>
      <c r="KO34" s="97"/>
      <c r="KP34" s="97"/>
      <c r="KQ34" s="97"/>
      <c r="KR34" s="97"/>
      <c r="KS34" s="97"/>
      <c r="KT34" s="97"/>
      <c r="KU34" s="97"/>
      <c r="KV34" s="97"/>
      <c r="KW34" s="97"/>
      <c r="KX34" s="97"/>
      <c r="KY34" s="97"/>
      <c r="KZ34" s="97"/>
      <c r="LA34" s="97"/>
      <c r="LB34" s="97"/>
      <c r="LC34" s="97"/>
      <c r="LD34" s="97"/>
      <c r="LE34" s="97"/>
      <c r="LF34" s="97"/>
      <c r="LG34" s="97"/>
      <c r="LH34" s="97"/>
      <c r="LI34" s="97"/>
      <c r="LJ34" s="97"/>
      <c r="LK34" s="97"/>
      <c r="LL34" s="97"/>
      <c r="LM34" s="97"/>
      <c r="LN34" s="97"/>
      <c r="LO34" s="97"/>
      <c r="LP34" s="97"/>
      <c r="LQ34" s="97"/>
      <c r="LR34" s="97"/>
      <c r="LS34" s="97"/>
      <c r="LT34" s="97"/>
      <c r="LU34" s="97"/>
      <c r="LV34" s="97"/>
      <c r="LW34" s="97"/>
      <c r="LX34" s="97"/>
      <c r="LY34" s="97"/>
      <c r="LZ34" s="97"/>
      <c r="MA34" s="97"/>
      <c r="MB34" s="97"/>
      <c r="MC34" s="97"/>
      <c r="MD34" s="97"/>
      <c r="ME34" s="97"/>
      <c r="MF34" s="97"/>
      <c r="MG34" s="97"/>
      <c r="MH34" s="97"/>
      <c r="MI34" s="97"/>
      <c r="MJ34" s="97"/>
      <c r="MK34" s="97"/>
      <c r="ML34" s="97"/>
      <c r="MM34" s="97"/>
      <c r="MN34" s="97"/>
      <c r="MO34" s="97"/>
      <c r="MP34" s="97"/>
      <c r="MQ34" s="97"/>
      <c r="MR34" s="97"/>
      <c r="MS34" s="97"/>
      <c r="MT34" s="97"/>
      <c r="MU34" s="97"/>
      <c r="MV34" s="97"/>
      <c r="MW34" s="97"/>
      <c r="MX34" s="97"/>
      <c r="MY34" s="97"/>
      <c r="MZ34" s="97"/>
      <c r="NA34" s="97"/>
      <c r="NB34" s="97"/>
      <c r="NC34" s="97"/>
      <c r="ND34" s="97"/>
      <c r="NE34" s="97"/>
      <c r="NF34" s="97"/>
      <c r="NG34" s="97"/>
      <c r="NH34" s="97"/>
      <c r="NI34" s="97"/>
      <c r="NJ34" s="97"/>
      <c r="NK34" s="97"/>
      <c r="NL34" s="97"/>
      <c r="NM34" s="97"/>
      <c r="NN34" s="97"/>
      <c r="NO34" s="97"/>
      <c r="NP34" s="97"/>
      <c r="NQ34" s="97"/>
      <c r="NR34" s="97"/>
      <c r="NS34" s="97"/>
      <c r="NT34" s="97"/>
      <c r="NU34" s="97"/>
      <c r="NV34" s="97"/>
      <c r="NW34" s="97"/>
      <c r="NX34" s="97"/>
      <c r="NY34" s="97"/>
      <c r="NZ34" s="97"/>
      <c r="OA34" s="97"/>
      <c r="OB34" s="97"/>
      <c r="OC34" s="97"/>
      <c r="OD34" s="97"/>
      <c r="OE34" s="97"/>
      <c r="OF34" s="97"/>
      <c r="OG34" s="97"/>
      <c r="OH34" s="97"/>
      <c r="OI34" s="97"/>
      <c r="OJ34" s="97"/>
      <c r="OK34" s="97"/>
      <c r="OL34" s="97"/>
      <c r="OM34" s="97"/>
      <c r="ON34" s="97"/>
      <c r="OO34" s="97"/>
      <c r="OP34" s="97"/>
      <c r="OQ34" s="97"/>
      <c r="OR34" s="97"/>
      <c r="OS34" s="97"/>
      <c r="OT34" s="97"/>
      <c r="OU34" s="97"/>
      <c r="OV34" s="97"/>
      <c r="OW34" s="97"/>
      <c r="OX34" s="97"/>
      <c r="OY34" s="97"/>
      <c r="OZ34" s="97"/>
      <c r="PA34" s="97"/>
      <c r="PB34" s="97"/>
      <c r="PC34" s="97"/>
      <c r="PD34" s="97"/>
      <c r="PE34" s="97"/>
      <c r="PF34" s="97"/>
      <c r="PG34" s="97"/>
      <c r="PH34" s="97"/>
      <c r="PI34" s="97"/>
      <c r="PJ34" s="97"/>
      <c r="PK34" s="97"/>
      <c r="PL34" s="97"/>
      <c r="PM34" s="97"/>
      <c r="PN34" s="97"/>
      <c r="PO34" s="97"/>
      <c r="PP34" s="97"/>
      <c r="PQ34" s="97"/>
      <c r="PR34" s="97"/>
      <c r="PS34" s="97"/>
      <c r="PT34" s="97"/>
      <c r="PU34" s="97"/>
      <c r="PV34" s="97"/>
      <c r="PW34" s="97"/>
      <c r="PX34" s="97"/>
      <c r="PY34" s="97"/>
      <c r="PZ34" s="97"/>
      <c r="QA34" s="97"/>
      <c r="QB34" s="97"/>
      <c r="QC34" s="97"/>
      <c r="QD34" s="97"/>
      <c r="QE34" s="97"/>
      <c r="QF34" s="97"/>
      <c r="QG34" s="97"/>
      <c r="QH34" s="97"/>
      <c r="QI34" s="97"/>
      <c r="QJ34" s="97"/>
      <c r="QK34" s="97"/>
      <c r="QL34" s="97"/>
      <c r="QM34" s="97"/>
      <c r="QN34" s="97"/>
    </row>
    <row r="35" spans="1:456" ht="15" x14ac:dyDescent="0.25">
      <c r="A35" s="143" t="s">
        <v>68</v>
      </c>
      <c r="B35" s="235">
        <v>332319.66666666669</v>
      </c>
      <c r="C35" s="235">
        <v>395526.59928634344</v>
      </c>
      <c r="D35" s="247">
        <v>2036943.3333333333</v>
      </c>
      <c r="E35" s="247">
        <v>1831975.0184009145</v>
      </c>
      <c r="F35" s="235">
        <v>0</v>
      </c>
      <c r="G35" s="235">
        <v>7137.8291363165717</v>
      </c>
      <c r="H35" s="247">
        <v>0</v>
      </c>
      <c r="I35" s="247">
        <v>0</v>
      </c>
      <c r="J35" s="235">
        <v>32795.620000000003</v>
      </c>
      <c r="K35" s="235">
        <v>28922.680807721819</v>
      </c>
      <c r="L35" s="247">
        <v>2402058.62</v>
      </c>
      <c r="M35" s="247">
        <v>2263562.1276312964</v>
      </c>
      <c r="N35" s="235">
        <v>1978312.3872791636</v>
      </c>
      <c r="O35" s="96"/>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c r="IT35" s="97"/>
      <c r="IU35" s="97"/>
      <c r="IV35" s="97"/>
      <c r="IW35" s="97"/>
      <c r="IX35" s="97"/>
      <c r="IY35" s="97"/>
      <c r="IZ35" s="97"/>
      <c r="JA35" s="97"/>
      <c r="JB35" s="97"/>
      <c r="JC35" s="97"/>
      <c r="JD35" s="97"/>
      <c r="JE35" s="97"/>
      <c r="JF35" s="97"/>
      <c r="JG35" s="97"/>
      <c r="JH35" s="97"/>
      <c r="JI35" s="97"/>
      <c r="JJ35" s="97"/>
      <c r="JK35" s="97"/>
      <c r="JL35" s="97"/>
      <c r="JM35" s="97"/>
      <c r="JN35" s="97"/>
      <c r="JO35" s="97"/>
      <c r="JP35" s="97"/>
      <c r="JQ35" s="97"/>
      <c r="JR35" s="97"/>
      <c r="JS35" s="97"/>
      <c r="JT35" s="97"/>
      <c r="JU35" s="97"/>
      <c r="JV35" s="97"/>
      <c r="JW35" s="97"/>
      <c r="JX35" s="97"/>
      <c r="JY35" s="97"/>
      <c r="JZ35" s="97"/>
      <c r="KA35" s="97"/>
      <c r="KB35" s="97"/>
      <c r="KC35" s="97"/>
      <c r="KD35" s="97"/>
      <c r="KE35" s="97"/>
      <c r="KF35" s="97"/>
      <c r="KG35" s="97"/>
      <c r="KH35" s="97"/>
      <c r="KI35" s="97"/>
      <c r="KJ35" s="97"/>
      <c r="KK35" s="97"/>
      <c r="KL35" s="97"/>
      <c r="KM35" s="97"/>
      <c r="KN35" s="97"/>
      <c r="KO35" s="97"/>
      <c r="KP35" s="97"/>
      <c r="KQ35" s="97"/>
      <c r="KR35" s="97"/>
      <c r="KS35" s="97"/>
      <c r="KT35" s="97"/>
      <c r="KU35" s="97"/>
      <c r="KV35" s="97"/>
      <c r="KW35" s="97"/>
      <c r="KX35" s="97"/>
      <c r="KY35" s="97"/>
      <c r="KZ35" s="97"/>
      <c r="LA35" s="97"/>
      <c r="LB35" s="97"/>
      <c r="LC35" s="97"/>
      <c r="LD35" s="97"/>
      <c r="LE35" s="97"/>
      <c r="LF35" s="97"/>
      <c r="LG35" s="97"/>
      <c r="LH35" s="97"/>
      <c r="LI35" s="97"/>
      <c r="LJ35" s="97"/>
      <c r="LK35" s="97"/>
      <c r="LL35" s="97"/>
      <c r="LM35" s="97"/>
      <c r="LN35" s="97"/>
      <c r="LO35" s="97"/>
      <c r="LP35" s="97"/>
      <c r="LQ35" s="97"/>
      <c r="LR35" s="97"/>
      <c r="LS35" s="97"/>
      <c r="LT35" s="97"/>
      <c r="LU35" s="97"/>
      <c r="LV35" s="97"/>
      <c r="LW35" s="97"/>
      <c r="LX35" s="97"/>
      <c r="LY35" s="97"/>
      <c r="LZ35" s="97"/>
      <c r="MA35" s="97"/>
      <c r="MB35" s="97"/>
      <c r="MC35" s="97"/>
      <c r="MD35" s="97"/>
      <c r="ME35" s="97"/>
      <c r="MF35" s="97"/>
      <c r="MG35" s="97"/>
      <c r="MH35" s="97"/>
      <c r="MI35" s="97"/>
      <c r="MJ35" s="97"/>
      <c r="MK35" s="97"/>
      <c r="ML35" s="97"/>
      <c r="MM35" s="97"/>
      <c r="MN35" s="97"/>
      <c r="MO35" s="97"/>
      <c r="MP35" s="97"/>
      <c r="MQ35" s="97"/>
      <c r="MR35" s="97"/>
      <c r="MS35" s="97"/>
      <c r="MT35" s="97"/>
      <c r="MU35" s="97"/>
      <c r="MV35" s="97"/>
      <c r="MW35" s="97"/>
      <c r="MX35" s="97"/>
      <c r="MY35" s="97"/>
      <c r="MZ35" s="97"/>
      <c r="NA35" s="97"/>
      <c r="NB35" s="97"/>
      <c r="NC35" s="97"/>
      <c r="ND35" s="97"/>
      <c r="NE35" s="97"/>
      <c r="NF35" s="97"/>
      <c r="NG35" s="97"/>
      <c r="NH35" s="97"/>
      <c r="NI35" s="97"/>
      <c r="NJ35" s="97"/>
      <c r="NK35" s="97"/>
      <c r="NL35" s="97"/>
      <c r="NM35" s="97"/>
      <c r="NN35" s="97"/>
      <c r="NO35" s="97"/>
      <c r="NP35" s="97"/>
      <c r="NQ35" s="97"/>
      <c r="NR35" s="97"/>
      <c r="NS35" s="97"/>
      <c r="NT35" s="97"/>
      <c r="NU35" s="97"/>
      <c r="NV35" s="97"/>
      <c r="NW35" s="97"/>
      <c r="NX35" s="97"/>
      <c r="NY35" s="97"/>
      <c r="NZ35" s="97"/>
      <c r="OA35" s="97"/>
      <c r="OB35" s="97"/>
      <c r="OC35" s="97"/>
      <c r="OD35" s="97"/>
      <c r="OE35" s="97"/>
      <c r="OF35" s="97"/>
      <c r="OG35" s="97"/>
      <c r="OH35" s="97"/>
      <c r="OI35" s="97"/>
      <c r="OJ35" s="97"/>
      <c r="OK35" s="97"/>
      <c r="OL35" s="97"/>
      <c r="OM35" s="97"/>
      <c r="ON35" s="97"/>
      <c r="OO35" s="97"/>
      <c r="OP35" s="97"/>
      <c r="OQ35" s="97"/>
      <c r="OR35" s="97"/>
      <c r="OS35" s="97"/>
      <c r="OT35" s="97"/>
      <c r="OU35" s="97"/>
      <c r="OV35" s="97"/>
      <c r="OW35" s="97"/>
      <c r="OX35" s="97"/>
      <c r="OY35" s="97"/>
      <c r="OZ35" s="97"/>
      <c r="PA35" s="97"/>
      <c r="PB35" s="97"/>
      <c r="PC35" s="97"/>
      <c r="PD35" s="97"/>
      <c r="PE35" s="97"/>
      <c r="PF35" s="97"/>
      <c r="PG35" s="97"/>
      <c r="PH35" s="97"/>
      <c r="PI35" s="97"/>
      <c r="PJ35" s="97"/>
      <c r="PK35" s="97"/>
      <c r="PL35" s="97"/>
      <c r="PM35" s="97"/>
      <c r="PN35" s="97"/>
      <c r="PO35" s="97"/>
      <c r="PP35" s="97"/>
      <c r="PQ35" s="97"/>
      <c r="PR35" s="97"/>
      <c r="PS35" s="97"/>
      <c r="PT35" s="97"/>
      <c r="PU35" s="97"/>
      <c r="PV35" s="97"/>
      <c r="PW35" s="97"/>
      <c r="PX35" s="97"/>
      <c r="PY35" s="97"/>
      <c r="PZ35" s="97"/>
      <c r="QA35" s="97"/>
      <c r="QB35" s="97"/>
      <c r="QC35" s="97"/>
      <c r="QD35" s="97"/>
      <c r="QE35" s="97"/>
      <c r="QF35" s="97"/>
      <c r="QG35" s="97"/>
      <c r="QH35" s="97"/>
      <c r="QI35" s="97"/>
      <c r="QJ35" s="97"/>
      <c r="QK35" s="97"/>
      <c r="QL35" s="97"/>
      <c r="QM35" s="97"/>
      <c r="QN35" s="97"/>
    </row>
    <row r="36" spans="1:456" ht="15" x14ac:dyDescent="0.25">
      <c r="A36" s="143" t="s">
        <v>69</v>
      </c>
      <c r="B36" s="235">
        <v>259434.5</v>
      </c>
      <c r="C36" s="235">
        <v>365159.60778671509</v>
      </c>
      <c r="D36" s="247">
        <v>592269.33333333337</v>
      </c>
      <c r="E36" s="247">
        <v>938057.50860300357</v>
      </c>
      <c r="F36" s="235">
        <v>0</v>
      </c>
      <c r="G36" s="235">
        <v>2162.1520102701002</v>
      </c>
      <c r="H36" s="247">
        <v>0</v>
      </c>
      <c r="I36" s="247">
        <v>0</v>
      </c>
      <c r="J36" s="235">
        <v>1966.3133333333333</v>
      </c>
      <c r="K36" s="235">
        <v>23258.541803749806</v>
      </c>
      <c r="L36" s="247">
        <v>853670.14666666673</v>
      </c>
      <c r="M36" s="247">
        <v>1328637.8102037385</v>
      </c>
      <c r="N36" s="235">
        <v>1161205.4319375232</v>
      </c>
      <c r="O36" s="96"/>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97"/>
      <c r="FE36" s="97"/>
      <c r="FF36" s="97"/>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7"/>
      <c r="HV36" s="97"/>
      <c r="HW36" s="97"/>
      <c r="HX36" s="97"/>
      <c r="HY36" s="97"/>
      <c r="HZ36" s="97"/>
      <c r="IA36" s="97"/>
      <c r="IB36" s="97"/>
      <c r="IC36" s="97"/>
      <c r="ID36" s="97"/>
      <c r="IE36" s="97"/>
      <c r="IF36" s="97"/>
      <c r="IG36" s="97"/>
      <c r="IH36" s="97"/>
      <c r="II36" s="97"/>
      <c r="IJ36" s="97"/>
      <c r="IK36" s="97"/>
      <c r="IL36" s="97"/>
      <c r="IM36" s="97"/>
      <c r="IN36" s="97"/>
      <c r="IO36" s="97"/>
      <c r="IP36" s="97"/>
      <c r="IQ36" s="97"/>
      <c r="IR36" s="97"/>
      <c r="IS36" s="97"/>
      <c r="IT36" s="97"/>
      <c r="IU36" s="97"/>
      <c r="IV36" s="97"/>
      <c r="IW36" s="97"/>
      <c r="IX36" s="97"/>
      <c r="IY36" s="97"/>
      <c r="IZ36" s="97"/>
      <c r="JA36" s="97"/>
      <c r="JB36" s="97"/>
      <c r="JC36" s="97"/>
      <c r="JD36" s="97"/>
      <c r="JE36" s="97"/>
      <c r="JF36" s="97"/>
      <c r="JG36" s="97"/>
      <c r="JH36" s="97"/>
      <c r="JI36" s="97"/>
      <c r="JJ36" s="97"/>
      <c r="JK36" s="97"/>
      <c r="JL36" s="97"/>
      <c r="JM36" s="97"/>
      <c r="JN36" s="97"/>
      <c r="JO36" s="97"/>
      <c r="JP36" s="97"/>
      <c r="JQ36" s="97"/>
      <c r="JR36" s="97"/>
      <c r="JS36" s="97"/>
      <c r="JT36" s="97"/>
      <c r="JU36" s="97"/>
      <c r="JV36" s="97"/>
      <c r="JW36" s="97"/>
      <c r="JX36" s="97"/>
      <c r="JY36" s="97"/>
      <c r="JZ36" s="97"/>
      <c r="KA36" s="97"/>
      <c r="KB36" s="97"/>
      <c r="KC36" s="97"/>
      <c r="KD36" s="97"/>
      <c r="KE36" s="97"/>
      <c r="KF36" s="97"/>
      <c r="KG36" s="97"/>
      <c r="KH36" s="97"/>
      <c r="KI36" s="97"/>
      <c r="KJ36" s="97"/>
      <c r="KK36" s="97"/>
      <c r="KL36" s="97"/>
      <c r="KM36" s="97"/>
      <c r="KN36" s="97"/>
      <c r="KO36" s="97"/>
      <c r="KP36" s="97"/>
      <c r="KQ36" s="97"/>
      <c r="KR36" s="97"/>
      <c r="KS36" s="97"/>
      <c r="KT36" s="97"/>
      <c r="KU36" s="97"/>
      <c r="KV36" s="97"/>
      <c r="KW36" s="97"/>
      <c r="KX36" s="97"/>
      <c r="KY36" s="97"/>
      <c r="KZ36" s="97"/>
      <c r="LA36" s="97"/>
      <c r="LB36" s="97"/>
      <c r="LC36" s="97"/>
      <c r="LD36" s="97"/>
      <c r="LE36" s="97"/>
      <c r="LF36" s="97"/>
      <c r="LG36" s="97"/>
      <c r="LH36" s="97"/>
      <c r="LI36" s="97"/>
      <c r="LJ36" s="97"/>
      <c r="LK36" s="97"/>
      <c r="LL36" s="97"/>
      <c r="LM36" s="97"/>
      <c r="LN36" s="97"/>
      <c r="LO36" s="97"/>
      <c r="LP36" s="97"/>
      <c r="LQ36" s="97"/>
      <c r="LR36" s="97"/>
      <c r="LS36" s="97"/>
      <c r="LT36" s="97"/>
      <c r="LU36" s="97"/>
      <c r="LV36" s="97"/>
      <c r="LW36" s="97"/>
      <c r="LX36" s="97"/>
      <c r="LY36" s="97"/>
      <c r="LZ36" s="97"/>
      <c r="MA36" s="97"/>
      <c r="MB36" s="97"/>
      <c r="MC36" s="97"/>
      <c r="MD36" s="97"/>
      <c r="ME36" s="97"/>
      <c r="MF36" s="97"/>
      <c r="MG36" s="97"/>
      <c r="MH36" s="97"/>
      <c r="MI36" s="97"/>
      <c r="MJ36" s="97"/>
      <c r="MK36" s="97"/>
      <c r="ML36" s="97"/>
      <c r="MM36" s="97"/>
      <c r="MN36" s="97"/>
      <c r="MO36" s="97"/>
      <c r="MP36" s="97"/>
      <c r="MQ36" s="97"/>
      <c r="MR36" s="97"/>
      <c r="MS36" s="97"/>
      <c r="MT36" s="97"/>
      <c r="MU36" s="97"/>
      <c r="MV36" s="97"/>
      <c r="MW36" s="97"/>
      <c r="MX36" s="97"/>
      <c r="MY36" s="97"/>
      <c r="MZ36" s="97"/>
      <c r="NA36" s="97"/>
      <c r="NB36" s="97"/>
      <c r="NC36" s="97"/>
      <c r="ND36" s="97"/>
      <c r="NE36" s="97"/>
      <c r="NF36" s="97"/>
      <c r="NG36" s="97"/>
      <c r="NH36" s="97"/>
      <c r="NI36" s="97"/>
      <c r="NJ36" s="97"/>
      <c r="NK36" s="97"/>
      <c r="NL36" s="97"/>
      <c r="NM36" s="97"/>
      <c r="NN36" s="97"/>
      <c r="NO36" s="97"/>
      <c r="NP36" s="97"/>
      <c r="NQ36" s="97"/>
      <c r="NR36" s="97"/>
      <c r="NS36" s="97"/>
      <c r="NT36" s="97"/>
      <c r="NU36" s="97"/>
      <c r="NV36" s="97"/>
      <c r="NW36" s="97"/>
      <c r="NX36" s="97"/>
      <c r="NY36" s="97"/>
      <c r="NZ36" s="97"/>
      <c r="OA36" s="97"/>
      <c r="OB36" s="97"/>
      <c r="OC36" s="97"/>
      <c r="OD36" s="97"/>
      <c r="OE36" s="97"/>
      <c r="OF36" s="97"/>
      <c r="OG36" s="97"/>
      <c r="OH36" s="97"/>
      <c r="OI36" s="97"/>
      <c r="OJ36" s="97"/>
      <c r="OK36" s="97"/>
      <c r="OL36" s="97"/>
      <c r="OM36" s="97"/>
      <c r="ON36" s="97"/>
      <c r="OO36" s="97"/>
      <c r="OP36" s="97"/>
      <c r="OQ36" s="97"/>
      <c r="OR36" s="97"/>
      <c r="OS36" s="97"/>
      <c r="OT36" s="97"/>
      <c r="OU36" s="97"/>
      <c r="OV36" s="97"/>
      <c r="OW36" s="97"/>
      <c r="OX36" s="97"/>
      <c r="OY36" s="97"/>
      <c r="OZ36" s="97"/>
      <c r="PA36" s="97"/>
      <c r="PB36" s="97"/>
      <c r="PC36" s="97"/>
      <c r="PD36" s="97"/>
      <c r="PE36" s="97"/>
      <c r="PF36" s="97"/>
      <c r="PG36" s="97"/>
      <c r="PH36" s="97"/>
      <c r="PI36" s="97"/>
      <c r="PJ36" s="97"/>
      <c r="PK36" s="97"/>
      <c r="PL36" s="97"/>
      <c r="PM36" s="97"/>
      <c r="PN36" s="97"/>
      <c r="PO36" s="97"/>
      <c r="PP36" s="97"/>
      <c r="PQ36" s="97"/>
      <c r="PR36" s="97"/>
      <c r="PS36" s="97"/>
      <c r="PT36" s="97"/>
      <c r="PU36" s="97"/>
      <c r="PV36" s="97"/>
      <c r="PW36" s="97"/>
      <c r="PX36" s="97"/>
      <c r="PY36" s="97"/>
      <c r="PZ36" s="97"/>
      <c r="QA36" s="97"/>
      <c r="QB36" s="97"/>
      <c r="QC36" s="97"/>
      <c r="QD36" s="97"/>
      <c r="QE36" s="97"/>
      <c r="QF36" s="97"/>
      <c r="QG36" s="97"/>
      <c r="QH36" s="97"/>
      <c r="QI36" s="97"/>
      <c r="QJ36" s="97"/>
      <c r="QK36" s="97"/>
      <c r="QL36" s="97"/>
      <c r="QM36" s="97"/>
      <c r="QN36" s="97"/>
    </row>
    <row r="37" spans="1:456" ht="15" x14ac:dyDescent="0.25">
      <c r="A37" s="143" t="s">
        <v>70</v>
      </c>
      <c r="B37" s="235">
        <v>202957.33333333334</v>
      </c>
      <c r="C37" s="235">
        <v>188174.7699408324</v>
      </c>
      <c r="D37" s="247">
        <v>0</v>
      </c>
      <c r="E37" s="247">
        <v>42980.63772502038</v>
      </c>
      <c r="F37" s="235">
        <v>2061687</v>
      </c>
      <c r="G37" s="235">
        <v>1176346.4537672801</v>
      </c>
      <c r="H37" s="247">
        <v>43756</v>
      </c>
      <c r="I37" s="247">
        <v>49587.527336075262</v>
      </c>
      <c r="J37" s="235">
        <v>173498</v>
      </c>
      <c r="K37" s="235">
        <v>3912.9076211014381</v>
      </c>
      <c r="L37" s="247">
        <v>2481898.3333333335</v>
      </c>
      <c r="M37" s="247">
        <v>1461002.2963903095</v>
      </c>
      <c r="N37" s="235">
        <v>1276889.6004709296</v>
      </c>
      <c r="O37" s="96"/>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c r="EO37" s="97"/>
      <c r="EP37" s="97"/>
      <c r="EQ37" s="97"/>
      <c r="ER37" s="97"/>
      <c r="ES37" s="97"/>
      <c r="ET37" s="97"/>
      <c r="EU37" s="97"/>
      <c r="EV37" s="97"/>
      <c r="EW37" s="97"/>
      <c r="EX37" s="97"/>
      <c r="EY37" s="97"/>
      <c r="EZ37" s="97"/>
      <c r="FA37" s="97"/>
      <c r="FB37" s="97"/>
      <c r="FC37" s="97"/>
      <c r="FD37" s="97"/>
      <c r="FE37" s="97"/>
      <c r="FF37" s="97"/>
      <c r="FG37" s="97"/>
      <c r="FH37" s="97"/>
      <c r="FI37" s="97"/>
      <c r="FJ37" s="97"/>
      <c r="FK37" s="97"/>
      <c r="FL37" s="97"/>
      <c r="FM37" s="97"/>
      <c r="FN37" s="97"/>
      <c r="FO37" s="97"/>
      <c r="FP37" s="97"/>
      <c r="FQ37" s="97"/>
      <c r="FR37" s="97"/>
      <c r="FS37" s="97"/>
      <c r="FT37" s="97"/>
      <c r="FU37" s="97"/>
      <c r="FV37" s="97"/>
      <c r="FW37" s="97"/>
      <c r="FX37" s="97"/>
      <c r="FY37" s="97"/>
      <c r="FZ37" s="97"/>
      <c r="GA37" s="97"/>
      <c r="GB37" s="97"/>
      <c r="GC37" s="97"/>
      <c r="GD37" s="97"/>
      <c r="GE37" s="97"/>
      <c r="GF37" s="97"/>
      <c r="GG37" s="97"/>
      <c r="GH37" s="97"/>
      <c r="GI37" s="97"/>
      <c r="GJ37" s="97"/>
      <c r="GK37" s="97"/>
      <c r="GL37" s="97"/>
      <c r="GM37" s="97"/>
      <c r="GN37" s="97"/>
      <c r="GO37" s="97"/>
      <c r="GP37" s="97"/>
      <c r="GQ37" s="97"/>
      <c r="GR37" s="97"/>
      <c r="GS37" s="97"/>
      <c r="GT37" s="97"/>
      <c r="GU37" s="97"/>
      <c r="GV37" s="97"/>
      <c r="GW37" s="97"/>
      <c r="GX37" s="97"/>
      <c r="GY37" s="97"/>
      <c r="GZ37" s="97"/>
      <c r="HA37" s="97"/>
      <c r="HB37" s="97"/>
      <c r="HC37" s="97"/>
      <c r="HD37" s="97"/>
      <c r="HE37" s="97"/>
      <c r="HF37" s="97"/>
      <c r="HG37" s="97"/>
      <c r="HH37" s="97"/>
      <c r="HI37" s="97"/>
      <c r="HJ37" s="97"/>
      <c r="HK37" s="97"/>
      <c r="HL37" s="97"/>
      <c r="HM37" s="97"/>
      <c r="HN37" s="97"/>
      <c r="HO37" s="97"/>
      <c r="HP37" s="97"/>
      <c r="HQ37" s="97"/>
      <c r="HR37" s="97"/>
      <c r="HS37" s="97"/>
      <c r="HT37" s="97"/>
      <c r="HU37" s="97"/>
      <c r="HV37" s="97"/>
      <c r="HW37" s="97"/>
      <c r="HX37" s="97"/>
      <c r="HY37" s="97"/>
      <c r="HZ37" s="97"/>
      <c r="IA37" s="97"/>
      <c r="IB37" s="97"/>
      <c r="IC37" s="97"/>
      <c r="ID37" s="97"/>
      <c r="IE37" s="97"/>
      <c r="IF37" s="97"/>
      <c r="IG37" s="97"/>
      <c r="IH37" s="97"/>
      <c r="II37" s="97"/>
      <c r="IJ37" s="97"/>
      <c r="IK37" s="97"/>
      <c r="IL37" s="97"/>
      <c r="IM37" s="97"/>
      <c r="IN37" s="97"/>
      <c r="IO37" s="97"/>
      <c r="IP37" s="97"/>
      <c r="IQ37" s="97"/>
      <c r="IR37" s="97"/>
      <c r="IS37" s="97"/>
      <c r="IT37" s="97"/>
      <c r="IU37" s="97"/>
      <c r="IV37" s="97"/>
      <c r="IW37" s="97"/>
      <c r="IX37" s="97"/>
      <c r="IY37" s="97"/>
      <c r="IZ37" s="97"/>
      <c r="JA37" s="97"/>
      <c r="JB37" s="97"/>
      <c r="JC37" s="97"/>
      <c r="JD37" s="97"/>
      <c r="JE37" s="97"/>
      <c r="JF37" s="97"/>
      <c r="JG37" s="97"/>
      <c r="JH37" s="97"/>
      <c r="JI37" s="97"/>
      <c r="JJ37" s="97"/>
      <c r="JK37" s="97"/>
      <c r="JL37" s="97"/>
      <c r="JM37" s="97"/>
      <c r="JN37" s="97"/>
      <c r="JO37" s="97"/>
      <c r="JP37" s="97"/>
      <c r="JQ37" s="97"/>
      <c r="JR37" s="97"/>
      <c r="JS37" s="97"/>
      <c r="JT37" s="97"/>
      <c r="JU37" s="97"/>
      <c r="JV37" s="97"/>
      <c r="JW37" s="97"/>
      <c r="JX37" s="97"/>
      <c r="JY37" s="97"/>
      <c r="JZ37" s="97"/>
      <c r="KA37" s="97"/>
      <c r="KB37" s="97"/>
      <c r="KC37" s="97"/>
      <c r="KD37" s="97"/>
      <c r="KE37" s="97"/>
      <c r="KF37" s="97"/>
      <c r="KG37" s="97"/>
      <c r="KH37" s="97"/>
      <c r="KI37" s="97"/>
      <c r="KJ37" s="97"/>
      <c r="KK37" s="97"/>
      <c r="KL37" s="97"/>
      <c r="KM37" s="97"/>
      <c r="KN37" s="97"/>
      <c r="KO37" s="97"/>
      <c r="KP37" s="97"/>
      <c r="KQ37" s="97"/>
      <c r="KR37" s="97"/>
      <c r="KS37" s="97"/>
      <c r="KT37" s="97"/>
      <c r="KU37" s="97"/>
      <c r="KV37" s="97"/>
      <c r="KW37" s="97"/>
      <c r="KX37" s="97"/>
      <c r="KY37" s="97"/>
      <c r="KZ37" s="97"/>
      <c r="LA37" s="97"/>
      <c r="LB37" s="97"/>
      <c r="LC37" s="97"/>
      <c r="LD37" s="97"/>
      <c r="LE37" s="97"/>
      <c r="LF37" s="97"/>
      <c r="LG37" s="97"/>
      <c r="LH37" s="97"/>
      <c r="LI37" s="97"/>
      <c r="LJ37" s="97"/>
      <c r="LK37" s="97"/>
      <c r="LL37" s="97"/>
      <c r="LM37" s="97"/>
      <c r="LN37" s="97"/>
      <c r="LO37" s="97"/>
      <c r="LP37" s="97"/>
      <c r="LQ37" s="97"/>
      <c r="LR37" s="97"/>
      <c r="LS37" s="97"/>
      <c r="LT37" s="97"/>
      <c r="LU37" s="97"/>
      <c r="LV37" s="97"/>
      <c r="LW37" s="97"/>
      <c r="LX37" s="97"/>
      <c r="LY37" s="97"/>
      <c r="LZ37" s="97"/>
      <c r="MA37" s="97"/>
      <c r="MB37" s="97"/>
      <c r="MC37" s="97"/>
      <c r="MD37" s="97"/>
      <c r="ME37" s="97"/>
      <c r="MF37" s="97"/>
      <c r="MG37" s="97"/>
      <c r="MH37" s="97"/>
      <c r="MI37" s="97"/>
      <c r="MJ37" s="97"/>
      <c r="MK37" s="97"/>
      <c r="ML37" s="97"/>
      <c r="MM37" s="97"/>
      <c r="MN37" s="97"/>
      <c r="MO37" s="97"/>
      <c r="MP37" s="97"/>
      <c r="MQ37" s="97"/>
      <c r="MR37" s="97"/>
      <c r="MS37" s="97"/>
      <c r="MT37" s="97"/>
      <c r="MU37" s="97"/>
      <c r="MV37" s="97"/>
      <c r="MW37" s="97"/>
      <c r="MX37" s="97"/>
      <c r="MY37" s="97"/>
      <c r="MZ37" s="97"/>
      <c r="NA37" s="97"/>
      <c r="NB37" s="97"/>
      <c r="NC37" s="97"/>
      <c r="ND37" s="97"/>
      <c r="NE37" s="97"/>
      <c r="NF37" s="97"/>
      <c r="NG37" s="97"/>
      <c r="NH37" s="97"/>
      <c r="NI37" s="97"/>
      <c r="NJ37" s="97"/>
      <c r="NK37" s="97"/>
      <c r="NL37" s="97"/>
      <c r="NM37" s="97"/>
      <c r="NN37" s="97"/>
      <c r="NO37" s="97"/>
      <c r="NP37" s="97"/>
      <c r="NQ37" s="97"/>
      <c r="NR37" s="97"/>
      <c r="NS37" s="97"/>
      <c r="NT37" s="97"/>
      <c r="NU37" s="97"/>
      <c r="NV37" s="97"/>
      <c r="NW37" s="97"/>
      <c r="NX37" s="97"/>
      <c r="NY37" s="97"/>
      <c r="NZ37" s="97"/>
      <c r="OA37" s="97"/>
      <c r="OB37" s="97"/>
      <c r="OC37" s="97"/>
      <c r="OD37" s="97"/>
      <c r="OE37" s="97"/>
      <c r="OF37" s="97"/>
      <c r="OG37" s="97"/>
      <c r="OH37" s="97"/>
      <c r="OI37" s="97"/>
      <c r="OJ37" s="97"/>
      <c r="OK37" s="97"/>
      <c r="OL37" s="97"/>
      <c r="OM37" s="97"/>
      <c r="ON37" s="97"/>
      <c r="OO37" s="97"/>
      <c r="OP37" s="97"/>
      <c r="OQ37" s="97"/>
      <c r="OR37" s="97"/>
      <c r="OS37" s="97"/>
      <c r="OT37" s="97"/>
      <c r="OU37" s="97"/>
      <c r="OV37" s="97"/>
      <c r="OW37" s="97"/>
      <c r="OX37" s="97"/>
      <c r="OY37" s="97"/>
      <c r="OZ37" s="97"/>
      <c r="PA37" s="97"/>
      <c r="PB37" s="97"/>
      <c r="PC37" s="97"/>
      <c r="PD37" s="97"/>
      <c r="PE37" s="97"/>
      <c r="PF37" s="97"/>
      <c r="PG37" s="97"/>
      <c r="PH37" s="97"/>
      <c r="PI37" s="97"/>
      <c r="PJ37" s="97"/>
      <c r="PK37" s="97"/>
      <c r="PL37" s="97"/>
      <c r="PM37" s="97"/>
      <c r="PN37" s="97"/>
      <c r="PO37" s="97"/>
      <c r="PP37" s="97"/>
      <c r="PQ37" s="97"/>
      <c r="PR37" s="97"/>
      <c r="PS37" s="97"/>
      <c r="PT37" s="97"/>
      <c r="PU37" s="97"/>
      <c r="PV37" s="97"/>
      <c r="PW37" s="97"/>
      <c r="PX37" s="97"/>
      <c r="PY37" s="97"/>
      <c r="PZ37" s="97"/>
      <c r="QA37" s="97"/>
      <c r="QB37" s="97"/>
      <c r="QC37" s="97"/>
      <c r="QD37" s="97"/>
      <c r="QE37" s="97"/>
      <c r="QF37" s="97"/>
      <c r="QG37" s="97"/>
      <c r="QH37" s="97"/>
      <c r="QI37" s="97"/>
      <c r="QJ37" s="97"/>
      <c r="QK37" s="97"/>
      <c r="QL37" s="97"/>
      <c r="QM37" s="97"/>
      <c r="QN37" s="97"/>
    </row>
    <row r="38" spans="1:456" ht="15" x14ac:dyDescent="0.25">
      <c r="A38" s="143" t="s">
        <v>71</v>
      </c>
      <c r="B38" s="235">
        <v>519841.33333333331</v>
      </c>
      <c r="C38" s="235">
        <v>607117.09243028343</v>
      </c>
      <c r="D38" s="247">
        <v>1448500</v>
      </c>
      <c r="E38" s="247">
        <v>1311966.1317179441</v>
      </c>
      <c r="F38" s="235">
        <v>3462</v>
      </c>
      <c r="G38" s="235">
        <v>13645.846378849516</v>
      </c>
      <c r="H38" s="247">
        <v>0</v>
      </c>
      <c r="I38" s="247">
        <v>0</v>
      </c>
      <c r="J38" s="235">
        <v>-63670.79</v>
      </c>
      <c r="K38" s="235">
        <v>38910.172288155562</v>
      </c>
      <c r="L38" s="247">
        <v>1908132.5433333332</v>
      </c>
      <c r="M38" s="247">
        <v>1971639.2428152326</v>
      </c>
      <c r="N38" s="235">
        <v>1723177.0622478037</v>
      </c>
      <c r="O38" s="96"/>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c r="FC38" s="97"/>
      <c r="FD38" s="97"/>
      <c r="FE38" s="97"/>
      <c r="FF38" s="97"/>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97"/>
      <c r="HQ38" s="97"/>
      <c r="HR38" s="97"/>
      <c r="HS38" s="97"/>
      <c r="HT38" s="97"/>
      <c r="HU38" s="97"/>
      <c r="HV38" s="97"/>
      <c r="HW38" s="97"/>
      <c r="HX38" s="97"/>
      <c r="HY38" s="97"/>
      <c r="HZ38" s="97"/>
      <c r="IA38" s="97"/>
      <c r="IB38" s="97"/>
      <c r="IC38" s="97"/>
      <c r="ID38" s="97"/>
      <c r="IE38" s="97"/>
      <c r="IF38" s="97"/>
      <c r="IG38" s="97"/>
      <c r="IH38" s="97"/>
      <c r="II38" s="97"/>
      <c r="IJ38" s="97"/>
      <c r="IK38" s="97"/>
      <c r="IL38" s="97"/>
      <c r="IM38" s="97"/>
      <c r="IN38" s="97"/>
      <c r="IO38" s="97"/>
      <c r="IP38" s="97"/>
      <c r="IQ38" s="97"/>
      <c r="IR38" s="97"/>
      <c r="IS38" s="97"/>
      <c r="IT38" s="97"/>
      <c r="IU38" s="97"/>
      <c r="IV38" s="97"/>
      <c r="IW38" s="97"/>
      <c r="IX38" s="97"/>
      <c r="IY38" s="97"/>
      <c r="IZ38" s="97"/>
      <c r="JA38" s="97"/>
      <c r="JB38" s="97"/>
      <c r="JC38" s="97"/>
      <c r="JD38" s="97"/>
      <c r="JE38" s="97"/>
      <c r="JF38" s="97"/>
      <c r="JG38" s="97"/>
      <c r="JH38" s="97"/>
      <c r="JI38" s="97"/>
      <c r="JJ38" s="97"/>
      <c r="JK38" s="97"/>
      <c r="JL38" s="97"/>
      <c r="JM38" s="97"/>
      <c r="JN38" s="97"/>
      <c r="JO38" s="97"/>
      <c r="JP38" s="97"/>
      <c r="JQ38" s="97"/>
      <c r="JR38" s="97"/>
      <c r="JS38" s="97"/>
      <c r="JT38" s="97"/>
      <c r="JU38" s="97"/>
      <c r="JV38" s="97"/>
      <c r="JW38" s="97"/>
      <c r="JX38" s="97"/>
      <c r="JY38" s="97"/>
      <c r="JZ38" s="97"/>
      <c r="KA38" s="97"/>
      <c r="KB38" s="97"/>
      <c r="KC38" s="97"/>
      <c r="KD38" s="97"/>
      <c r="KE38" s="97"/>
      <c r="KF38" s="97"/>
      <c r="KG38" s="97"/>
      <c r="KH38" s="97"/>
      <c r="KI38" s="97"/>
      <c r="KJ38" s="97"/>
      <c r="KK38" s="97"/>
      <c r="KL38" s="97"/>
      <c r="KM38" s="97"/>
      <c r="KN38" s="97"/>
      <c r="KO38" s="97"/>
      <c r="KP38" s="97"/>
      <c r="KQ38" s="97"/>
      <c r="KR38" s="97"/>
      <c r="KS38" s="97"/>
      <c r="KT38" s="97"/>
      <c r="KU38" s="97"/>
      <c r="KV38" s="97"/>
      <c r="KW38" s="97"/>
      <c r="KX38" s="97"/>
      <c r="KY38" s="97"/>
      <c r="KZ38" s="97"/>
      <c r="LA38" s="97"/>
      <c r="LB38" s="97"/>
      <c r="LC38" s="97"/>
      <c r="LD38" s="97"/>
      <c r="LE38" s="97"/>
      <c r="LF38" s="97"/>
      <c r="LG38" s="97"/>
      <c r="LH38" s="97"/>
      <c r="LI38" s="97"/>
      <c r="LJ38" s="97"/>
      <c r="LK38" s="97"/>
      <c r="LL38" s="97"/>
      <c r="LM38" s="97"/>
      <c r="LN38" s="97"/>
      <c r="LO38" s="97"/>
      <c r="LP38" s="97"/>
      <c r="LQ38" s="97"/>
      <c r="LR38" s="97"/>
      <c r="LS38" s="97"/>
      <c r="LT38" s="97"/>
      <c r="LU38" s="97"/>
      <c r="LV38" s="97"/>
      <c r="LW38" s="97"/>
      <c r="LX38" s="97"/>
      <c r="LY38" s="97"/>
      <c r="LZ38" s="97"/>
      <c r="MA38" s="97"/>
      <c r="MB38" s="97"/>
      <c r="MC38" s="97"/>
      <c r="MD38" s="97"/>
      <c r="ME38" s="97"/>
      <c r="MF38" s="97"/>
      <c r="MG38" s="97"/>
      <c r="MH38" s="97"/>
      <c r="MI38" s="97"/>
      <c r="MJ38" s="97"/>
      <c r="MK38" s="97"/>
      <c r="ML38" s="97"/>
      <c r="MM38" s="97"/>
      <c r="MN38" s="97"/>
      <c r="MO38" s="97"/>
      <c r="MP38" s="97"/>
      <c r="MQ38" s="97"/>
      <c r="MR38" s="97"/>
      <c r="MS38" s="97"/>
      <c r="MT38" s="97"/>
      <c r="MU38" s="97"/>
      <c r="MV38" s="97"/>
      <c r="MW38" s="97"/>
      <c r="MX38" s="97"/>
      <c r="MY38" s="97"/>
      <c r="MZ38" s="97"/>
      <c r="NA38" s="97"/>
      <c r="NB38" s="97"/>
      <c r="NC38" s="97"/>
      <c r="ND38" s="97"/>
      <c r="NE38" s="97"/>
      <c r="NF38" s="97"/>
      <c r="NG38" s="97"/>
      <c r="NH38" s="97"/>
      <c r="NI38" s="97"/>
      <c r="NJ38" s="97"/>
      <c r="NK38" s="97"/>
      <c r="NL38" s="97"/>
      <c r="NM38" s="97"/>
      <c r="NN38" s="97"/>
      <c r="NO38" s="97"/>
      <c r="NP38" s="97"/>
      <c r="NQ38" s="97"/>
      <c r="NR38" s="97"/>
      <c r="NS38" s="97"/>
      <c r="NT38" s="97"/>
      <c r="NU38" s="97"/>
      <c r="NV38" s="97"/>
      <c r="NW38" s="97"/>
      <c r="NX38" s="97"/>
      <c r="NY38" s="97"/>
      <c r="NZ38" s="97"/>
      <c r="OA38" s="97"/>
      <c r="OB38" s="97"/>
      <c r="OC38" s="97"/>
      <c r="OD38" s="97"/>
      <c r="OE38" s="97"/>
      <c r="OF38" s="97"/>
      <c r="OG38" s="97"/>
      <c r="OH38" s="97"/>
      <c r="OI38" s="97"/>
      <c r="OJ38" s="97"/>
      <c r="OK38" s="97"/>
      <c r="OL38" s="97"/>
      <c r="OM38" s="97"/>
      <c r="ON38" s="97"/>
      <c r="OO38" s="97"/>
      <c r="OP38" s="97"/>
      <c r="OQ38" s="97"/>
      <c r="OR38" s="97"/>
      <c r="OS38" s="97"/>
      <c r="OT38" s="97"/>
      <c r="OU38" s="97"/>
      <c r="OV38" s="97"/>
      <c r="OW38" s="97"/>
      <c r="OX38" s="97"/>
      <c r="OY38" s="97"/>
      <c r="OZ38" s="97"/>
      <c r="PA38" s="97"/>
      <c r="PB38" s="97"/>
      <c r="PC38" s="97"/>
      <c r="PD38" s="97"/>
      <c r="PE38" s="97"/>
      <c r="PF38" s="97"/>
      <c r="PG38" s="97"/>
      <c r="PH38" s="97"/>
      <c r="PI38" s="97"/>
      <c r="PJ38" s="97"/>
      <c r="PK38" s="97"/>
      <c r="PL38" s="97"/>
      <c r="PM38" s="97"/>
      <c r="PN38" s="97"/>
      <c r="PO38" s="97"/>
      <c r="PP38" s="97"/>
      <c r="PQ38" s="97"/>
      <c r="PR38" s="97"/>
      <c r="PS38" s="97"/>
      <c r="PT38" s="97"/>
      <c r="PU38" s="97"/>
      <c r="PV38" s="97"/>
      <c r="PW38" s="97"/>
      <c r="PX38" s="97"/>
      <c r="PY38" s="97"/>
      <c r="PZ38" s="97"/>
      <c r="QA38" s="97"/>
      <c r="QB38" s="97"/>
      <c r="QC38" s="97"/>
      <c r="QD38" s="97"/>
      <c r="QE38" s="97"/>
      <c r="QF38" s="97"/>
      <c r="QG38" s="97"/>
      <c r="QH38" s="97"/>
      <c r="QI38" s="97"/>
      <c r="QJ38" s="97"/>
      <c r="QK38" s="97"/>
      <c r="QL38" s="97"/>
      <c r="QM38" s="97"/>
      <c r="QN38" s="97"/>
    </row>
    <row r="39" spans="1:456" ht="15" x14ac:dyDescent="0.25">
      <c r="A39" s="143" t="s">
        <v>72</v>
      </c>
      <c r="B39" s="235">
        <v>453319.33333333331</v>
      </c>
      <c r="C39" s="235">
        <v>567390.26705680462</v>
      </c>
      <c r="D39" s="247">
        <v>2794122</v>
      </c>
      <c r="E39" s="247">
        <v>2394330.0696903626</v>
      </c>
      <c r="F39" s="235">
        <v>21233.333333333332</v>
      </c>
      <c r="G39" s="235">
        <v>40785.320810132922</v>
      </c>
      <c r="H39" s="247">
        <v>0</v>
      </c>
      <c r="I39" s="247">
        <v>2100.3939643314084</v>
      </c>
      <c r="J39" s="235">
        <v>40434.41333333333</v>
      </c>
      <c r="K39" s="235">
        <v>38335.549490651152</v>
      </c>
      <c r="L39" s="247">
        <v>3309109.08</v>
      </c>
      <c r="M39" s="247">
        <v>3042941.601012283</v>
      </c>
      <c r="N39" s="235">
        <v>2659475.9602861884</v>
      </c>
      <c r="O39" s="96"/>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7"/>
      <c r="HV39" s="97"/>
      <c r="HW39" s="97"/>
      <c r="HX39" s="97"/>
      <c r="HY39" s="97"/>
      <c r="HZ39" s="97"/>
      <c r="IA39" s="97"/>
      <c r="IB39" s="97"/>
      <c r="IC39" s="97"/>
      <c r="ID39" s="97"/>
      <c r="IE39" s="97"/>
      <c r="IF39" s="97"/>
      <c r="IG39" s="97"/>
      <c r="IH39" s="97"/>
      <c r="II39" s="97"/>
      <c r="IJ39" s="97"/>
      <c r="IK39" s="97"/>
      <c r="IL39" s="97"/>
      <c r="IM39" s="97"/>
      <c r="IN39" s="97"/>
      <c r="IO39" s="97"/>
      <c r="IP39" s="97"/>
      <c r="IQ39" s="97"/>
      <c r="IR39" s="97"/>
      <c r="IS39" s="97"/>
      <c r="IT39" s="97"/>
      <c r="IU39" s="97"/>
      <c r="IV39" s="97"/>
      <c r="IW39" s="97"/>
      <c r="IX39" s="97"/>
      <c r="IY39" s="97"/>
      <c r="IZ39" s="97"/>
      <c r="JA39" s="97"/>
      <c r="JB39" s="97"/>
      <c r="JC39" s="97"/>
      <c r="JD39" s="97"/>
      <c r="JE39" s="97"/>
      <c r="JF39" s="97"/>
      <c r="JG39" s="97"/>
      <c r="JH39" s="97"/>
      <c r="JI39" s="97"/>
      <c r="JJ39" s="97"/>
      <c r="JK39" s="97"/>
      <c r="JL39" s="97"/>
      <c r="JM39" s="97"/>
      <c r="JN39" s="97"/>
      <c r="JO39" s="97"/>
      <c r="JP39" s="97"/>
      <c r="JQ39" s="97"/>
      <c r="JR39" s="97"/>
      <c r="JS39" s="97"/>
      <c r="JT39" s="97"/>
      <c r="JU39" s="97"/>
      <c r="JV39" s="97"/>
      <c r="JW39" s="97"/>
      <c r="JX39" s="97"/>
      <c r="JY39" s="97"/>
      <c r="JZ39" s="97"/>
      <c r="KA39" s="97"/>
      <c r="KB39" s="97"/>
      <c r="KC39" s="97"/>
      <c r="KD39" s="97"/>
      <c r="KE39" s="97"/>
      <c r="KF39" s="97"/>
      <c r="KG39" s="97"/>
      <c r="KH39" s="97"/>
      <c r="KI39" s="97"/>
      <c r="KJ39" s="97"/>
      <c r="KK39" s="97"/>
      <c r="KL39" s="97"/>
      <c r="KM39" s="97"/>
      <c r="KN39" s="97"/>
      <c r="KO39" s="97"/>
      <c r="KP39" s="97"/>
      <c r="KQ39" s="97"/>
      <c r="KR39" s="97"/>
      <c r="KS39" s="97"/>
      <c r="KT39" s="97"/>
      <c r="KU39" s="97"/>
      <c r="KV39" s="97"/>
      <c r="KW39" s="97"/>
      <c r="KX39" s="97"/>
      <c r="KY39" s="97"/>
      <c r="KZ39" s="97"/>
      <c r="LA39" s="97"/>
      <c r="LB39" s="97"/>
      <c r="LC39" s="97"/>
      <c r="LD39" s="97"/>
      <c r="LE39" s="97"/>
      <c r="LF39" s="97"/>
      <c r="LG39" s="97"/>
      <c r="LH39" s="97"/>
      <c r="LI39" s="97"/>
      <c r="LJ39" s="97"/>
      <c r="LK39" s="97"/>
      <c r="LL39" s="97"/>
      <c r="LM39" s="97"/>
      <c r="LN39" s="97"/>
      <c r="LO39" s="97"/>
      <c r="LP39" s="97"/>
      <c r="LQ39" s="97"/>
      <c r="LR39" s="97"/>
      <c r="LS39" s="97"/>
      <c r="LT39" s="97"/>
      <c r="LU39" s="97"/>
      <c r="LV39" s="97"/>
      <c r="LW39" s="97"/>
      <c r="LX39" s="97"/>
      <c r="LY39" s="97"/>
      <c r="LZ39" s="97"/>
      <c r="MA39" s="97"/>
      <c r="MB39" s="97"/>
      <c r="MC39" s="97"/>
      <c r="MD39" s="97"/>
      <c r="ME39" s="97"/>
      <c r="MF39" s="97"/>
      <c r="MG39" s="97"/>
      <c r="MH39" s="97"/>
      <c r="MI39" s="97"/>
      <c r="MJ39" s="97"/>
      <c r="MK39" s="97"/>
      <c r="ML39" s="97"/>
      <c r="MM39" s="97"/>
      <c r="MN39" s="97"/>
      <c r="MO39" s="97"/>
      <c r="MP39" s="97"/>
      <c r="MQ39" s="97"/>
      <c r="MR39" s="97"/>
      <c r="MS39" s="97"/>
      <c r="MT39" s="97"/>
      <c r="MU39" s="97"/>
      <c r="MV39" s="97"/>
      <c r="MW39" s="97"/>
      <c r="MX39" s="97"/>
      <c r="MY39" s="97"/>
      <c r="MZ39" s="97"/>
      <c r="NA39" s="97"/>
      <c r="NB39" s="97"/>
      <c r="NC39" s="97"/>
      <c r="ND39" s="97"/>
      <c r="NE39" s="97"/>
      <c r="NF39" s="97"/>
      <c r="NG39" s="97"/>
      <c r="NH39" s="97"/>
      <c r="NI39" s="97"/>
      <c r="NJ39" s="97"/>
      <c r="NK39" s="97"/>
      <c r="NL39" s="97"/>
      <c r="NM39" s="97"/>
      <c r="NN39" s="97"/>
      <c r="NO39" s="97"/>
      <c r="NP39" s="97"/>
      <c r="NQ39" s="97"/>
      <c r="NR39" s="97"/>
      <c r="NS39" s="97"/>
      <c r="NT39" s="97"/>
      <c r="NU39" s="97"/>
      <c r="NV39" s="97"/>
      <c r="NW39" s="97"/>
      <c r="NX39" s="97"/>
      <c r="NY39" s="97"/>
      <c r="NZ39" s="97"/>
      <c r="OA39" s="97"/>
      <c r="OB39" s="97"/>
      <c r="OC39" s="97"/>
      <c r="OD39" s="97"/>
      <c r="OE39" s="97"/>
      <c r="OF39" s="97"/>
      <c r="OG39" s="97"/>
      <c r="OH39" s="97"/>
      <c r="OI39" s="97"/>
      <c r="OJ39" s="97"/>
      <c r="OK39" s="97"/>
      <c r="OL39" s="97"/>
      <c r="OM39" s="97"/>
      <c r="ON39" s="97"/>
      <c r="OO39" s="97"/>
      <c r="OP39" s="97"/>
      <c r="OQ39" s="97"/>
      <c r="OR39" s="97"/>
      <c r="OS39" s="97"/>
      <c r="OT39" s="97"/>
      <c r="OU39" s="97"/>
      <c r="OV39" s="97"/>
      <c r="OW39" s="97"/>
      <c r="OX39" s="97"/>
      <c r="OY39" s="97"/>
      <c r="OZ39" s="97"/>
      <c r="PA39" s="97"/>
      <c r="PB39" s="97"/>
      <c r="PC39" s="97"/>
      <c r="PD39" s="97"/>
      <c r="PE39" s="97"/>
      <c r="PF39" s="97"/>
      <c r="PG39" s="97"/>
      <c r="PH39" s="97"/>
      <c r="PI39" s="97"/>
      <c r="PJ39" s="97"/>
      <c r="PK39" s="97"/>
      <c r="PL39" s="97"/>
      <c r="PM39" s="97"/>
      <c r="PN39" s="97"/>
      <c r="PO39" s="97"/>
      <c r="PP39" s="97"/>
      <c r="PQ39" s="97"/>
      <c r="PR39" s="97"/>
      <c r="PS39" s="97"/>
      <c r="PT39" s="97"/>
      <c r="PU39" s="97"/>
      <c r="PV39" s="97"/>
      <c r="PW39" s="97"/>
      <c r="PX39" s="97"/>
      <c r="PY39" s="97"/>
      <c r="PZ39" s="97"/>
      <c r="QA39" s="97"/>
      <c r="QB39" s="97"/>
      <c r="QC39" s="97"/>
      <c r="QD39" s="97"/>
      <c r="QE39" s="97"/>
      <c r="QF39" s="97"/>
      <c r="QG39" s="97"/>
      <c r="QH39" s="97"/>
      <c r="QI39" s="97"/>
      <c r="QJ39" s="97"/>
      <c r="QK39" s="97"/>
      <c r="QL39" s="97"/>
      <c r="QM39" s="97"/>
      <c r="QN39" s="97"/>
    </row>
    <row r="40" spans="1:456" s="18" customFormat="1" ht="15" x14ac:dyDescent="0.25">
      <c r="A40" s="143" t="s">
        <v>73</v>
      </c>
      <c r="B40" s="235">
        <v>3300468.14</v>
      </c>
      <c r="C40" s="235">
        <v>3589214.3147601206</v>
      </c>
      <c r="D40" s="247">
        <v>2878868</v>
      </c>
      <c r="E40" s="247">
        <v>3005298.6421485082</v>
      </c>
      <c r="F40" s="235">
        <v>70232</v>
      </c>
      <c r="G40" s="235">
        <v>421454.09233357059</v>
      </c>
      <c r="H40" s="247">
        <v>0</v>
      </c>
      <c r="I40" s="247">
        <v>0</v>
      </c>
      <c r="J40" s="235">
        <v>59972.44</v>
      </c>
      <c r="K40" s="235">
        <v>89367.526507113958</v>
      </c>
      <c r="L40" s="247">
        <v>6309540.580000001</v>
      </c>
      <c r="M40" s="247">
        <v>7105334.5757493125</v>
      </c>
      <c r="N40" s="235">
        <v>6209933.9953515213</v>
      </c>
      <c r="O40" s="96"/>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c r="IS40" s="97"/>
      <c r="IT40" s="97"/>
      <c r="IU40" s="97"/>
      <c r="IV40" s="97"/>
      <c r="IW40" s="97"/>
      <c r="IX40" s="97"/>
      <c r="IY40" s="97"/>
      <c r="IZ40" s="97"/>
      <c r="JA40" s="97"/>
      <c r="JB40" s="97"/>
      <c r="JC40" s="97"/>
      <c r="JD40" s="97"/>
      <c r="JE40" s="97"/>
      <c r="JF40" s="97"/>
      <c r="JG40" s="97"/>
      <c r="JH40" s="97"/>
      <c r="JI40" s="97"/>
      <c r="JJ40" s="97"/>
      <c r="JK40" s="97"/>
      <c r="JL40" s="97"/>
      <c r="JM40" s="97"/>
      <c r="JN40" s="97"/>
      <c r="JO40" s="97"/>
      <c r="JP40" s="97"/>
      <c r="JQ40" s="97"/>
      <c r="JR40" s="97"/>
      <c r="JS40" s="97"/>
      <c r="JT40" s="97"/>
      <c r="JU40" s="97"/>
      <c r="JV40" s="97"/>
      <c r="JW40" s="97"/>
      <c r="JX40" s="97"/>
      <c r="JY40" s="97"/>
      <c r="JZ40" s="97"/>
      <c r="KA40" s="97"/>
      <c r="KB40" s="97"/>
      <c r="KC40" s="97"/>
      <c r="KD40" s="97"/>
      <c r="KE40" s="97"/>
      <c r="KF40" s="97"/>
      <c r="KG40" s="97"/>
      <c r="KH40" s="97"/>
      <c r="KI40" s="97"/>
      <c r="KJ40" s="97"/>
      <c r="KK40" s="97"/>
      <c r="KL40" s="97"/>
      <c r="KM40" s="97"/>
      <c r="KN40" s="97"/>
      <c r="KO40" s="97"/>
      <c r="KP40" s="97"/>
      <c r="KQ40" s="97"/>
      <c r="KR40" s="97"/>
      <c r="KS40" s="97"/>
      <c r="KT40" s="97"/>
      <c r="KU40" s="97"/>
      <c r="KV40" s="97"/>
      <c r="KW40" s="97"/>
      <c r="KX40" s="97"/>
      <c r="KY40" s="97"/>
      <c r="KZ40" s="97"/>
      <c r="LA40" s="97"/>
      <c r="LB40" s="97"/>
      <c r="LC40" s="97"/>
      <c r="LD40" s="97"/>
      <c r="LE40" s="97"/>
      <c r="LF40" s="97"/>
      <c r="LG40" s="97"/>
      <c r="LH40" s="97"/>
      <c r="LI40" s="97"/>
      <c r="LJ40" s="97"/>
      <c r="LK40" s="97"/>
      <c r="LL40" s="97"/>
      <c r="LM40" s="97"/>
      <c r="LN40" s="97"/>
      <c r="LO40" s="97"/>
      <c r="LP40" s="97"/>
      <c r="LQ40" s="97"/>
      <c r="LR40" s="97"/>
      <c r="LS40" s="97"/>
      <c r="LT40" s="97"/>
      <c r="LU40" s="97"/>
      <c r="LV40" s="97"/>
      <c r="LW40" s="97"/>
      <c r="LX40" s="97"/>
      <c r="LY40" s="97"/>
      <c r="LZ40" s="97"/>
      <c r="MA40" s="97"/>
      <c r="MB40" s="97"/>
      <c r="MC40" s="97"/>
      <c r="MD40" s="97"/>
      <c r="ME40" s="97"/>
      <c r="MF40" s="97"/>
      <c r="MG40" s="97"/>
      <c r="MH40" s="97"/>
      <c r="MI40" s="97"/>
      <c r="MJ40" s="97"/>
      <c r="MK40" s="97"/>
      <c r="ML40" s="97"/>
      <c r="MM40" s="97"/>
      <c r="MN40" s="97"/>
      <c r="MO40" s="97"/>
      <c r="MP40" s="97"/>
      <c r="MQ40" s="97"/>
      <c r="MR40" s="97"/>
      <c r="MS40" s="97"/>
      <c r="MT40" s="97"/>
      <c r="MU40" s="97"/>
      <c r="MV40" s="97"/>
      <c r="MW40" s="97"/>
      <c r="MX40" s="97"/>
      <c r="MY40" s="97"/>
      <c r="MZ40" s="97"/>
      <c r="NA40" s="97"/>
      <c r="NB40" s="97"/>
      <c r="NC40" s="97"/>
      <c r="ND40" s="97"/>
      <c r="NE40" s="97"/>
      <c r="NF40" s="97"/>
      <c r="NG40" s="97"/>
      <c r="NH40" s="97"/>
      <c r="NI40" s="97"/>
      <c r="NJ40" s="97"/>
      <c r="NK40" s="97"/>
      <c r="NL40" s="97"/>
      <c r="NM40" s="97"/>
      <c r="NN40" s="97"/>
      <c r="NO40" s="97"/>
      <c r="NP40" s="97"/>
      <c r="NQ40" s="97"/>
      <c r="NR40" s="97"/>
      <c r="NS40" s="97"/>
      <c r="NT40" s="97"/>
      <c r="NU40" s="97"/>
      <c r="NV40" s="97"/>
      <c r="NW40" s="97"/>
      <c r="NX40" s="97"/>
      <c r="NY40" s="97"/>
      <c r="NZ40" s="97"/>
      <c r="OA40" s="97"/>
      <c r="OB40" s="97"/>
      <c r="OC40" s="97"/>
      <c r="OD40" s="97"/>
      <c r="OE40" s="97"/>
      <c r="OF40" s="97"/>
      <c r="OG40" s="97"/>
      <c r="OH40" s="97"/>
      <c r="OI40" s="97"/>
      <c r="OJ40" s="97"/>
      <c r="OK40" s="97"/>
      <c r="OL40" s="97"/>
      <c r="OM40" s="97"/>
      <c r="ON40" s="97"/>
      <c r="OO40" s="97"/>
      <c r="OP40" s="97"/>
      <c r="OQ40" s="97"/>
      <c r="OR40" s="97"/>
      <c r="OS40" s="97"/>
      <c r="OT40" s="97"/>
      <c r="OU40" s="97"/>
      <c r="OV40" s="97"/>
      <c r="OW40" s="97"/>
      <c r="OX40" s="97"/>
      <c r="OY40" s="97"/>
      <c r="OZ40" s="97"/>
      <c r="PA40" s="97"/>
      <c r="PB40" s="97"/>
      <c r="PC40" s="97"/>
      <c r="PD40" s="97"/>
      <c r="PE40" s="97"/>
      <c r="PF40" s="97"/>
      <c r="PG40" s="97"/>
      <c r="PH40" s="97"/>
      <c r="PI40" s="97"/>
      <c r="PJ40" s="97"/>
      <c r="PK40" s="97"/>
      <c r="PL40" s="97"/>
      <c r="PM40" s="97"/>
      <c r="PN40" s="97"/>
      <c r="PO40" s="97"/>
      <c r="PP40" s="97"/>
      <c r="PQ40" s="97"/>
      <c r="PR40" s="97"/>
      <c r="PS40" s="97"/>
      <c r="PT40" s="97"/>
      <c r="PU40" s="97"/>
      <c r="PV40" s="97"/>
      <c r="PW40" s="97"/>
      <c r="PX40" s="97"/>
      <c r="PY40" s="97"/>
      <c r="PZ40" s="97"/>
      <c r="QA40" s="97"/>
      <c r="QB40" s="97"/>
      <c r="QC40" s="97"/>
      <c r="QD40" s="97"/>
      <c r="QE40" s="97"/>
      <c r="QF40" s="97"/>
      <c r="QG40" s="97"/>
      <c r="QH40" s="97"/>
      <c r="QI40" s="97"/>
      <c r="QJ40" s="97"/>
      <c r="QK40" s="97"/>
      <c r="QL40" s="97"/>
      <c r="QM40" s="97"/>
      <c r="QN40" s="97"/>
    </row>
    <row r="41" spans="1:456" ht="15" x14ac:dyDescent="0.25">
      <c r="A41" s="143" t="s">
        <v>74</v>
      </c>
      <c r="B41" s="235">
        <v>10276065</v>
      </c>
      <c r="C41" s="235">
        <v>8235978.2040844318</v>
      </c>
      <c r="D41" s="247">
        <v>1763290.2</v>
      </c>
      <c r="E41" s="247">
        <v>1371110.9418061436</v>
      </c>
      <c r="F41" s="235">
        <v>30169.866666666669</v>
      </c>
      <c r="G41" s="235">
        <v>64474.402908045202</v>
      </c>
      <c r="H41" s="247">
        <v>0</v>
      </c>
      <c r="I41" s="247">
        <v>0</v>
      </c>
      <c r="J41" s="235">
        <v>365920.03</v>
      </c>
      <c r="K41" s="235">
        <v>395367.84767338936</v>
      </c>
      <c r="L41" s="247">
        <v>12435445.096666666</v>
      </c>
      <c r="M41" s="247">
        <v>10066931.396472011</v>
      </c>
      <c r="N41" s="235">
        <v>8798316.0879134834</v>
      </c>
      <c r="O41" s="96"/>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c r="IR41" s="97"/>
      <c r="IS41" s="97"/>
      <c r="IT41" s="97"/>
      <c r="IU41" s="97"/>
      <c r="IV41" s="97"/>
      <c r="IW41" s="97"/>
      <c r="IX41" s="97"/>
      <c r="IY41" s="97"/>
      <c r="IZ41" s="97"/>
      <c r="JA41" s="97"/>
      <c r="JB41" s="97"/>
      <c r="JC41" s="97"/>
      <c r="JD41" s="97"/>
      <c r="JE41" s="97"/>
      <c r="JF41" s="97"/>
      <c r="JG41" s="97"/>
      <c r="JH41" s="97"/>
      <c r="JI41" s="97"/>
      <c r="JJ41" s="97"/>
      <c r="JK41" s="97"/>
      <c r="JL41" s="97"/>
      <c r="JM41" s="97"/>
      <c r="JN41" s="97"/>
      <c r="JO41" s="97"/>
      <c r="JP41" s="97"/>
      <c r="JQ41" s="97"/>
      <c r="JR41" s="97"/>
      <c r="JS41" s="97"/>
      <c r="JT41" s="97"/>
      <c r="JU41" s="97"/>
      <c r="JV41" s="97"/>
      <c r="JW41" s="97"/>
      <c r="JX41" s="97"/>
      <c r="JY41" s="97"/>
      <c r="JZ41" s="97"/>
      <c r="KA41" s="97"/>
      <c r="KB41" s="97"/>
      <c r="KC41" s="97"/>
      <c r="KD41" s="97"/>
      <c r="KE41" s="97"/>
      <c r="KF41" s="97"/>
      <c r="KG41" s="97"/>
      <c r="KH41" s="97"/>
      <c r="KI41" s="97"/>
      <c r="KJ41" s="97"/>
      <c r="KK41" s="97"/>
      <c r="KL41" s="97"/>
      <c r="KM41" s="97"/>
      <c r="KN41" s="97"/>
      <c r="KO41" s="97"/>
      <c r="KP41" s="97"/>
      <c r="KQ41" s="97"/>
      <c r="KR41" s="97"/>
      <c r="KS41" s="97"/>
      <c r="KT41" s="97"/>
      <c r="KU41" s="97"/>
      <c r="KV41" s="97"/>
      <c r="KW41" s="97"/>
      <c r="KX41" s="97"/>
      <c r="KY41" s="97"/>
      <c r="KZ41" s="97"/>
      <c r="LA41" s="97"/>
      <c r="LB41" s="97"/>
      <c r="LC41" s="97"/>
      <c r="LD41" s="97"/>
      <c r="LE41" s="97"/>
      <c r="LF41" s="97"/>
      <c r="LG41" s="97"/>
      <c r="LH41" s="97"/>
      <c r="LI41" s="97"/>
      <c r="LJ41" s="97"/>
      <c r="LK41" s="97"/>
      <c r="LL41" s="97"/>
      <c r="LM41" s="97"/>
      <c r="LN41" s="97"/>
      <c r="LO41" s="97"/>
      <c r="LP41" s="97"/>
      <c r="LQ41" s="97"/>
      <c r="LR41" s="97"/>
      <c r="LS41" s="97"/>
      <c r="LT41" s="97"/>
      <c r="LU41" s="97"/>
      <c r="LV41" s="97"/>
      <c r="LW41" s="97"/>
      <c r="LX41" s="97"/>
      <c r="LY41" s="97"/>
      <c r="LZ41" s="97"/>
      <c r="MA41" s="97"/>
      <c r="MB41" s="97"/>
      <c r="MC41" s="97"/>
      <c r="MD41" s="97"/>
      <c r="ME41" s="97"/>
      <c r="MF41" s="97"/>
      <c r="MG41" s="97"/>
      <c r="MH41" s="97"/>
      <c r="MI41" s="97"/>
      <c r="MJ41" s="97"/>
      <c r="MK41" s="97"/>
      <c r="ML41" s="97"/>
      <c r="MM41" s="97"/>
      <c r="MN41" s="97"/>
      <c r="MO41" s="97"/>
      <c r="MP41" s="97"/>
      <c r="MQ41" s="97"/>
      <c r="MR41" s="97"/>
      <c r="MS41" s="97"/>
      <c r="MT41" s="97"/>
      <c r="MU41" s="97"/>
      <c r="MV41" s="97"/>
      <c r="MW41" s="97"/>
      <c r="MX41" s="97"/>
      <c r="MY41" s="97"/>
      <c r="MZ41" s="97"/>
      <c r="NA41" s="97"/>
      <c r="NB41" s="97"/>
      <c r="NC41" s="97"/>
      <c r="ND41" s="97"/>
      <c r="NE41" s="97"/>
      <c r="NF41" s="97"/>
      <c r="NG41" s="97"/>
      <c r="NH41" s="97"/>
      <c r="NI41" s="97"/>
      <c r="NJ41" s="97"/>
      <c r="NK41" s="97"/>
      <c r="NL41" s="97"/>
      <c r="NM41" s="97"/>
      <c r="NN41" s="97"/>
      <c r="NO41" s="97"/>
      <c r="NP41" s="97"/>
      <c r="NQ41" s="97"/>
      <c r="NR41" s="97"/>
      <c r="NS41" s="97"/>
      <c r="NT41" s="97"/>
      <c r="NU41" s="97"/>
      <c r="NV41" s="97"/>
      <c r="NW41" s="97"/>
      <c r="NX41" s="97"/>
      <c r="NY41" s="97"/>
      <c r="NZ41" s="97"/>
      <c r="OA41" s="97"/>
      <c r="OB41" s="97"/>
      <c r="OC41" s="97"/>
      <c r="OD41" s="97"/>
      <c r="OE41" s="97"/>
      <c r="OF41" s="97"/>
      <c r="OG41" s="97"/>
      <c r="OH41" s="97"/>
      <c r="OI41" s="97"/>
      <c r="OJ41" s="97"/>
      <c r="OK41" s="97"/>
      <c r="OL41" s="97"/>
      <c r="OM41" s="97"/>
      <c r="ON41" s="97"/>
      <c r="OO41" s="97"/>
      <c r="OP41" s="97"/>
      <c r="OQ41" s="97"/>
      <c r="OR41" s="97"/>
      <c r="OS41" s="97"/>
      <c r="OT41" s="97"/>
      <c r="OU41" s="97"/>
      <c r="OV41" s="97"/>
      <c r="OW41" s="97"/>
      <c r="OX41" s="97"/>
      <c r="OY41" s="97"/>
      <c r="OZ41" s="97"/>
      <c r="PA41" s="97"/>
      <c r="PB41" s="97"/>
      <c r="PC41" s="97"/>
      <c r="PD41" s="97"/>
      <c r="PE41" s="97"/>
      <c r="PF41" s="97"/>
      <c r="PG41" s="97"/>
      <c r="PH41" s="97"/>
      <c r="PI41" s="97"/>
      <c r="PJ41" s="97"/>
      <c r="PK41" s="97"/>
      <c r="PL41" s="97"/>
      <c r="PM41" s="97"/>
      <c r="PN41" s="97"/>
      <c r="PO41" s="97"/>
      <c r="PP41" s="97"/>
      <c r="PQ41" s="97"/>
      <c r="PR41" s="97"/>
      <c r="PS41" s="97"/>
      <c r="PT41" s="97"/>
      <c r="PU41" s="97"/>
      <c r="PV41" s="97"/>
      <c r="PW41" s="97"/>
      <c r="PX41" s="97"/>
      <c r="PY41" s="97"/>
      <c r="PZ41" s="97"/>
      <c r="QA41" s="97"/>
      <c r="QB41" s="97"/>
      <c r="QC41" s="97"/>
      <c r="QD41" s="97"/>
      <c r="QE41" s="97"/>
      <c r="QF41" s="97"/>
      <c r="QG41" s="97"/>
      <c r="QH41" s="97"/>
      <c r="QI41" s="97"/>
      <c r="QJ41" s="97"/>
      <c r="QK41" s="97"/>
      <c r="QL41" s="97"/>
      <c r="QM41" s="97"/>
      <c r="QN41" s="97"/>
    </row>
    <row r="42" spans="1:456" ht="15" x14ac:dyDescent="0.25">
      <c r="A42" s="143" t="s">
        <v>75</v>
      </c>
      <c r="B42" s="235">
        <v>4865221.666666667</v>
      </c>
      <c r="C42" s="235">
        <v>4590400.4568249062</v>
      </c>
      <c r="D42" s="247">
        <v>1312958.3333333333</v>
      </c>
      <c r="E42" s="247">
        <v>1407668.6593714701</v>
      </c>
      <c r="F42" s="235">
        <v>0</v>
      </c>
      <c r="G42" s="235">
        <v>954.16803296039677</v>
      </c>
      <c r="H42" s="247">
        <v>0</v>
      </c>
      <c r="I42" s="247">
        <v>0</v>
      </c>
      <c r="J42" s="235">
        <v>100243.12666666666</v>
      </c>
      <c r="K42" s="235">
        <v>170060.98507094712</v>
      </c>
      <c r="L42" s="247">
        <v>6278423.1266666669</v>
      </c>
      <c r="M42" s="247">
        <v>6169084.2693002839</v>
      </c>
      <c r="N42" s="235">
        <v>5391668.1495714206</v>
      </c>
      <c r="O42" s="96"/>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7"/>
      <c r="HV42" s="97"/>
      <c r="HW42" s="97"/>
      <c r="HX42" s="97"/>
      <c r="HY42" s="97"/>
      <c r="HZ42" s="97"/>
      <c r="IA42" s="97"/>
      <c r="IB42" s="97"/>
      <c r="IC42" s="97"/>
      <c r="ID42" s="97"/>
      <c r="IE42" s="97"/>
      <c r="IF42" s="97"/>
      <c r="IG42" s="97"/>
      <c r="IH42" s="97"/>
      <c r="II42" s="97"/>
      <c r="IJ42" s="97"/>
      <c r="IK42" s="97"/>
      <c r="IL42" s="97"/>
      <c r="IM42" s="97"/>
      <c r="IN42" s="97"/>
      <c r="IO42" s="97"/>
      <c r="IP42" s="97"/>
      <c r="IQ42" s="97"/>
      <c r="IR42" s="97"/>
      <c r="IS42" s="97"/>
      <c r="IT42" s="97"/>
      <c r="IU42" s="97"/>
      <c r="IV42" s="97"/>
      <c r="IW42" s="97"/>
      <c r="IX42" s="97"/>
      <c r="IY42" s="97"/>
      <c r="IZ42" s="97"/>
      <c r="JA42" s="97"/>
      <c r="JB42" s="97"/>
      <c r="JC42" s="97"/>
      <c r="JD42" s="97"/>
      <c r="JE42" s="97"/>
      <c r="JF42" s="97"/>
      <c r="JG42" s="97"/>
      <c r="JH42" s="97"/>
      <c r="JI42" s="97"/>
      <c r="JJ42" s="97"/>
      <c r="JK42" s="97"/>
      <c r="JL42" s="97"/>
      <c r="JM42" s="97"/>
      <c r="JN42" s="97"/>
      <c r="JO42" s="97"/>
      <c r="JP42" s="97"/>
      <c r="JQ42" s="97"/>
      <c r="JR42" s="97"/>
      <c r="JS42" s="97"/>
      <c r="JT42" s="97"/>
      <c r="JU42" s="97"/>
      <c r="JV42" s="97"/>
      <c r="JW42" s="97"/>
      <c r="JX42" s="97"/>
      <c r="JY42" s="97"/>
      <c r="JZ42" s="97"/>
      <c r="KA42" s="97"/>
      <c r="KB42" s="97"/>
      <c r="KC42" s="97"/>
      <c r="KD42" s="97"/>
      <c r="KE42" s="97"/>
      <c r="KF42" s="97"/>
      <c r="KG42" s="97"/>
      <c r="KH42" s="97"/>
      <c r="KI42" s="97"/>
      <c r="KJ42" s="97"/>
      <c r="KK42" s="97"/>
      <c r="KL42" s="97"/>
      <c r="KM42" s="97"/>
      <c r="KN42" s="97"/>
      <c r="KO42" s="97"/>
      <c r="KP42" s="97"/>
      <c r="KQ42" s="97"/>
      <c r="KR42" s="97"/>
      <c r="KS42" s="97"/>
      <c r="KT42" s="97"/>
      <c r="KU42" s="97"/>
      <c r="KV42" s="97"/>
      <c r="KW42" s="97"/>
      <c r="KX42" s="97"/>
      <c r="KY42" s="97"/>
      <c r="KZ42" s="97"/>
      <c r="LA42" s="97"/>
      <c r="LB42" s="97"/>
      <c r="LC42" s="97"/>
      <c r="LD42" s="97"/>
      <c r="LE42" s="97"/>
      <c r="LF42" s="97"/>
      <c r="LG42" s="97"/>
      <c r="LH42" s="97"/>
      <c r="LI42" s="97"/>
      <c r="LJ42" s="97"/>
      <c r="LK42" s="97"/>
      <c r="LL42" s="97"/>
      <c r="LM42" s="97"/>
      <c r="LN42" s="97"/>
      <c r="LO42" s="97"/>
      <c r="LP42" s="97"/>
      <c r="LQ42" s="97"/>
      <c r="LR42" s="97"/>
      <c r="LS42" s="97"/>
      <c r="LT42" s="97"/>
      <c r="LU42" s="97"/>
      <c r="LV42" s="97"/>
      <c r="LW42" s="97"/>
      <c r="LX42" s="97"/>
      <c r="LY42" s="97"/>
      <c r="LZ42" s="97"/>
      <c r="MA42" s="97"/>
      <c r="MB42" s="97"/>
      <c r="MC42" s="97"/>
      <c r="MD42" s="97"/>
      <c r="ME42" s="97"/>
      <c r="MF42" s="97"/>
      <c r="MG42" s="97"/>
      <c r="MH42" s="97"/>
      <c r="MI42" s="97"/>
      <c r="MJ42" s="97"/>
      <c r="MK42" s="97"/>
      <c r="ML42" s="97"/>
      <c r="MM42" s="97"/>
      <c r="MN42" s="97"/>
      <c r="MO42" s="97"/>
      <c r="MP42" s="97"/>
      <c r="MQ42" s="97"/>
      <c r="MR42" s="97"/>
      <c r="MS42" s="97"/>
      <c r="MT42" s="97"/>
      <c r="MU42" s="97"/>
      <c r="MV42" s="97"/>
      <c r="MW42" s="97"/>
      <c r="MX42" s="97"/>
      <c r="MY42" s="97"/>
      <c r="MZ42" s="97"/>
      <c r="NA42" s="97"/>
      <c r="NB42" s="97"/>
      <c r="NC42" s="97"/>
      <c r="ND42" s="97"/>
      <c r="NE42" s="97"/>
      <c r="NF42" s="97"/>
      <c r="NG42" s="97"/>
      <c r="NH42" s="97"/>
      <c r="NI42" s="97"/>
      <c r="NJ42" s="97"/>
      <c r="NK42" s="97"/>
      <c r="NL42" s="97"/>
      <c r="NM42" s="97"/>
      <c r="NN42" s="97"/>
      <c r="NO42" s="97"/>
      <c r="NP42" s="97"/>
      <c r="NQ42" s="97"/>
      <c r="NR42" s="97"/>
      <c r="NS42" s="97"/>
      <c r="NT42" s="97"/>
      <c r="NU42" s="97"/>
      <c r="NV42" s="97"/>
      <c r="NW42" s="97"/>
      <c r="NX42" s="97"/>
      <c r="NY42" s="97"/>
      <c r="NZ42" s="97"/>
      <c r="OA42" s="97"/>
      <c r="OB42" s="97"/>
      <c r="OC42" s="97"/>
      <c r="OD42" s="97"/>
      <c r="OE42" s="97"/>
      <c r="OF42" s="97"/>
      <c r="OG42" s="97"/>
      <c r="OH42" s="97"/>
      <c r="OI42" s="97"/>
      <c r="OJ42" s="97"/>
      <c r="OK42" s="97"/>
      <c r="OL42" s="97"/>
      <c r="OM42" s="97"/>
      <c r="ON42" s="97"/>
      <c r="OO42" s="97"/>
      <c r="OP42" s="97"/>
      <c r="OQ42" s="97"/>
      <c r="OR42" s="97"/>
      <c r="OS42" s="97"/>
      <c r="OT42" s="97"/>
      <c r="OU42" s="97"/>
      <c r="OV42" s="97"/>
      <c r="OW42" s="97"/>
      <c r="OX42" s="97"/>
      <c r="OY42" s="97"/>
      <c r="OZ42" s="97"/>
      <c r="PA42" s="97"/>
      <c r="PB42" s="97"/>
      <c r="PC42" s="97"/>
      <c r="PD42" s="97"/>
      <c r="PE42" s="97"/>
      <c r="PF42" s="97"/>
      <c r="PG42" s="97"/>
      <c r="PH42" s="97"/>
      <c r="PI42" s="97"/>
      <c r="PJ42" s="97"/>
      <c r="PK42" s="97"/>
      <c r="PL42" s="97"/>
      <c r="PM42" s="97"/>
      <c r="PN42" s="97"/>
      <c r="PO42" s="97"/>
      <c r="PP42" s="97"/>
      <c r="PQ42" s="97"/>
      <c r="PR42" s="97"/>
      <c r="PS42" s="97"/>
      <c r="PT42" s="97"/>
      <c r="PU42" s="97"/>
      <c r="PV42" s="97"/>
      <c r="PW42" s="97"/>
      <c r="PX42" s="97"/>
      <c r="PY42" s="97"/>
      <c r="PZ42" s="97"/>
      <c r="QA42" s="97"/>
      <c r="QB42" s="97"/>
      <c r="QC42" s="97"/>
      <c r="QD42" s="97"/>
      <c r="QE42" s="97"/>
      <c r="QF42" s="97"/>
      <c r="QG42" s="97"/>
      <c r="QH42" s="97"/>
      <c r="QI42" s="97"/>
      <c r="QJ42" s="97"/>
      <c r="QK42" s="97"/>
      <c r="QL42" s="97"/>
      <c r="QM42" s="97"/>
      <c r="QN42" s="97"/>
    </row>
    <row r="43" spans="1:456" ht="15" x14ac:dyDescent="0.25">
      <c r="A43" s="143" t="s">
        <v>76</v>
      </c>
      <c r="B43" s="235">
        <v>5034104.333333333</v>
      </c>
      <c r="C43" s="235">
        <v>2776008.4346424593</v>
      </c>
      <c r="D43" s="247">
        <v>0</v>
      </c>
      <c r="E43" s="247">
        <v>0</v>
      </c>
      <c r="F43" s="235">
        <v>929225</v>
      </c>
      <c r="G43" s="235">
        <v>759749.6446203083</v>
      </c>
      <c r="H43" s="247">
        <v>930720.33333333337</v>
      </c>
      <c r="I43" s="247">
        <v>973913.03301512124</v>
      </c>
      <c r="J43" s="235">
        <v>-49103.176666666674</v>
      </c>
      <c r="K43" s="235">
        <v>224431.24691100695</v>
      </c>
      <c r="L43" s="247">
        <v>6844946.4899999993</v>
      </c>
      <c r="M43" s="247">
        <v>4734102.3591888957</v>
      </c>
      <c r="N43" s="235">
        <v>4137519.8964083497</v>
      </c>
      <c r="O43" s="96"/>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c r="IR43" s="97"/>
      <c r="IS43" s="97"/>
      <c r="IT43" s="97"/>
      <c r="IU43" s="97"/>
      <c r="IV43" s="97"/>
      <c r="IW43" s="97"/>
      <c r="IX43" s="97"/>
      <c r="IY43" s="97"/>
      <c r="IZ43" s="97"/>
      <c r="JA43" s="97"/>
      <c r="JB43" s="97"/>
      <c r="JC43" s="97"/>
      <c r="JD43" s="97"/>
      <c r="JE43" s="97"/>
      <c r="JF43" s="97"/>
      <c r="JG43" s="97"/>
      <c r="JH43" s="97"/>
      <c r="JI43" s="97"/>
      <c r="JJ43" s="97"/>
      <c r="JK43" s="97"/>
      <c r="JL43" s="97"/>
      <c r="JM43" s="97"/>
      <c r="JN43" s="97"/>
      <c r="JO43" s="97"/>
      <c r="JP43" s="97"/>
      <c r="JQ43" s="97"/>
      <c r="JR43" s="97"/>
      <c r="JS43" s="97"/>
      <c r="JT43" s="97"/>
      <c r="JU43" s="97"/>
      <c r="JV43" s="97"/>
      <c r="JW43" s="97"/>
      <c r="JX43" s="97"/>
      <c r="JY43" s="97"/>
      <c r="JZ43" s="97"/>
      <c r="KA43" s="97"/>
      <c r="KB43" s="97"/>
      <c r="KC43" s="97"/>
      <c r="KD43" s="97"/>
      <c r="KE43" s="97"/>
      <c r="KF43" s="97"/>
      <c r="KG43" s="97"/>
      <c r="KH43" s="97"/>
      <c r="KI43" s="97"/>
      <c r="KJ43" s="97"/>
      <c r="KK43" s="97"/>
      <c r="KL43" s="97"/>
      <c r="KM43" s="97"/>
      <c r="KN43" s="97"/>
      <c r="KO43" s="97"/>
      <c r="KP43" s="97"/>
      <c r="KQ43" s="97"/>
      <c r="KR43" s="97"/>
      <c r="KS43" s="97"/>
      <c r="KT43" s="97"/>
      <c r="KU43" s="97"/>
      <c r="KV43" s="97"/>
      <c r="KW43" s="97"/>
      <c r="KX43" s="97"/>
      <c r="KY43" s="97"/>
      <c r="KZ43" s="97"/>
      <c r="LA43" s="97"/>
      <c r="LB43" s="97"/>
      <c r="LC43" s="97"/>
      <c r="LD43" s="97"/>
      <c r="LE43" s="97"/>
      <c r="LF43" s="97"/>
      <c r="LG43" s="97"/>
      <c r="LH43" s="97"/>
      <c r="LI43" s="97"/>
      <c r="LJ43" s="97"/>
      <c r="LK43" s="97"/>
      <c r="LL43" s="97"/>
      <c r="LM43" s="97"/>
      <c r="LN43" s="97"/>
      <c r="LO43" s="97"/>
      <c r="LP43" s="97"/>
      <c r="LQ43" s="97"/>
      <c r="LR43" s="97"/>
      <c r="LS43" s="97"/>
      <c r="LT43" s="97"/>
      <c r="LU43" s="97"/>
      <c r="LV43" s="97"/>
      <c r="LW43" s="97"/>
      <c r="LX43" s="97"/>
      <c r="LY43" s="97"/>
      <c r="LZ43" s="97"/>
      <c r="MA43" s="97"/>
      <c r="MB43" s="97"/>
      <c r="MC43" s="97"/>
      <c r="MD43" s="97"/>
      <c r="ME43" s="97"/>
      <c r="MF43" s="97"/>
      <c r="MG43" s="97"/>
      <c r="MH43" s="97"/>
      <c r="MI43" s="97"/>
      <c r="MJ43" s="97"/>
      <c r="MK43" s="97"/>
      <c r="ML43" s="97"/>
      <c r="MM43" s="97"/>
      <c r="MN43" s="97"/>
      <c r="MO43" s="97"/>
      <c r="MP43" s="97"/>
      <c r="MQ43" s="97"/>
      <c r="MR43" s="97"/>
      <c r="MS43" s="97"/>
      <c r="MT43" s="97"/>
      <c r="MU43" s="97"/>
      <c r="MV43" s="97"/>
      <c r="MW43" s="97"/>
      <c r="MX43" s="97"/>
      <c r="MY43" s="97"/>
      <c r="MZ43" s="97"/>
      <c r="NA43" s="97"/>
      <c r="NB43" s="97"/>
      <c r="NC43" s="97"/>
      <c r="ND43" s="97"/>
      <c r="NE43" s="97"/>
      <c r="NF43" s="97"/>
      <c r="NG43" s="97"/>
      <c r="NH43" s="97"/>
      <c r="NI43" s="97"/>
      <c r="NJ43" s="97"/>
      <c r="NK43" s="97"/>
      <c r="NL43" s="97"/>
      <c r="NM43" s="97"/>
      <c r="NN43" s="97"/>
      <c r="NO43" s="97"/>
      <c r="NP43" s="97"/>
      <c r="NQ43" s="97"/>
      <c r="NR43" s="97"/>
      <c r="NS43" s="97"/>
      <c r="NT43" s="97"/>
      <c r="NU43" s="97"/>
      <c r="NV43" s="97"/>
      <c r="NW43" s="97"/>
      <c r="NX43" s="97"/>
      <c r="NY43" s="97"/>
      <c r="NZ43" s="97"/>
      <c r="OA43" s="97"/>
      <c r="OB43" s="97"/>
      <c r="OC43" s="97"/>
      <c r="OD43" s="97"/>
      <c r="OE43" s="97"/>
      <c r="OF43" s="97"/>
      <c r="OG43" s="97"/>
      <c r="OH43" s="97"/>
      <c r="OI43" s="97"/>
      <c r="OJ43" s="97"/>
      <c r="OK43" s="97"/>
      <c r="OL43" s="97"/>
      <c r="OM43" s="97"/>
      <c r="ON43" s="97"/>
      <c r="OO43" s="97"/>
      <c r="OP43" s="97"/>
      <c r="OQ43" s="97"/>
      <c r="OR43" s="97"/>
      <c r="OS43" s="97"/>
      <c r="OT43" s="97"/>
      <c r="OU43" s="97"/>
      <c r="OV43" s="97"/>
      <c r="OW43" s="97"/>
      <c r="OX43" s="97"/>
      <c r="OY43" s="97"/>
      <c r="OZ43" s="97"/>
      <c r="PA43" s="97"/>
      <c r="PB43" s="97"/>
      <c r="PC43" s="97"/>
      <c r="PD43" s="97"/>
      <c r="PE43" s="97"/>
      <c r="PF43" s="97"/>
      <c r="PG43" s="97"/>
      <c r="PH43" s="97"/>
      <c r="PI43" s="97"/>
      <c r="PJ43" s="97"/>
      <c r="PK43" s="97"/>
      <c r="PL43" s="97"/>
      <c r="PM43" s="97"/>
      <c r="PN43" s="97"/>
      <c r="PO43" s="97"/>
      <c r="PP43" s="97"/>
      <c r="PQ43" s="97"/>
      <c r="PR43" s="97"/>
      <c r="PS43" s="97"/>
      <c r="PT43" s="97"/>
      <c r="PU43" s="97"/>
      <c r="PV43" s="97"/>
      <c r="PW43" s="97"/>
      <c r="PX43" s="97"/>
      <c r="PY43" s="97"/>
      <c r="PZ43" s="97"/>
      <c r="QA43" s="97"/>
      <c r="QB43" s="97"/>
      <c r="QC43" s="97"/>
      <c r="QD43" s="97"/>
      <c r="QE43" s="97"/>
      <c r="QF43" s="97"/>
      <c r="QG43" s="97"/>
      <c r="QH43" s="97"/>
      <c r="QI43" s="97"/>
      <c r="QJ43" s="97"/>
      <c r="QK43" s="97"/>
      <c r="QL43" s="97"/>
      <c r="QM43" s="97"/>
      <c r="QN43" s="97"/>
    </row>
    <row r="44" spans="1:456" ht="15" x14ac:dyDescent="0.25">
      <c r="A44" s="143" t="s">
        <v>77</v>
      </c>
      <c r="B44" s="235">
        <v>2386903.6666666665</v>
      </c>
      <c r="C44" s="235">
        <v>2668745.9370342931</v>
      </c>
      <c r="D44" s="247">
        <v>2187144.3333333335</v>
      </c>
      <c r="E44" s="247">
        <v>2405869.2268227525</v>
      </c>
      <c r="F44" s="235">
        <v>19837.333333333332</v>
      </c>
      <c r="G44" s="235">
        <v>34323.49042995584</v>
      </c>
      <c r="H44" s="247">
        <v>0</v>
      </c>
      <c r="I44" s="247">
        <v>0</v>
      </c>
      <c r="J44" s="235">
        <v>270079.1166666667</v>
      </c>
      <c r="K44" s="235">
        <v>166777.42622806478</v>
      </c>
      <c r="L44" s="247">
        <v>4863964.4499999993</v>
      </c>
      <c r="M44" s="247">
        <v>5275716.0805150662</v>
      </c>
      <c r="N44" s="235">
        <v>4610880.4995658072</v>
      </c>
      <c r="O44" s="96"/>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c r="IR44" s="97"/>
      <c r="IS44" s="97"/>
      <c r="IT44" s="97"/>
      <c r="IU44" s="97"/>
      <c r="IV44" s="97"/>
      <c r="IW44" s="97"/>
      <c r="IX44" s="97"/>
      <c r="IY44" s="97"/>
      <c r="IZ44" s="97"/>
      <c r="JA44" s="97"/>
      <c r="JB44" s="97"/>
      <c r="JC44" s="97"/>
      <c r="JD44" s="97"/>
      <c r="JE44" s="97"/>
      <c r="JF44" s="97"/>
      <c r="JG44" s="97"/>
      <c r="JH44" s="97"/>
      <c r="JI44" s="97"/>
      <c r="JJ44" s="97"/>
      <c r="JK44" s="97"/>
      <c r="JL44" s="97"/>
      <c r="JM44" s="97"/>
      <c r="JN44" s="97"/>
      <c r="JO44" s="97"/>
      <c r="JP44" s="97"/>
      <c r="JQ44" s="97"/>
      <c r="JR44" s="97"/>
      <c r="JS44" s="97"/>
      <c r="JT44" s="97"/>
      <c r="JU44" s="97"/>
      <c r="JV44" s="97"/>
      <c r="JW44" s="97"/>
      <c r="JX44" s="97"/>
      <c r="JY44" s="97"/>
      <c r="JZ44" s="97"/>
      <c r="KA44" s="97"/>
      <c r="KB44" s="97"/>
      <c r="KC44" s="97"/>
      <c r="KD44" s="97"/>
      <c r="KE44" s="97"/>
      <c r="KF44" s="97"/>
      <c r="KG44" s="97"/>
      <c r="KH44" s="97"/>
      <c r="KI44" s="97"/>
      <c r="KJ44" s="97"/>
      <c r="KK44" s="97"/>
      <c r="KL44" s="97"/>
      <c r="KM44" s="97"/>
      <c r="KN44" s="97"/>
      <c r="KO44" s="97"/>
      <c r="KP44" s="97"/>
      <c r="KQ44" s="97"/>
      <c r="KR44" s="97"/>
      <c r="KS44" s="97"/>
      <c r="KT44" s="97"/>
      <c r="KU44" s="97"/>
      <c r="KV44" s="97"/>
      <c r="KW44" s="97"/>
      <c r="KX44" s="97"/>
      <c r="KY44" s="97"/>
      <c r="KZ44" s="97"/>
      <c r="LA44" s="97"/>
      <c r="LB44" s="97"/>
      <c r="LC44" s="97"/>
      <c r="LD44" s="97"/>
      <c r="LE44" s="97"/>
      <c r="LF44" s="97"/>
      <c r="LG44" s="97"/>
      <c r="LH44" s="97"/>
      <c r="LI44" s="97"/>
      <c r="LJ44" s="97"/>
      <c r="LK44" s="97"/>
      <c r="LL44" s="97"/>
      <c r="LM44" s="97"/>
      <c r="LN44" s="97"/>
      <c r="LO44" s="97"/>
      <c r="LP44" s="97"/>
      <c r="LQ44" s="97"/>
      <c r="LR44" s="97"/>
      <c r="LS44" s="97"/>
      <c r="LT44" s="97"/>
      <c r="LU44" s="97"/>
      <c r="LV44" s="97"/>
      <c r="LW44" s="97"/>
      <c r="LX44" s="97"/>
      <c r="LY44" s="97"/>
      <c r="LZ44" s="97"/>
      <c r="MA44" s="97"/>
      <c r="MB44" s="97"/>
      <c r="MC44" s="97"/>
      <c r="MD44" s="97"/>
      <c r="ME44" s="97"/>
      <c r="MF44" s="97"/>
      <c r="MG44" s="97"/>
      <c r="MH44" s="97"/>
      <c r="MI44" s="97"/>
      <c r="MJ44" s="97"/>
      <c r="MK44" s="97"/>
      <c r="ML44" s="97"/>
      <c r="MM44" s="97"/>
      <c r="MN44" s="97"/>
      <c r="MO44" s="97"/>
      <c r="MP44" s="97"/>
      <c r="MQ44" s="97"/>
      <c r="MR44" s="97"/>
      <c r="MS44" s="97"/>
      <c r="MT44" s="97"/>
      <c r="MU44" s="97"/>
      <c r="MV44" s="97"/>
      <c r="MW44" s="97"/>
      <c r="MX44" s="97"/>
      <c r="MY44" s="97"/>
      <c r="MZ44" s="97"/>
      <c r="NA44" s="97"/>
      <c r="NB44" s="97"/>
      <c r="NC44" s="97"/>
      <c r="ND44" s="97"/>
      <c r="NE44" s="97"/>
      <c r="NF44" s="97"/>
      <c r="NG44" s="97"/>
      <c r="NH44" s="97"/>
      <c r="NI44" s="97"/>
      <c r="NJ44" s="97"/>
      <c r="NK44" s="97"/>
      <c r="NL44" s="97"/>
      <c r="NM44" s="97"/>
      <c r="NN44" s="97"/>
      <c r="NO44" s="97"/>
      <c r="NP44" s="97"/>
      <c r="NQ44" s="97"/>
      <c r="NR44" s="97"/>
      <c r="NS44" s="97"/>
      <c r="NT44" s="97"/>
      <c r="NU44" s="97"/>
      <c r="NV44" s="97"/>
      <c r="NW44" s="97"/>
      <c r="NX44" s="97"/>
      <c r="NY44" s="97"/>
      <c r="NZ44" s="97"/>
      <c r="OA44" s="97"/>
      <c r="OB44" s="97"/>
      <c r="OC44" s="97"/>
      <c r="OD44" s="97"/>
      <c r="OE44" s="97"/>
      <c r="OF44" s="97"/>
      <c r="OG44" s="97"/>
      <c r="OH44" s="97"/>
      <c r="OI44" s="97"/>
      <c r="OJ44" s="97"/>
      <c r="OK44" s="97"/>
      <c r="OL44" s="97"/>
      <c r="OM44" s="97"/>
      <c r="ON44" s="97"/>
      <c r="OO44" s="97"/>
      <c r="OP44" s="97"/>
      <c r="OQ44" s="97"/>
      <c r="OR44" s="97"/>
      <c r="OS44" s="97"/>
      <c r="OT44" s="97"/>
      <c r="OU44" s="97"/>
      <c r="OV44" s="97"/>
      <c r="OW44" s="97"/>
      <c r="OX44" s="97"/>
      <c r="OY44" s="97"/>
      <c r="OZ44" s="97"/>
      <c r="PA44" s="97"/>
      <c r="PB44" s="97"/>
      <c r="PC44" s="97"/>
      <c r="PD44" s="97"/>
      <c r="PE44" s="97"/>
      <c r="PF44" s="97"/>
      <c r="PG44" s="97"/>
      <c r="PH44" s="97"/>
      <c r="PI44" s="97"/>
      <c r="PJ44" s="97"/>
      <c r="PK44" s="97"/>
      <c r="PL44" s="97"/>
      <c r="PM44" s="97"/>
      <c r="PN44" s="97"/>
      <c r="PO44" s="97"/>
      <c r="PP44" s="97"/>
      <c r="PQ44" s="97"/>
      <c r="PR44" s="97"/>
      <c r="PS44" s="97"/>
      <c r="PT44" s="97"/>
      <c r="PU44" s="97"/>
      <c r="PV44" s="97"/>
      <c r="PW44" s="97"/>
      <c r="PX44" s="97"/>
      <c r="PY44" s="97"/>
      <c r="PZ44" s="97"/>
      <c r="QA44" s="97"/>
      <c r="QB44" s="97"/>
      <c r="QC44" s="97"/>
      <c r="QD44" s="97"/>
      <c r="QE44" s="97"/>
      <c r="QF44" s="97"/>
      <c r="QG44" s="97"/>
      <c r="QH44" s="97"/>
      <c r="QI44" s="97"/>
      <c r="QJ44" s="97"/>
      <c r="QK44" s="97"/>
      <c r="QL44" s="97"/>
      <c r="QM44" s="97"/>
      <c r="QN44" s="97"/>
    </row>
    <row r="45" spans="1:456" ht="15" x14ac:dyDescent="0.25">
      <c r="A45" s="143" t="s">
        <v>78</v>
      </c>
      <c r="B45" s="235">
        <v>226882.66666666666</v>
      </c>
      <c r="C45" s="235">
        <v>293981.99974448659</v>
      </c>
      <c r="D45" s="247">
        <v>1011139.6666666666</v>
      </c>
      <c r="E45" s="247">
        <v>1147754.9830329525</v>
      </c>
      <c r="F45" s="235">
        <v>622</v>
      </c>
      <c r="G45" s="235">
        <v>3691.701521632262</v>
      </c>
      <c r="H45" s="247">
        <v>0</v>
      </c>
      <c r="I45" s="247">
        <v>0</v>
      </c>
      <c r="J45" s="235">
        <v>30535.486666666664</v>
      </c>
      <c r="K45" s="235">
        <v>18360.566529783671</v>
      </c>
      <c r="L45" s="247">
        <v>1269179.8199999998</v>
      </c>
      <c r="M45" s="247">
        <v>1463789.250828855</v>
      </c>
      <c r="N45" s="235">
        <v>1279325.3482780051</v>
      </c>
      <c r="O45" s="96"/>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U45" s="97"/>
      <c r="EV45" s="97"/>
      <c r="EW45" s="97"/>
      <c r="EX45" s="97"/>
      <c r="EY45" s="97"/>
      <c r="EZ45" s="97"/>
      <c r="FA45" s="97"/>
      <c r="FB45" s="97"/>
      <c r="FC45" s="97"/>
      <c r="FD45" s="97"/>
      <c r="FE45" s="97"/>
      <c r="FF45" s="97"/>
      <c r="FG45" s="97"/>
      <c r="FH45" s="97"/>
      <c r="FI45" s="97"/>
      <c r="FJ45" s="97"/>
      <c r="FK45" s="97"/>
      <c r="FL45" s="97"/>
      <c r="FM45" s="97"/>
      <c r="FN45" s="97"/>
      <c r="FO45" s="97"/>
      <c r="FP45" s="97"/>
      <c r="FQ45" s="97"/>
      <c r="FR45" s="97"/>
      <c r="FS45" s="97"/>
      <c r="FT45" s="97"/>
      <c r="FU45" s="97"/>
      <c r="FV45" s="97"/>
      <c r="FW45" s="97"/>
      <c r="FX45" s="97"/>
      <c r="FY45" s="97"/>
      <c r="FZ45" s="97"/>
      <c r="GA45" s="97"/>
      <c r="GB45" s="97"/>
      <c r="GC45" s="97"/>
      <c r="GD45" s="97"/>
      <c r="GE45" s="97"/>
      <c r="GF45" s="97"/>
      <c r="GG45" s="97"/>
      <c r="GH45" s="97"/>
      <c r="GI45" s="97"/>
      <c r="GJ45" s="97"/>
      <c r="GK45" s="97"/>
      <c r="GL45" s="97"/>
      <c r="GM45" s="97"/>
      <c r="GN45" s="97"/>
      <c r="GO45" s="97"/>
      <c r="GP45" s="97"/>
      <c r="GQ45" s="97"/>
      <c r="GR45" s="97"/>
      <c r="GS45" s="97"/>
      <c r="GT45" s="97"/>
      <c r="GU45" s="97"/>
      <c r="GV45" s="97"/>
      <c r="GW45" s="97"/>
      <c r="GX45" s="97"/>
      <c r="GY45" s="97"/>
      <c r="GZ45" s="97"/>
      <c r="HA45" s="97"/>
      <c r="HB45" s="97"/>
      <c r="HC45" s="97"/>
      <c r="HD45" s="97"/>
      <c r="HE45" s="97"/>
      <c r="HF45" s="97"/>
      <c r="HG45" s="97"/>
      <c r="HH45" s="97"/>
      <c r="HI45" s="97"/>
      <c r="HJ45" s="97"/>
      <c r="HK45" s="97"/>
      <c r="HL45" s="97"/>
      <c r="HM45" s="97"/>
      <c r="HN45" s="97"/>
      <c r="HO45" s="97"/>
      <c r="HP45" s="97"/>
      <c r="HQ45" s="97"/>
      <c r="HR45" s="97"/>
      <c r="HS45" s="97"/>
      <c r="HT45" s="97"/>
      <c r="HU45" s="97"/>
      <c r="HV45" s="97"/>
      <c r="HW45" s="97"/>
      <c r="HX45" s="97"/>
      <c r="HY45" s="97"/>
      <c r="HZ45" s="97"/>
      <c r="IA45" s="97"/>
      <c r="IB45" s="97"/>
      <c r="IC45" s="97"/>
      <c r="ID45" s="97"/>
      <c r="IE45" s="97"/>
      <c r="IF45" s="97"/>
      <c r="IG45" s="97"/>
      <c r="IH45" s="97"/>
      <c r="II45" s="97"/>
      <c r="IJ45" s="97"/>
      <c r="IK45" s="97"/>
      <c r="IL45" s="97"/>
      <c r="IM45" s="97"/>
      <c r="IN45" s="97"/>
      <c r="IO45" s="97"/>
      <c r="IP45" s="97"/>
      <c r="IQ45" s="97"/>
      <c r="IR45" s="97"/>
      <c r="IS45" s="97"/>
      <c r="IT45" s="97"/>
      <c r="IU45" s="97"/>
      <c r="IV45" s="97"/>
      <c r="IW45" s="97"/>
      <c r="IX45" s="97"/>
      <c r="IY45" s="97"/>
      <c r="IZ45" s="97"/>
      <c r="JA45" s="97"/>
      <c r="JB45" s="97"/>
      <c r="JC45" s="97"/>
      <c r="JD45" s="97"/>
      <c r="JE45" s="97"/>
      <c r="JF45" s="97"/>
      <c r="JG45" s="97"/>
      <c r="JH45" s="97"/>
      <c r="JI45" s="97"/>
      <c r="JJ45" s="97"/>
      <c r="JK45" s="97"/>
      <c r="JL45" s="97"/>
      <c r="JM45" s="97"/>
      <c r="JN45" s="97"/>
      <c r="JO45" s="97"/>
      <c r="JP45" s="97"/>
      <c r="JQ45" s="97"/>
      <c r="JR45" s="97"/>
      <c r="JS45" s="97"/>
      <c r="JT45" s="97"/>
      <c r="JU45" s="97"/>
      <c r="JV45" s="97"/>
      <c r="JW45" s="97"/>
      <c r="JX45" s="97"/>
      <c r="JY45" s="97"/>
      <c r="JZ45" s="97"/>
      <c r="KA45" s="97"/>
      <c r="KB45" s="97"/>
      <c r="KC45" s="97"/>
      <c r="KD45" s="97"/>
      <c r="KE45" s="97"/>
      <c r="KF45" s="97"/>
      <c r="KG45" s="97"/>
      <c r="KH45" s="97"/>
      <c r="KI45" s="97"/>
      <c r="KJ45" s="97"/>
      <c r="KK45" s="97"/>
      <c r="KL45" s="97"/>
      <c r="KM45" s="97"/>
      <c r="KN45" s="97"/>
      <c r="KO45" s="97"/>
      <c r="KP45" s="97"/>
      <c r="KQ45" s="97"/>
      <c r="KR45" s="97"/>
      <c r="KS45" s="97"/>
      <c r="KT45" s="97"/>
      <c r="KU45" s="97"/>
      <c r="KV45" s="97"/>
      <c r="KW45" s="97"/>
      <c r="KX45" s="97"/>
      <c r="KY45" s="97"/>
      <c r="KZ45" s="97"/>
      <c r="LA45" s="97"/>
      <c r="LB45" s="97"/>
      <c r="LC45" s="97"/>
      <c r="LD45" s="97"/>
      <c r="LE45" s="97"/>
      <c r="LF45" s="97"/>
      <c r="LG45" s="97"/>
      <c r="LH45" s="97"/>
      <c r="LI45" s="97"/>
      <c r="LJ45" s="97"/>
      <c r="LK45" s="97"/>
      <c r="LL45" s="97"/>
      <c r="LM45" s="97"/>
      <c r="LN45" s="97"/>
      <c r="LO45" s="97"/>
      <c r="LP45" s="97"/>
      <c r="LQ45" s="97"/>
      <c r="LR45" s="97"/>
      <c r="LS45" s="97"/>
      <c r="LT45" s="97"/>
      <c r="LU45" s="97"/>
      <c r="LV45" s="97"/>
      <c r="LW45" s="97"/>
      <c r="LX45" s="97"/>
      <c r="LY45" s="97"/>
      <c r="LZ45" s="97"/>
      <c r="MA45" s="97"/>
      <c r="MB45" s="97"/>
      <c r="MC45" s="97"/>
      <c r="MD45" s="97"/>
      <c r="ME45" s="97"/>
      <c r="MF45" s="97"/>
      <c r="MG45" s="97"/>
      <c r="MH45" s="97"/>
      <c r="MI45" s="97"/>
      <c r="MJ45" s="97"/>
      <c r="MK45" s="97"/>
      <c r="ML45" s="97"/>
      <c r="MM45" s="97"/>
      <c r="MN45" s="97"/>
      <c r="MO45" s="97"/>
      <c r="MP45" s="97"/>
      <c r="MQ45" s="97"/>
      <c r="MR45" s="97"/>
      <c r="MS45" s="97"/>
      <c r="MT45" s="97"/>
      <c r="MU45" s="97"/>
      <c r="MV45" s="97"/>
      <c r="MW45" s="97"/>
      <c r="MX45" s="97"/>
      <c r="MY45" s="97"/>
      <c r="MZ45" s="97"/>
      <c r="NA45" s="97"/>
      <c r="NB45" s="97"/>
      <c r="NC45" s="97"/>
      <c r="ND45" s="97"/>
      <c r="NE45" s="97"/>
      <c r="NF45" s="97"/>
      <c r="NG45" s="97"/>
      <c r="NH45" s="97"/>
      <c r="NI45" s="97"/>
      <c r="NJ45" s="97"/>
      <c r="NK45" s="97"/>
      <c r="NL45" s="97"/>
      <c r="NM45" s="97"/>
      <c r="NN45" s="97"/>
      <c r="NO45" s="97"/>
      <c r="NP45" s="97"/>
      <c r="NQ45" s="97"/>
      <c r="NR45" s="97"/>
      <c r="NS45" s="97"/>
      <c r="NT45" s="97"/>
      <c r="NU45" s="97"/>
      <c r="NV45" s="97"/>
      <c r="NW45" s="97"/>
      <c r="NX45" s="97"/>
      <c r="NY45" s="97"/>
      <c r="NZ45" s="97"/>
      <c r="OA45" s="97"/>
      <c r="OB45" s="97"/>
      <c r="OC45" s="97"/>
      <c r="OD45" s="97"/>
      <c r="OE45" s="97"/>
      <c r="OF45" s="97"/>
      <c r="OG45" s="97"/>
      <c r="OH45" s="97"/>
      <c r="OI45" s="97"/>
      <c r="OJ45" s="97"/>
      <c r="OK45" s="97"/>
      <c r="OL45" s="97"/>
      <c r="OM45" s="97"/>
      <c r="ON45" s="97"/>
      <c r="OO45" s="97"/>
      <c r="OP45" s="97"/>
      <c r="OQ45" s="97"/>
      <c r="OR45" s="97"/>
      <c r="OS45" s="97"/>
      <c r="OT45" s="97"/>
      <c r="OU45" s="97"/>
      <c r="OV45" s="97"/>
      <c r="OW45" s="97"/>
      <c r="OX45" s="97"/>
      <c r="OY45" s="97"/>
      <c r="OZ45" s="97"/>
      <c r="PA45" s="97"/>
      <c r="PB45" s="97"/>
      <c r="PC45" s="97"/>
      <c r="PD45" s="97"/>
      <c r="PE45" s="97"/>
      <c r="PF45" s="97"/>
      <c r="PG45" s="97"/>
      <c r="PH45" s="97"/>
      <c r="PI45" s="97"/>
      <c r="PJ45" s="97"/>
      <c r="PK45" s="97"/>
      <c r="PL45" s="97"/>
      <c r="PM45" s="97"/>
      <c r="PN45" s="97"/>
      <c r="PO45" s="97"/>
      <c r="PP45" s="97"/>
      <c r="PQ45" s="97"/>
      <c r="PR45" s="97"/>
      <c r="PS45" s="97"/>
      <c r="PT45" s="97"/>
      <c r="PU45" s="97"/>
      <c r="PV45" s="97"/>
      <c r="PW45" s="97"/>
      <c r="PX45" s="97"/>
      <c r="PY45" s="97"/>
      <c r="PZ45" s="97"/>
      <c r="QA45" s="97"/>
      <c r="QB45" s="97"/>
      <c r="QC45" s="97"/>
      <c r="QD45" s="97"/>
      <c r="QE45" s="97"/>
      <c r="QF45" s="97"/>
      <c r="QG45" s="97"/>
      <c r="QH45" s="97"/>
      <c r="QI45" s="97"/>
      <c r="QJ45" s="97"/>
      <c r="QK45" s="97"/>
      <c r="QL45" s="97"/>
      <c r="QM45" s="97"/>
      <c r="QN45" s="97"/>
    </row>
    <row r="46" spans="1:456" ht="15" x14ac:dyDescent="0.25">
      <c r="A46" s="143" t="s">
        <v>79</v>
      </c>
      <c r="B46" s="235">
        <v>148018</v>
      </c>
      <c r="C46" s="235">
        <v>234567.456970848</v>
      </c>
      <c r="D46" s="247">
        <v>1450742.3333333333</v>
      </c>
      <c r="E46" s="247">
        <v>1374010.4156314135</v>
      </c>
      <c r="F46" s="235">
        <v>0</v>
      </c>
      <c r="G46" s="235">
        <v>53608.108329950461</v>
      </c>
      <c r="H46" s="247">
        <v>0</v>
      </c>
      <c r="I46" s="247">
        <v>0</v>
      </c>
      <c r="J46" s="235">
        <v>157960.16</v>
      </c>
      <c r="K46" s="235">
        <v>18196.388587639554</v>
      </c>
      <c r="L46" s="247">
        <v>1756720.4933333332</v>
      </c>
      <c r="M46" s="247">
        <v>1680382.3695198514</v>
      </c>
      <c r="N46" s="235">
        <v>1468623.8192478372</v>
      </c>
      <c r="O46" s="96"/>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c r="EO46" s="97"/>
      <c r="EP46" s="97"/>
      <c r="EQ46" s="97"/>
      <c r="ER46" s="97"/>
      <c r="ES46" s="97"/>
      <c r="ET46" s="97"/>
      <c r="EU46" s="97"/>
      <c r="EV46" s="97"/>
      <c r="EW46" s="97"/>
      <c r="EX46" s="97"/>
      <c r="EY46" s="97"/>
      <c r="EZ46" s="97"/>
      <c r="FA46" s="97"/>
      <c r="FB46" s="97"/>
      <c r="FC46" s="97"/>
      <c r="FD46" s="97"/>
      <c r="FE46" s="97"/>
      <c r="FF46" s="97"/>
      <c r="FG46" s="97"/>
      <c r="FH46" s="97"/>
      <c r="FI46" s="97"/>
      <c r="FJ46" s="97"/>
      <c r="FK46" s="97"/>
      <c r="FL46" s="97"/>
      <c r="FM46" s="97"/>
      <c r="FN46" s="97"/>
      <c r="FO46" s="97"/>
      <c r="FP46" s="97"/>
      <c r="FQ46" s="97"/>
      <c r="FR46" s="97"/>
      <c r="FS46" s="97"/>
      <c r="FT46" s="97"/>
      <c r="FU46" s="97"/>
      <c r="FV46" s="97"/>
      <c r="FW46" s="97"/>
      <c r="FX46" s="97"/>
      <c r="FY46" s="97"/>
      <c r="FZ46" s="97"/>
      <c r="GA46" s="97"/>
      <c r="GB46" s="97"/>
      <c r="GC46" s="97"/>
      <c r="GD46" s="97"/>
      <c r="GE46" s="97"/>
      <c r="GF46" s="97"/>
      <c r="GG46" s="97"/>
      <c r="GH46" s="97"/>
      <c r="GI46" s="97"/>
      <c r="GJ46" s="97"/>
      <c r="GK46" s="97"/>
      <c r="GL46" s="97"/>
      <c r="GM46" s="97"/>
      <c r="GN46" s="97"/>
      <c r="GO46" s="97"/>
      <c r="GP46" s="97"/>
      <c r="GQ46" s="97"/>
      <c r="GR46" s="97"/>
      <c r="GS46" s="97"/>
      <c r="GT46" s="97"/>
      <c r="GU46" s="97"/>
      <c r="GV46" s="97"/>
      <c r="GW46" s="97"/>
      <c r="GX46" s="97"/>
      <c r="GY46" s="97"/>
      <c r="GZ46" s="97"/>
      <c r="HA46" s="97"/>
      <c r="HB46" s="97"/>
      <c r="HC46" s="97"/>
      <c r="HD46" s="97"/>
      <c r="HE46" s="97"/>
      <c r="HF46" s="97"/>
      <c r="HG46" s="97"/>
      <c r="HH46" s="97"/>
      <c r="HI46" s="97"/>
      <c r="HJ46" s="97"/>
      <c r="HK46" s="97"/>
      <c r="HL46" s="97"/>
      <c r="HM46" s="97"/>
      <c r="HN46" s="97"/>
      <c r="HO46" s="97"/>
      <c r="HP46" s="97"/>
      <c r="HQ46" s="97"/>
      <c r="HR46" s="97"/>
      <c r="HS46" s="97"/>
      <c r="HT46" s="97"/>
      <c r="HU46" s="97"/>
      <c r="HV46" s="97"/>
      <c r="HW46" s="97"/>
      <c r="HX46" s="97"/>
      <c r="HY46" s="97"/>
      <c r="HZ46" s="97"/>
      <c r="IA46" s="97"/>
      <c r="IB46" s="97"/>
      <c r="IC46" s="97"/>
      <c r="ID46" s="97"/>
      <c r="IE46" s="97"/>
      <c r="IF46" s="97"/>
      <c r="IG46" s="97"/>
      <c r="IH46" s="97"/>
      <c r="II46" s="97"/>
      <c r="IJ46" s="97"/>
      <c r="IK46" s="97"/>
      <c r="IL46" s="97"/>
      <c r="IM46" s="97"/>
      <c r="IN46" s="97"/>
      <c r="IO46" s="97"/>
      <c r="IP46" s="97"/>
      <c r="IQ46" s="97"/>
      <c r="IR46" s="97"/>
      <c r="IS46" s="97"/>
      <c r="IT46" s="97"/>
      <c r="IU46" s="97"/>
      <c r="IV46" s="97"/>
      <c r="IW46" s="97"/>
      <c r="IX46" s="97"/>
      <c r="IY46" s="97"/>
      <c r="IZ46" s="97"/>
      <c r="JA46" s="97"/>
      <c r="JB46" s="97"/>
      <c r="JC46" s="97"/>
      <c r="JD46" s="97"/>
      <c r="JE46" s="97"/>
      <c r="JF46" s="97"/>
      <c r="JG46" s="97"/>
      <c r="JH46" s="97"/>
      <c r="JI46" s="97"/>
      <c r="JJ46" s="97"/>
      <c r="JK46" s="97"/>
      <c r="JL46" s="97"/>
      <c r="JM46" s="97"/>
      <c r="JN46" s="97"/>
      <c r="JO46" s="97"/>
      <c r="JP46" s="97"/>
      <c r="JQ46" s="97"/>
      <c r="JR46" s="97"/>
      <c r="JS46" s="97"/>
      <c r="JT46" s="97"/>
      <c r="JU46" s="97"/>
      <c r="JV46" s="97"/>
      <c r="JW46" s="97"/>
      <c r="JX46" s="97"/>
      <c r="JY46" s="97"/>
      <c r="JZ46" s="97"/>
      <c r="KA46" s="97"/>
      <c r="KB46" s="97"/>
      <c r="KC46" s="97"/>
      <c r="KD46" s="97"/>
      <c r="KE46" s="97"/>
      <c r="KF46" s="97"/>
      <c r="KG46" s="97"/>
      <c r="KH46" s="97"/>
      <c r="KI46" s="97"/>
      <c r="KJ46" s="97"/>
      <c r="KK46" s="97"/>
      <c r="KL46" s="97"/>
      <c r="KM46" s="97"/>
      <c r="KN46" s="97"/>
      <c r="KO46" s="97"/>
      <c r="KP46" s="97"/>
      <c r="KQ46" s="97"/>
      <c r="KR46" s="97"/>
      <c r="KS46" s="97"/>
      <c r="KT46" s="97"/>
      <c r="KU46" s="97"/>
      <c r="KV46" s="97"/>
      <c r="KW46" s="97"/>
      <c r="KX46" s="97"/>
      <c r="KY46" s="97"/>
      <c r="KZ46" s="97"/>
      <c r="LA46" s="97"/>
      <c r="LB46" s="97"/>
      <c r="LC46" s="97"/>
      <c r="LD46" s="97"/>
      <c r="LE46" s="97"/>
      <c r="LF46" s="97"/>
      <c r="LG46" s="97"/>
      <c r="LH46" s="97"/>
      <c r="LI46" s="97"/>
      <c r="LJ46" s="97"/>
      <c r="LK46" s="97"/>
      <c r="LL46" s="97"/>
      <c r="LM46" s="97"/>
      <c r="LN46" s="97"/>
      <c r="LO46" s="97"/>
      <c r="LP46" s="97"/>
      <c r="LQ46" s="97"/>
      <c r="LR46" s="97"/>
      <c r="LS46" s="97"/>
      <c r="LT46" s="97"/>
      <c r="LU46" s="97"/>
      <c r="LV46" s="97"/>
      <c r="LW46" s="97"/>
      <c r="LX46" s="97"/>
      <c r="LY46" s="97"/>
      <c r="LZ46" s="97"/>
      <c r="MA46" s="97"/>
      <c r="MB46" s="97"/>
      <c r="MC46" s="97"/>
      <c r="MD46" s="97"/>
      <c r="ME46" s="97"/>
      <c r="MF46" s="97"/>
      <c r="MG46" s="97"/>
      <c r="MH46" s="97"/>
      <c r="MI46" s="97"/>
      <c r="MJ46" s="97"/>
      <c r="MK46" s="97"/>
      <c r="ML46" s="97"/>
      <c r="MM46" s="97"/>
      <c r="MN46" s="97"/>
      <c r="MO46" s="97"/>
      <c r="MP46" s="97"/>
      <c r="MQ46" s="97"/>
      <c r="MR46" s="97"/>
      <c r="MS46" s="97"/>
      <c r="MT46" s="97"/>
      <c r="MU46" s="97"/>
      <c r="MV46" s="97"/>
      <c r="MW46" s="97"/>
      <c r="MX46" s="97"/>
      <c r="MY46" s="97"/>
      <c r="MZ46" s="97"/>
      <c r="NA46" s="97"/>
      <c r="NB46" s="97"/>
      <c r="NC46" s="97"/>
      <c r="ND46" s="97"/>
      <c r="NE46" s="97"/>
      <c r="NF46" s="97"/>
      <c r="NG46" s="97"/>
      <c r="NH46" s="97"/>
      <c r="NI46" s="97"/>
      <c r="NJ46" s="97"/>
      <c r="NK46" s="97"/>
      <c r="NL46" s="97"/>
      <c r="NM46" s="97"/>
      <c r="NN46" s="97"/>
      <c r="NO46" s="97"/>
      <c r="NP46" s="97"/>
      <c r="NQ46" s="97"/>
      <c r="NR46" s="97"/>
      <c r="NS46" s="97"/>
      <c r="NT46" s="97"/>
      <c r="NU46" s="97"/>
      <c r="NV46" s="97"/>
      <c r="NW46" s="97"/>
      <c r="NX46" s="97"/>
      <c r="NY46" s="97"/>
      <c r="NZ46" s="97"/>
      <c r="OA46" s="97"/>
      <c r="OB46" s="97"/>
      <c r="OC46" s="97"/>
      <c r="OD46" s="97"/>
      <c r="OE46" s="97"/>
      <c r="OF46" s="97"/>
      <c r="OG46" s="97"/>
      <c r="OH46" s="97"/>
      <c r="OI46" s="97"/>
      <c r="OJ46" s="97"/>
      <c r="OK46" s="97"/>
      <c r="OL46" s="97"/>
      <c r="OM46" s="97"/>
      <c r="ON46" s="97"/>
      <c r="OO46" s="97"/>
      <c r="OP46" s="97"/>
      <c r="OQ46" s="97"/>
      <c r="OR46" s="97"/>
      <c r="OS46" s="97"/>
      <c r="OT46" s="97"/>
      <c r="OU46" s="97"/>
      <c r="OV46" s="97"/>
      <c r="OW46" s="97"/>
      <c r="OX46" s="97"/>
      <c r="OY46" s="97"/>
      <c r="OZ46" s="97"/>
      <c r="PA46" s="97"/>
      <c r="PB46" s="97"/>
      <c r="PC46" s="97"/>
      <c r="PD46" s="97"/>
      <c r="PE46" s="97"/>
      <c r="PF46" s="97"/>
      <c r="PG46" s="97"/>
      <c r="PH46" s="97"/>
      <c r="PI46" s="97"/>
      <c r="PJ46" s="97"/>
      <c r="PK46" s="97"/>
      <c r="PL46" s="97"/>
      <c r="PM46" s="97"/>
      <c r="PN46" s="97"/>
      <c r="PO46" s="97"/>
      <c r="PP46" s="97"/>
      <c r="PQ46" s="97"/>
      <c r="PR46" s="97"/>
      <c r="PS46" s="97"/>
      <c r="PT46" s="97"/>
      <c r="PU46" s="97"/>
      <c r="PV46" s="97"/>
      <c r="PW46" s="97"/>
      <c r="PX46" s="97"/>
      <c r="PY46" s="97"/>
      <c r="PZ46" s="97"/>
      <c r="QA46" s="97"/>
      <c r="QB46" s="97"/>
      <c r="QC46" s="97"/>
      <c r="QD46" s="97"/>
      <c r="QE46" s="97"/>
      <c r="QF46" s="97"/>
      <c r="QG46" s="97"/>
      <c r="QH46" s="97"/>
      <c r="QI46" s="97"/>
      <c r="QJ46" s="97"/>
      <c r="QK46" s="97"/>
      <c r="QL46" s="97"/>
      <c r="QM46" s="97"/>
      <c r="QN46" s="97"/>
    </row>
    <row r="47" spans="1:456" ht="15" x14ac:dyDescent="0.25">
      <c r="A47" s="143" t="s">
        <v>80</v>
      </c>
      <c r="B47" s="235">
        <v>875167.28333333333</v>
      </c>
      <c r="C47" s="235">
        <v>729157.43302126823</v>
      </c>
      <c r="D47" s="247">
        <v>0</v>
      </c>
      <c r="E47" s="247">
        <v>27436.55453736991</v>
      </c>
      <c r="F47" s="235">
        <v>1168274.6666666667</v>
      </c>
      <c r="G47" s="235">
        <v>1479784.3622780307</v>
      </c>
      <c r="H47" s="247">
        <v>46966.666666666664</v>
      </c>
      <c r="I47" s="247">
        <v>88132.208592510287</v>
      </c>
      <c r="J47" s="235">
        <v>45146.83666666667</v>
      </c>
      <c r="K47" s="235">
        <v>19537.175115149839</v>
      </c>
      <c r="L47" s="247">
        <v>2135555.4533333336</v>
      </c>
      <c r="M47" s="247">
        <v>2344047.7335443292</v>
      </c>
      <c r="N47" s="235">
        <v>2048655.3521272475</v>
      </c>
      <c r="O47" s="96"/>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c r="EO47" s="97"/>
      <c r="EP47" s="97"/>
      <c r="EQ47" s="97"/>
      <c r="ER47" s="97"/>
      <c r="ES47" s="97"/>
      <c r="ET47" s="97"/>
      <c r="EU47" s="97"/>
      <c r="EV47" s="97"/>
      <c r="EW47" s="97"/>
      <c r="EX47" s="97"/>
      <c r="EY47" s="97"/>
      <c r="EZ47" s="97"/>
      <c r="FA47" s="97"/>
      <c r="FB47" s="97"/>
      <c r="FC47" s="97"/>
      <c r="FD47" s="97"/>
      <c r="FE47" s="97"/>
      <c r="FF47" s="97"/>
      <c r="FG47" s="97"/>
      <c r="FH47" s="97"/>
      <c r="FI47" s="97"/>
      <c r="FJ47" s="97"/>
      <c r="FK47" s="97"/>
      <c r="FL47" s="97"/>
      <c r="FM47" s="97"/>
      <c r="FN47" s="97"/>
      <c r="FO47" s="97"/>
      <c r="FP47" s="97"/>
      <c r="FQ47" s="97"/>
      <c r="FR47" s="97"/>
      <c r="FS47" s="97"/>
      <c r="FT47" s="97"/>
      <c r="FU47" s="97"/>
      <c r="FV47" s="97"/>
      <c r="FW47" s="97"/>
      <c r="FX47" s="97"/>
      <c r="FY47" s="97"/>
      <c r="FZ47" s="97"/>
      <c r="GA47" s="97"/>
      <c r="GB47" s="97"/>
      <c r="GC47" s="97"/>
      <c r="GD47" s="97"/>
      <c r="GE47" s="97"/>
      <c r="GF47" s="97"/>
      <c r="GG47" s="97"/>
      <c r="GH47" s="97"/>
      <c r="GI47" s="97"/>
      <c r="GJ47" s="97"/>
      <c r="GK47" s="97"/>
      <c r="GL47" s="97"/>
      <c r="GM47" s="97"/>
      <c r="GN47" s="97"/>
      <c r="GO47" s="97"/>
      <c r="GP47" s="97"/>
      <c r="GQ47" s="97"/>
      <c r="GR47" s="97"/>
      <c r="GS47" s="97"/>
      <c r="GT47" s="97"/>
      <c r="GU47" s="97"/>
      <c r="GV47" s="97"/>
      <c r="GW47" s="97"/>
      <c r="GX47" s="97"/>
      <c r="GY47" s="97"/>
      <c r="GZ47" s="97"/>
      <c r="HA47" s="97"/>
      <c r="HB47" s="97"/>
      <c r="HC47" s="97"/>
      <c r="HD47" s="97"/>
      <c r="HE47" s="97"/>
      <c r="HF47" s="97"/>
      <c r="HG47" s="97"/>
      <c r="HH47" s="97"/>
      <c r="HI47" s="97"/>
      <c r="HJ47" s="97"/>
      <c r="HK47" s="97"/>
      <c r="HL47" s="97"/>
      <c r="HM47" s="97"/>
      <c r="HN47" s="97"/>
      <c r="HO47" s="97"/>
      <c r="HP47" s="97"/>
      <c r="HQ47" s="97"/>
      <c r="HR47" s="97"/>
      <c r="HS47" s="97"/>
      <c r="HT47" s="97"/>
      <c r="HU47" s="97"/>
      <c r="HV47" s="97"/>
      <c r="HW47" s="97"/>
      <c r="HX47" s="97"/>
      <c r="HY47" s="97"/>
      <c r="HZ47" s="97"/>
      <c r="IA47" s="97"/>
      <c r="IB47" s="97"/>
      <c r="IC47" s="97"/>
      <c r="ID47" s="97"/>
      <c r="IE47" s="97"/>
      <c r="IF47" s="97"/>
      <c r="IG47" s="97"/>
      <c r="IH47" s="97"/>
      <c r="II47" s="97"/>
      <c r="IJ47" s="97"/>
      <c r="IK47" s="97"/>
      <c r="IL47" s="97"/>
      <c r="IM47" s="97"/>
      <c r="IN47" s="97"/>
      <c r="IO47" s="97"/>
      <c r="IP47" s="97"/>
      <c r="IQ47" s="97"/>
      <c r="IR47" s="97"/>
      <c r="IS47" s="97"/>
      <c r="IT47" s="97"/>
      <c r="IU47" s="97"/>
      <c r="IV47" s="97"/>
      <c r="IW47" s="97"/>
      <c r="IX47" s="97"/>
      <c r="IY47" s="97"/>
      <c r="IZ47" s="97"/>
      <c r="JA47" s="97"/>
      <c r="JB47" s="97"/>
      <c r="JC47" s="97"/>
      <c r="JD47" s="97"/>
      <c r="JE47" s="97"/>
      <c r="JF47" s="97"/>
      <c r="JG47" s="97"/>
      <c r="JH47" s="97"/>
      <c r="JI47" s="97"/>
      <c r="JJ47" s="97"/>
      <c r="JK47" s="97"/>
      <c r="JL47" s="97"/>
      <c r="JM47" s="97"/>
      <c r="JN47" s="97"/>
      <c r="JO47" s="97"/>
      <c r="JP47" s="97"/>
      <c r="JQ47" s="97"/>
      <c r="JR47" s="97"/>
      <c r="JS47" s="97"/>
      <c r="JT47" s="97"/>
      <c r="JU47" s="97"/>
      <c r="JV47" s="97"/>
      <c r="JW47" s="97"/>
      <c r="JX47" s="97"/>
      <c r="JY47" s="97"/>
      <c r="JZ47" s="97"/>
      <c r="KA47" s="97"/>
      <c r="KB47" s="97"/>
      <c r="KC47" s="97"/>
      <c r="KD47" s="97"/>
      <c r="KE47" s="97"/>
      <c r="KF47" s="97"/>
      <c r="KG47" s="97"/>
      <c r="KH47" s="97"/>
      <c r="KI47" s="97"/>
      <c r="KJ47" s="97"/>
      <c r="KK47" s="97"/>
      <c r="KL47" s="97"/>
      <c r="KM47" s="97"/>
      <c r="KN47" s="97"/>
      <c r="KO47" s="97"/>
      <c r="KP47" s="97"/>
      <c r="KQ47" s="97"/>
      <c r="KR47" s="97"/>
      <c r="KS47" s="97"/>
      <c r="KT47" s="97"/>
      <c r="KU47" s="97"/>
      <c r="KV47" s="97"/>
      <c r="KW47" s="97"/>
      <c r="KX47" s="97"/>
      <c r="KY47" s="97"/>
      <c r="KZ47" s="97"/>
      <c r="LA47" s="97"/>
      <c r="LB47" s="97"/>
      <c r="LC47" s="97"/>
      <c r="LD47" s="97"/>
      <c r="LE47" s="97"/>
      <c r="LF47" s="97"/>
      <c r="LG47" s="97"/>
      <c r="LH47" s="97"/>
      <c r="LI47" s="97"/>
      <c r="LJ47" s="97"/>
      <c r="LK47" s="97"/>
      <c r="LL47" s="97"/>
      <c r="LM47" s="97"/>
      <c r="LN47" s="97"/>
      <c r="LO47" s="97"/>
      <c r="LP47" s="97"/>
      <c r="LQ47" s="97"/>
      <c r="LR47" s="97"/>
      <c r="LS47" s="97"/>
      <c r="LT47" s="97"/>
      <c r="LU47" s="97"/>
      <c r="LV47" s="97"/>
      <c r="LW47" s="97"/>
      <c r="LX47" s="97"/>
      <c r="LY47" s="97"/>
      <c r="LZ47" s="97"/>
      <c r="MA47" s="97"/>
      <c r="MB47" s="97"/>
      <c r="MC47" s="97"/>
      <c r="MD47" s="97"/>
      <c r="ME47" s="97"/>
      <c r="MF47" s="97"/>
      <c r="MG47" s="97"/>
      <c r="MH47" s="97"/>
      <c r="MI47" s="97"/>
      <c r="MJ47" s="97"/>
      <c r="MK47" s="97"/>
      <c r="ML47" s="97"/>
      <c r="MM47" s="97"/>
      <c r="MN47" s="97"/>
      <c r="MO47" s="97"/>
      <c r="MP47" s="97"/>
      <c r="MQ47" s="97"/>
      <c r="MR47" s="97"/>
      <c r="MS47" s="97"/>
      <c r="MT47" s="97"/>
      <c r="MU47" s="97"/>
      <c r="MV47" s="97"/>
      <c r="MW47" s="97"/>
      <c r="MX47" s="97"/>
      <c r="MY47" s="97"/>
      <c r="MZ47" s="97"/>
      <c r="NA47" s="97"/>
      <c r="NB47" s="97"/>
      <c r="NC47" s="97"/>
      <c r="ND47" s="97"/>
      <c r="NE47" s="97"/>
      <c r="NF47" s="97"/>
      <c r="NG47" s="97"/>
      <c r="NH47" s="97"/>
      <c r="NI47" s="97"/>
      <c r="NJ47" s="97"/>
      <c r="NK47" s="97"/>
      <c r="NL47" s="97"/>
      <c r="NM47" s="97"/>
      <c r="NN47" s="97"/>
      <c r="NO47" s="97"/>
      <c r="NP47" s="97"/>
      <c r="NQ47" s="97"/>
      <c r="NR47" s="97"/>
      <c r="NS47" s="97"/>
      <c r="NT47" s="97"/>
      <c r="NU47" s="97"/>
      <c r="NV47" s="97"/>
      <c r="NW47" s="97"/>
      <c r="NX47" s="97"/>
      <c r="NY47" s="97"/>
      <c r="NZ47" s="97"/>
      <c r="OA47" s="97"/>
      <c r="OB47" s="97"/>
      <c r="OC47" s="97"/>
      <c r="OD47" s="97"/>
      <c r="OE47" s="97"/>
      <c r="OF47" s="97"/>
      <c r="OG47" s="97"/>
      <c r="OH47" s="97"/>
      <c r="OI47" s="97"/>
      <c r="OJ47" s="97"/>
      <c r="OK47" s="97"/>
      <c r="OL47" s="97"/>
      <c r="OM47" s="97"/>
      <c r="ON47" s="97"/>
      <c r="OO47" s="97"/>
      <c r="OP47" s="97"/>
      <c r="OQ47" s="97"/>
      <c r="OR47" s="97"/>
      <c r="OS47" s="97"/>
      <c r="OT47" s="97"/>
      <c r="OU47" s="97"/>
      <c r="OV47" s="97"/>
      <c r="OW47" s="97"/>
      <c r="OX47" s="97"/>
      <c r="OY47" s="97"/>
      <c r="OZ47" s="97"/>
      <c r="PA47" s="97"/>
      <c r="PB47" s="97"/>
      <c r="PC47" s="97"/>
      <c r="PD47" s="97"/>
      <c r="PE47" s="97"/>
      <c r="PF47" s="97"/>
      <c r="PG47" s="97"/>
      <c r="PH47" s="97"/>
      <c r="PI47" s="97"/>
      <c r="PJ47" s="97"/>
      <c r="PK47" s="97"/>
      <c r="PL47" s="97"/>
      <c r="PM47" s="97"/>
      <c r="PN47" s="97"/>
      <c r="PO47" s="97"/>
      <c r="PP47" s="97"/>
      <c r="PQ47" s="97"/>
      <c r="PR47" s="97"/>
      <c r="PS47" s="97"/>
      <c r="PT47" s="97"/>
      <c r="PU47" s="97"/>
      <c r="PV47" s="97"/>
      <c r="PW47" s="97"/>
      <c r="PX47" s="97"/>
      <c r="PY47" s="97"/>
      <c r="PZ47" s="97"/>
      <c r="QA47" s="97"/>
      <c r="QB47" s="97"/>
      <c r="QC47" s="97"/>
      <c r="QD47" s="97"/>
      <c r="QE47" s="97"/>
      <c r="QF47" s="97"/>
      <c r="QG47" s="97"/>
      <c r="QH47" s="97"/>
      <c r="QI47" s="97"/>
      <c r="QJ47" s="97"/>
      <c r="QK47" s="97"/>
      <c r="QL47" s="97"/>
      <c r="QM47" s="97"/>
      <c r="QN47" s="97"/>
    </row>
    <row r="48" spans="1:456" ht="15" x14ac:dyDescent="0.25">
      <c r="A48" s="143" t="s">
        <v>81</v>
      </c>
      <c r="B48" s="235">
        <v>7590731.666666667</v>
      </c>
      <c r="C48" s="235">
        <v>6789303.9265674353</v>
      </c>
      <c r="D48" s="247">
        <v>0</v>
      </c>
      <c r="E48" s="247">
        <v>0</v>
      </c>
      <c r="F48" s="235">
        <v>0</v>
      </c>
      <c r="G48" s="235">
        <v>0</v>
      </c>
      <c r="H48" s="247">
        <v>0</v>
      </c>
      <c r="I48" s="247">
        <v>0</v>
      </c>
      <c r="J48" s="235">
        <v>146867.33333333334</v>
      </c>
      <c r="K48" s="235">
        <v>214443.75543057322</v>
      </c>
      <c r="L48" s="247">
        <v>7737599</v>
      </c>
      <c r="M48" s="247">
        <v>7003747.6819980089</v>
      </c>
      <c r="N48" s="235">
        <v>6121148.8863235125</v>
      </c>
      <c r="O48" s="96"/>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c r="EO48" s="97"/>
      <c r="EP48" s="97"/>
      <c r="EQ48" s="97"/>
      <c r="ER48" s="97"/>
      <c r="ES48" s="97"/>
      <c r="ET48" s="97"/>
      <c r="EU48" s="97"/>
      <c r="EV48" s="97"/>
      <c r="EW48" s="97"/>
      <c r="EX48" s="97"/>
      <c r="EY48" s="97"/>
      <c r="EZ48" s="97"/>
      <c r="FA48" s="97"/>
      <c r="FB48" s="97"/>
      <c r="FC48" s="97"/>
      <c r="FD48" s="97"/>
      <c r="FE48" s="97"/>
      <c r="FF48" s="97"/>
      <c r="FG48" s="97"/>
      <c r="FH48" s="97"/>
      <c r="FI48" s="97"/>
      <c r="FJ48" s="97"/>
      <c r="FK48" s="97"/>
      <c r="FL48" s="97"/>
      <c r="FM48" s="97"/>
      <c r="FN48" s="97"/>
      <c r="FO48" s="97"/>
      <c r="FP48" s="97"/>
      <c r="FQ48" s="97"/>
      <c r="FR48" s="97"/>
      <c r="FS48" s="97"/>
      <c r="FT48" s="97"/>
      <c r="FU48" s="97"/>
      <c r="FV48" s="97"/>
      <c r="FW48" s="97"/>
      <c r="FX48" s="97"/>
      <c r="FY48" s="97"/>
      <c r="FZ48" s="97"/>
      <c r="GA48" s="97"/>
      <c r="GB48" s="97"/>
      <c r="GC48" s="97"/>
      <c r="GD48" s="97"/>
      <c r="GE48" s="97"/>
      <c r="GF48" s="97"/>
      <c r="GG48" s="97"/>
      <c r="GH48" s="97"/>
      <c r="GI48" s="97"/>
      <c r="GJ48" s="97"/>
      <c r="GK48" s="97"/>
      <c r="GL48" s="97"/>
      <c r="GM48" s="97"/>
      <c r="GN48" s="97"/>
      <c r="GO48" s="97"/>
      <c r="GP48" s="97"/>
      <c r="GQ48" s="97"/>
      <c r="GR48" s="97"/>
      <c r="GS48" s="97"/>
      <c r="GT48" s="97"/>
      <c r="GU48" s="97"/>
      <c r="GV48" s="97"/>
      <c r="GW48" s="97"/>
      <c r="GX48" s="97"/>
      <c r="GY48" s="97"/>
      <c r="GZ48" s="97"/>
      <c r="HA48" s="97"/>
      <c r="HB48" s="97"/>
      <c r="HC48" s="97"/>
      <c r="HD48" s="97"/>
      <c r="HE48" s="97"/>
      <c r="HF48" s="97"/>
      <c r="HG48" s="97"/>
      <c r="HH48" s="97"/>
      <c r="HI48" s="97"/>
      <c r="HJ48" s="97"/>
      <c r="HK48" s="97"/>
      <c r="HL48" s="97"/>
      <c r="HM48" s="97"/>
      <c r="HN48" s="97"/>
      <c r="HO48" s="97"/>
      <c r="HP48" s="97"/>
      <c r="HQ48" s="97"/>
      <c r="HR48" s="97"/>
      <c r="HS48" s="97"/>
      <c r="HT48" s="97"/>
      <c r="HU48" s="97"/>
      <c r="HV48" s="97"/>
      <c r="HW48" s="97"/>
      <c r="HX48" s="97"/>
      <c r="HY48" s="97"/>
      <c r="HZ48" s="97"/>
      <c r="IA48" s="97"/>
      <c r="IB48" s="97"/>
      <c r="IC48" s="97"/>
      <c r="ID48" s="97"/>
      <c r="IE48" s="97"/>
      <c r="IF48" s="97"/>
      <c r="IG48" s="97"/>
      <c r="IH48" s="97"/>
      <c r="II48" s="97"/>
      <c r="IJ48" s="97"/>
      <c r="IK48" s="97"/>
      <c r="IL48" s="97"/>
      <c r="IM48" s="97"/>
      <c r="IN48" s="97"/>
      <c r="IO48" s="97"/>
      <c r="IP48" s="97"/>
      <c r="IQ48" s="97"/>
      <c r="IR48" s="97"/>
      <c r="IS48" s="97"/>
      <c r="IT48" s="97"/>
      <c r="IU48" s="97"/>
      <c r="IV48" s="97"/>
      <c r="IW48" s="97"/>
      <c r="IX48" s="97"/>
      <c r="IY48" s="97"/>
      <c r="IZ48" s="97"/>
      <c r="JA48" s="97"/>
      <c r="JB48" s="97"/>
      <c r="JC48" s="97"/>
      <c r="JD48" s="97"/>
      <c r="JE48" s="97"/>
      <c r="JF48" s="97"/>
      <c r="JG48" s="97"/>
      <c r="JH48" s="97"/>
      <c r="JI48" s="97"/>
      <c r="JJ48" s="97"/>
      <c r="JK48" s="97"/>
      <c r="JL48" s="97"/>
      <c r="JM48" s="97"/>
      <c r="JN48" s="97"/>
      <c r="JO48" s="97"/>
      <c r="JP48" s="97"/>
      <c r="JQ48" s="97"/>
      <c r="JR48" s="97"/>
      <c r="JS48" s="97"/>
      <c r="JT48" s="97"/>
      <c r="JU48" s="97"/>
      <c r="JV48" s="97"/>
      <c r="JW48" s="97"/>
      <c r="JX48" s="97"/>
      <c r="JY48" s="97"/>
      <c r="JZ48" s="97"/>
      <c r="KA48" s="97"/>
      <c r="KB48" s="97"/>
      <c r="KC48" s="97"/>
      <c r="KD48" s="97"/>
      <c r="KE48" s="97"/>
      <c r="KF48" s="97"/>
      <c r="KG48" s="97"/>
      <c r="KH48" s="97"/>
      <c r="KI48" s="97"/>
      <c r="KJ48" s="97"/>
      <c r="KK48" s="97"/>
      <c r="KL48" s="97"/>
      <c r="KM48" s="97"/>
      <c r="KN48" s="97"/>
      <c r="KO48" s="97"/>
      <c r="KP48" s="97"/>
      <c r="KQ48" s="97"/>
      <c r="KR48" s="97"/>
      <c r="KS48" s="97"/>
      <c r="KT48" s="97"/>
      <c r="KU48" s="97"/>
      <c r="KV48" s="97"/>
      <c r="KW48" s="97"/>
      <c r="KX48" s="97"/>
      <c r="KY48" s="97"/>
      <c r="KZ48" s="97"/>
      <c r="LA48" s="97"/>
      <c r="LB48" s="97"/>
      <c r="LC48" s="97"/>
      <c r="LD48" s="97"/>
      <c r="LE48" s="97"/>
      <c r="LF48" s="97"/>
      <c r="LG48" s="97"/>
      <c r="LH48" s="97"/>
      <c r="LI48" s="97"/>
      <c r="LJ48" s="97"/>
      <c r="LK48" s="97"/>
      <c r="LL48" s="97"/>
      <c r="LM48" s="97"/>
      <c r="LN48" s="97"/>
      <c r="LO48" s="97"/>
      <c r="LP48" s="97"/>
      <c r="LQ48" s="97"/>
      <c r="LR48" s="97"/>
      <c r="LS48" s="97"/>
      <c r="LT48" s="97"/>
      <c r="LU48" s="97"/>
      <c r="LV48" s="97"/>
      <c r="LW48" s="97"/>
      <c r="LX48" s="97"/>
      <c r="LY48" s="97"/>
      <c r="LZ48" s="97"/>
      <c r="MA48" s="97"/>
      <c r="MB48" s="97"/>
      <c r="MC48" s="97"/>
      <c r="MD48" s="97"/>
      <c r="ME48" s="97"/>
      <c r="MF48" s="97"/>
      <c r="MG48" s="97"/>
      <c r="MH48" s="97"/>
      <c r="MI48" s="97"/>
      <c r="MJ48" s="97"/>
      <c r="MK48" s="97"/>
      <c r="ML48" s="97"/>
      <c r="MM48" s="97"/>
      <c r="MN48" s="97"/>
      <c r="MO48" s="97"/>
      <c r="MP48" s="97"/>
      <c r="MQ48" s="97"/>
      <c r="MR48" s="97"/>
      <c r="MS48" s="97"/>
      <c r="MT48" s="97"/>
      <c r="MU48" s="97"/>
      <c r="MV48" s="97"/>
      <c r="MW48" s="97"/>
      <c r="MX48" s="97"/>
      <c r="MY48" s="97"/>
      <c r="MZ48" s="97"/>
      <c r="NA48" s="97"/>
      <c r="NB48" s="97"/>
      <c r="NC48" s="97"/>
      <c r="ND48" s="97"/>
      <c r="NE48" s="97"/>
      <c r="NF48" s="97"/>
      <c r="NG48" s="97"/>
      <c r="NH48" s="97"/>
      <c r="NI48" s="97"/>
      <c r="NJ48" s="97"/>
      <c r="NK48" s="97"/>
      <c r="NL48" s="97"/>
      <c r="NM48" s="97"/>
      <c r="NN48" s="97"/>
      <c r="NO48" s="97"/>
      <c r="NP48" s="97"/>
      <c r="NQ48" s="97"/>
      <c r="NR48" s="97"/>
      <c r="NS48" s="97"/>
      <c r="NT48" s="97"/>
      <c r="NU48" s="97"/>
      <c r="NV48" s="97"/>
      <c r="NW48" s="97"/>
      <c r="NX48" s="97"/>
      <c r="NY48" s="97"/>
      <c r="NZ48" s="97"/>
      <c r="OA48" s="97"/>
      <c r="OB48" s="97"/>
      <c r="OC48" s="97"/>
      <c r="OD48" s="97"/>
      <c r="OE48" s="97"/>
      <c r="OF48" s="97"/>
      <c r="OG48" s="97"/>
      <c r="OH48" s="97"/>
      <c r="OI48" s="97"/>
      <c r="OJ48" s="97"/>
      <c r="OK48" s="97"/>
      <c r="OL48" s="97"/>
      <c r="OM48" s="97"/>
      <c r="ON48" s="97"/>
      <c r="OO48" s="97"/>
      <c r="OP48" s="97"/>
      <c r="OQ48" s="97"/>
      <c r="OR48" s="97"/>
      <c r="OS48" s="97"/>
      <c r="OT48" s="97"/>
      <c r="OU48" s="97"/>
      <c r="OV48" s="97"/>
      <c r="OW48" s="97"/>
      <c r="OX48" s="97"/>
      <c r="OY48" s="97"/>
      <c r="OZ48" s="97"/>
      <c r="PA48" s="97"/>
      <c r="PB48" s="97"/>
      <c r="PC48" s="97"/>
      <c r="PD48" s="97"/>
      <c r="PE48" s="97"/>
      <c r="PF48" s="97"/>
      <c r="PG48" s="97"/>
      <c r="PH48" s="97"/>
      <c r="PI48" s="97"/>
      <c r="PJ48" s="97"/>
      <c r="PK48" s="97"/>
      <c r="PL48" s="97"/>
      <c r="PM48" s="97"/>
      <c r="PN48" s="97"/>
      <c r="PO48" s="97"/>
      <c r="PP48" s="97"/>
      <c r="PQ48" s="97"/>
      <c r="PR48" s="97"/>
      <c r="PS48" s="97"/>
      <c r="PT48" s="97"/>
      <c r="PU48" s="97"/>
      <c r="PV48" s="97"/>
      <c r="PW48" s="97"/>
      <c r="PX48" s="97"/>
      <c r="PY48" s="97"/>
      <c r="PZ48" s="97"/>
      <c r="QA48" s="97"/>
      <c r="QB48" s="97"/>
      <c r="QC48" s="97"/>
      <c r="QD48" s="97"/>
      <c r="QE48" s="97"/>
      <c r="QF48" s="97"/>
      <c r="QG48" s="97"/>
      <c r="QH48" s="97"/>
      <c r="QI48" s="97"/>
      <c r="QJ48" s="97"/>
      <c r="QK48" s="97"/>
      <c r="QL48" s="97"/>
      <c r="QM48" s="97"/>
      <c r="QN48" s="97"/>
    </row>
    <row r="49" spans="1:456" ht="15" x14ac:dyDescent="0.25">
      <c r="A49" s="143" t="s">
        <v>82</v>
      </c>
      <c r="B49" s="235">
        <v>4926554</v>
      </c>
      <c r="C49" s="235">
        <v>6140337.8614454977</v>
      </c>
      <c r="D49" s="247">
        <v>0</v>
      </c>
      <c r="E49" s="247">
        <v>0</v>
      </c>
      <c r="F49" s="235">
        <v>6405921.666666667</v>
      </c>
      <c r="G49" s="235">
        <v>6634882.8905587662</v>
      </c>
      <c r="H49" s="247">
        <v>313387</v>
      </c>
      <c r="I49" s="247">
        <v>371806.72711876227</v>
      </c>
      <c r="J49" s="235">
        <v>588018.59666666668</v>
      </c>
      <c r="K49" s="235">
        <v>299022.75862515048</v>
      </c>
      <c r="L49" s="247">
        <v>12233881.263333336</v>
      </c>
      <c r="M49" s="247">
        <v>13446050.237748176</v>
      </c>
      <c r="N49" s="235">
        <v>11751604.880026523</v>
      </c>
      <c r="O49" s="96"/>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c r="EO49" s="97"/>
      <c r="EP49" s="97"/>
      <c r="EQ49" s="97"/>
      <c r="ER49" s="97"/>
      <c r="ES49" s="97"/>
      <c r="ET49" s="97"/>
      <c r="EU49" s="97"/>
      <c r="EV49" s="97"/>
      <c r="EW49" s="97"/>
      <c r="EX49" s="97"/>
      <c r="EY49" s="97"/>
      <c r="EZ49" s="97"/>
      <c r="FA49" s="97"/>
      <c r="FB49" s="97"/>
      <c r="FC49" s="97"/>
      <c r="FD49" s="97"/>
      <c r="FE49" s="97"/>
      <c r="FF49" s="97"/>
      <c r="FG49" s="97"/>
      <c r="FH49" s="97"/>
      <c r="FI49" s="97"/>
      <c r="FJ49" s="97"/>
      <c r="FK49" s="97"/>
      <c r="FL49" s="97"/>
      <c r="FM49" s="97"/>
      <c r="FN49" s="97"/>
      <c r="FO49" s="97"/>
      <c r="FP49" s="97"/>
      <c r="FQ49" s="97"/>
      <c r="FR49" s="97"/>
      <c r="FS49" s="97"/>
      <c r="FT49" s="97"/>
      <c r="FU49" s="97"/>
      <c r="FV49" s="97"/>
      <c r="FW49" s="97"/>
      <c r="FX49" s="97"/>
      <c r="FY49" s="97"/>
      <c r="FZ49" s="97"/>
      <c r="GA49" s="97"/>
      <c r="GB49" s="97"/>
      <c r="GC49" s="97"/>
      <c r="GD49" s="97"/>
      <c r="GE49" s="97"/>
      <c r="GF49" s="97"/>
      <c r="GG49" s="97"/>
      <c r="GH49" s="97"/>
      <c r="GI49" s="97"/>
      <c r="GJ49" s="97"/>
      <c r="GK49" s="97"/>
      <c r="GL49" s="97"/>
      <c r="GM49" s="97"/>
      <c r="GN49" s="97"/>
      <c r="GO49" s="97"/>
      <c r="GP49" s="97"/>
      <c r="GQ49" s="97"/>
      <c r="GR49" s="97"/>
      <c r="GS49" s="97"/>
      <c r="GT49" s="97"/>
      <c r="GU49" s="97"/>
      <c r="GV49" s="97"/>
      <c r="GW49" s="97"/>
      <c r="GX49" s="97"/>
      <c r="GY49" s="97"/>
      <c r="GZ49" s="97"/>
      <c r="HA49" s="97"/>
      <c r="HB49" s="97"/>
      <c r="HC49" s="97"/>
      <c r="HD49" s="97"/>
      <c r="HE49" s="97"/>
      <c r="HF49" s="97"/>
      <c r="HG49" s="97"/>
      <c r="HH49" s="97"/>
      <c r="HI49" s="97"/>
      <c r="HJ49" s="97"/>
      <c r="HK49" s="97"/>
      <c r="HL49" s="97"/>
      <c r="HM49" s="97"/>
      <c r="HN49" s="97"/>
      <c r="HO49" s="97"/>
      <c r="HP49" s="97"/>
      <c r="HQ49" s="97"/>
      <c r="HR49" s="97"/>
      <c r="HS49" s="97"/>
      <c r="HT49" s="97"/>
      <c r="HU49" s="97"/>
      <c r="HV49" s="97"/>
      <c r="HW49" s="97"/>
      <c r="HX49" s="97"/>
      <c r="HY49" s="97"/>
      <c r="HZ49" s="97"/>
      <c r="IA49" s="97"/>
      <c r="IB49" s="97"/>
      <c r="IC49" s="97"/>
      <c r="ID49" s="97"/>
      <c r="IE49" s="97"/>
      <c r="IF49" s="97"/>
      <c r="IG49" s="97"/>
      <c r="IH49" s="97"/>
      <c r="II49" s="97"/>
      <c r="IJ49" s="97"/>
      <c r="IK49" s="97"/>
      <c r="IL49" s="97"/>
      <c r="IM49" s="97"/>
      <c r="IN49" s="97"/>
      <c r="IO49" s="97"/>
      <c r="IP49" s="97"/>
      <c r="IQ49" s="97"/>
      <c r="IR49" s="97"/>
      <c r="IS49" s="97"/>
      <c r="IT49" s="97"/>
      <c r="IU49" s="97"/>
      <c r="IV49" s="97"/>
      <c r="IW49" s="97"/>
      <c r="IX49" s="97"/>
      <c r="IY49" s="97"/>
      <c r="IZ49" s="97"/>
      <c r="JA49" s="97"/>
      <c r="JB49" s="97"/>
      <c r="JC49" s="97"/>
      <c r="JD49" s="97"/>
      <c r="JE49" s="97"/>
      <c r="JF49" s="97"/>
      <c r="JG49" s="97"/>
      <c r="JH49" s="97"/>
      <c r="JI49" s="97"/>
      <c r="JJ49" s="97"/>
      <c r="JK49" s="97"/>
      <c r="JL49" s="97"/>
      <c r="JM49" s="97"/>
      <c r="JN49" s="97"/>
      <c r="JO49" s="97"/>
      <c r="JP49" s="97"/>
      <c r="JQ49" s="97"/>
      <c r="JR49" s="97"/>
      <c r="JS49" s="97"/>
      <c r="JT49" s="97"/>
      <c r="JU49" s="97"/>
      <c r="JV49" s="97"/>
      <c r="JW49" s="97"/>
      <c r="JX49" s="97"/>
      <c r="JY49" s="97"/>
      <c r="JZ49" s="97"/>
      <c r="KA49" s="97"/>
      <c r="KB49" s="97"/>
      <c r="KC49" s="97"/>
      <c r="KD49" s="97"/>
      <c r="KE49" s="97"/>
      <c r="KF49" s="97"/>
      <c r="KG49" s="97"/>
      <c r="KH49" s="97"/>
      <c r="KI49" s="97"/>
      <c r="KJ49" s="97"/>
      <c r="KK49" s="97"/>
      <c r="KL49" s="97"/>
      <c r="KM49" s="97"/>
      <c r="KN49" s="97"/>
      <c r="KO49" s="97"/>
      <c r="KP49" s="97"/>
      <c r="KQ49" s="97"/>
      <c r="KR49" s="97"/>
      <c r="KS49" s="97"/>
      <c r="KT49" s="97"/>
      <c r="KU49" s="97"/>
      <c r="KV49" s="97"/>
      <c r="KW49" s="97"/>
      <c r="KX49" s="97"/>
      <c r="KY49" s="97"/>
      <c r="KZ49" s="97"/>
      <c r="LA49" s="97"/>
      <c r="LB49" s="97"/>
      <c r="LC49" s="97"/>
      <c r="LD49" s="97"/>
      <c r="LE49" s="97"/>
      <c r="LF49" s="97"/>
      <c r="LG49" s="97"/>
      <c r="LH49" s="97"/>
      <c r="LI49" s="97"/>
      <c r="LJ49" s="97"/>
      <c r="LK49" s="97"/>
      <c r="LL49" s="97"/>
      <c r="LM49" s="97"/>
      <c r="LN49" s="97"/>
      <c r="LO49" s="97"/>
      <c r="LP49" s="97"/>
      <c r="LQ49" s="97"/>
      <c r="LR49" s="97"/>
      <c r="LS49" s="97"/>
      <c r="LT49" s="97"/>
      <c r="LU49" s="97"/>
      <c r="LV49" s="97"/>
      <c r="LW49" s="97"/>
      <c r="LX49" s="97"/>
      <c r="LY49" s="97"/>
      <c r="LZ49" s="97"/>
      <c r="MA49" s="97"/>
      <c r="MB49" s="97"/>
      <c r="MC49" s="97"/>
      <c r="MD49" s="97"/>
      <c r="ME49" s="97"/>
      <c r="MF49" s="97"/>
      <c r="MG49" s="97"/>
      <c r="MH49" s="97"/>
      <c r="MI49" s="97"/>
      <c r="MJ49" s="97"/>
      <c r="MK49" s="97"/>
      <c r="ML49" s="97"/>
      <c r="MM49" s="97"/>
      <c r="MN49" s="97"/>
      <c r="MO49" s="97"/>
      <c r="MP49" s="97"/>
      <c r="MQ49" s="97"/>
      <c r="MR49" s="97"/>
      <c r="MS49" s="97"/>
      <c r="MT49" s="97"/>
      <c r="MU49" s="97"/>
      <c r="MV49" s="97"/>
      <c r="MW49" s="97"/>
      <c r="MX49" s="97"/>
      <c r="MY49" s="97"/>
      <c r="MZ49" s="97"/>
      <c r="NA49" s="97"/>
      <c r="NB49" s="97"/>
      <c r="NC49" s="97"/>
      <c r="ND49" s="97"/>
      <c r="NE49" s="97"/>
      <c r="NF49" s="97"/>
      <c r="NG49" s="97"/>
      <c r="NH49" s="97"/>
      <c r="NI49" s="97"/>
      <c r="NJ49" s="97"/>
      <c r="NK49" s="97"/>
      <c r="NL49" s="97"/>
      <c r="NM49" s="97"/>
      <c r="NN49" s="97"/>
      <c r="NO49" s="97"/>
      <c r="NP49" s="97"/>
      <c r="NQ49" s="97"/>
      <c r="NR49" s="97"/>
      <c r="NS49" s="97"/>
      <c r="NT49" s="97"/>
      <c r="NU49" s="97"/>
      <c r="NV49" s="97"/>
      <c r="NW49" s="97"/>
      <c r="NX49" s="97"/>
      <c r="NY49" s="97"/>
      <c r="NZ49" s="97"/>
      <c r="OA49" s="97"/>
      <c r="OB49" s="97"/>
      <c r="OC49" s="97"/>
      <c r="OD49" s="97"/>
      <c r="OE49" s="97"/>
      <c r="OF49" s="97"/>
      <c r="OG49" s="97"/>
      <c r="OH49" s="97"/>
      <c r="OI49" s="97"/>
      <c r="OJ49" s="97"/>
      <c r="OK49" s="97"/>
      <c r="OL49" s="97"/>
      <c r="OM49" s="97"/>
      <c r="ON49" s="97"/>
      <c r="OO49" s="97"/>
      <c r="OP49" s="97"/>
      <c r="OQ49" s="97"/>
      <c r="OR49" s="97"/>
      <c r="OS49" s="97"/>
      <c r="OT49" s="97"/>
      <c r="OU49" s="97"/>
      <c r="OV49" s="97"/>
      <c r="OW49" s="97"/>
      <c r="OX49" s="97"/>
      <c r="OY49" s="97"/>
      <c r="OZ49" s="97"/>
      <c r="PA49" s="97"/>
      <c r="PB49" s="97"/>
      <c r="PC49" s="97"/>
      <c r="PD49" s="97"/>
      <c r="PE49" s="97"/>
      <c r="PF49" s="97"/>
      <c r="PG49" s="97"/>
      <c r="PH49" s="97"/>
      <c r="PI49" s="97"/>
      <c r="PJ49" s="97"/>
      <c r="PK49" s="97"/>
      <c r="PL49" s="97"/>
      <c r="PM49" s="97"/>
      <c r="PN49" s="97"/>
      <c r="PO49" s="97"/>
      <c r="PP49" s="97"/>
      <c r="PQ49" s="97"/>
      <c r="PR49" s="97"/>
      <c r="PS49" s="97"/>
      <c r="PT49" s="97"/>
      <c r="PU49" s="97"/>
      <c r="PV49" s="97"/>
      <c r="PW49" s="97"/>
      <c r="PX49" s="97"/>
      <c r="PY49" s="97"/>
      <c r="PZ49" s="97"/>
      <c r="QA49" s="97"/>
      <c r="QB49" s="97"/>
      <c r="QC49" s="97"/>
      <c r="QD49" s="97"/>
      <c r="QE49" s="97"/>
      <c r="QF49" s="97"/>
      <c r="QG49" s="97"/>
      <c r="QH49" s="97"/>
      <c r="QI49" s="97"/>
      <c r="QJ49" s="97"/>
      <c r="QK49" s="97"/>
      <c r="QL49" s="97"/>
      <c r="QM49" s="97"/>
      <c r="QN49" s="97"/>
    </row>
    <row r="50" spans="1:456" ht="15" x14ac:dyDescent="0.25">
      <c r="A50" s="143" t="s">
        <v>83</v>
      </c>
      <c r="B50" s="235">
        <v>10642128.666666666</v>
      </c>
      <c r="C50" s="235">
        <v>9094378.4247202277</v>
      </c>
      <c r="D50" s="247">
        <v>8593789.666666666</v>
      </c>
      <c r="E50" s="247">
        <v>7928854.1410298105</v>
      </c>
      <c r="F50" s="235">
        <v>166156.66666666666</v>
      </c>
      <c r="G50" s="235">
        <v>299751.87327593617</v>
      </c>
      <c r="H50" s="247">
        <v>0</v>
      </c>
      <c r="I50" s="247">
        <v>0</v>
      </c>
      <c r="J50" s="235">
        <v>911875.44666666666</v>
      </c>
      <c r="K50" s="235">
        <v>389238.53783334239</v>
      </c>
      <c r="L50" s="247">
        <v>20313950.446666665</v>
      </c>
      <c r="M50" s="247">
        <v>17712222.97685932</v>
      </c>
      <c r="N50" s="235">
        <v>15480162.745980971</v>
      </c>
      <c r="O50" s="96"/>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7"/>
      <c r="FD50" s="97"/>
      <c r="FE50" s="97"/>
      <c r="FF50" s="97"/>
      <c r="FG50" s="97"/>
      <c r="FH50" s="97"/>
      <c r="FI50" s="97"/>
      <c r="FJ50" s="97"/>
      <c r="FK50" s="97"/>
      <c r="FL50" s="97"/>
      <c r="FM50" s="97"/>
      <c r="FN50" s="97"/>
      <c r="FO50" s="97"/>
      <c r="FP50" s="97"/>
      <c r="FQ50" s="97"/>
      <c r="FR50" s="97"/>
      <c r="FS50" s="97"/>
      <c r="FT50" s="97"/>
      <c r="FU50" s="97"/>
      <c r="FV50" s="97"/>
      <c r="FW50" s="97"/>
      <c r="FX50" s="97"/>
      <c r="FY50" s="97"/>
      <c r="FZ50" s="97"/>
      <c r="GA50" s="97"/>
      <c r="GB50" s="97"/>
      <c r="GC50" s="97"/>
      <c r="GD50" s="97"/>
      <c r="GE50" s="97"/>
      <c r="GF50" s="97"/>
      <c r="GG50" s="97"/>
      <c r="GH50" s="97"/>
      <c r="GI50" s="97"/>
      <c r="GJ50" s="97"/>
      <c r="GK50" s="97"/>
      <c r="GL50" s="97"/>
      <c r="GM50" s="97"/>
      <c r="GN50" s="97"/>
      <c r="GO50" s="97"/>
      <c r="GP50" s="97"/>
      <c r="GQ50" s="97"/>
      <c r="GR50" s="97"/>
      <c r="GS50" s="97"/>
      <c r="GT50" s="97"/>
      <c r="GU50" s="97"/>
      <c r="GV50" s="97"/>
      <c r="GW50" s="97"/>
      <c r="GX50" s="97"/>
      <c r="GY50" s="97"/>
      <c r="GZ50" s="97"/>
      <c r="HA50" s="97"/>
      <c r="HB50" s="97"/>
      <c r="HC50" s="97"/>
      <c r="HD50" s="97"/>
      <c r="HE50" s="97"/>
      <c r="HF50" s="97"/>
      <c r="HG50" s="97"/>
      <c r="HH50" s="97"/>
      <c r="HI50" s="97"/>
      <c r="HJ50" s="97"/>
      <c r="HK50" s="97"/>
      <c r="HL50" s="97"/>
      <c r="HM50" s="97"/>
      <c r="HN50" s="97"/>
      <c r="HO50" s="97"/>
      <c r="HP50" s="97"/>
      <c r="HQ50" s="97"/>
      <c r="HR50" s="97"/>
      <c r="HS50" s="97"/>
      <c r="HT50" s="97"/>
      <c r="HU50" s="97"/>
      <c r="HV50" s="97"/>
      <c r="HW50" s="97"/>
      <c r="HX50" s="97"/>
      <c r="HY50" s="97"/>
      <c r="HZ50" s="97"/>
      <c r="IA50" s="97"/>
      <c r="IB50" s="97"/>
      <c r="IC50" s="97"/>
      <c r="ID50" s="97"/>
      <c r="IE50" s="97"/>
      <c r="IF50" s="97"/>
      <c r="IG50" s="97"/>
      <c r="IH50" s="97"/>
      <c r="II50" s="97"/>
      <c r="IJ50" s="97"/>
      <c r="IK50" s="97"/>
      <c r="IL50" s="97"/>
      <c r="IM50" s="97"/>
      <c r="IN50" s="97"/>
      <c r="IO50" s="97"/>
      <c r="IP50" s="97"/>
      <c r="IQ50" s="97"/>
      <c r="IR50" s="97"/>
      <c r="IS50" s="97"/>
      <c r="IT50" s="97"/>
      <c r="IU50" s="97"/>
      <c r="IV50" s="97"/>
      <c r="IW50" s="97"/>
      <c r="IX50" s="97"/>
      <c r="IY50" s="97"/>
      <c r="IZ50" s="97"/>
      <c r="JA50" s="97"/>
      <c r="JB50" s="97"/>
      <c r="JC50" s="97"/>
      <c r="JD50" s="97"/>
      <c r="JE50" s="97"/>
      <c r="JF50" s="97"/>
      <c r="JG50" s="97"/>
      <c r="JH50" s="97"/>
      <c r="JI50" s="97"/>
      <c r="JJ50" s="97"/>
      <c r="JK50" s="97"/>
      <c r="JL50" s="97"/>
      <c r="JM50" s="97"/>
      <c r="JN50" s="97"/>
      <c r="JO50" s="97"/>
      <c r="JP50" s="97"/>
      <c r="JQ50" s="97"/>
      <c r="JR50" s="97"/>
      <c r="JS50" s="97"/>
      <c r="JT50" s="97"/>
      <c r="JU50" s="97"/>
      <c r="JV50" s="97"/>
      <c r="JW50" s="97"/>
      <c r="JX50" s="97"/>
      <c r="JY50" s="97"/>
      <c r="JZ50" s="97"/>
      <c r="KA50" s="97"/>
      <c r="KB50" s="97"/>
      <c r="KC50" s="97"/>
      <c r="KD50" s="97"/>
      <c r="KE50" s="97"/>
      <c r="KF50" s="97"/>
      <c r="KG50" s="97"/>
      <c r="KH50" s="97"/>
      <c r="KI50" s="97"/>
      <c r="KJ50" s="97"/>
      <c r="KK50" s="97"/>
      <c r="KL50" s="97"/>
      <c r="KM50" s="97"/>
      <c r="KN50" s="97"/>
      <c r="KO50" s="97"/>
      <c r="KP50" s="97"/>
      <c r="KQ50" s="97"/>
      <c r="KR50" s="97"/>
      <c r="KS50" s="97"/>
      <c r="KT50" s="97"/>
      <c r="KU50" s="97"/>
      <c r="KV50" s="97"/>
      <c r="KW50" s="97"/>
      <c r="KX50" s="97"/>
      <c r="KY50" s="97"/>
      <c r="KZ50" s="97"/>
      <c r="LA50" s="97"/>
      <c r="LB50" s="97"/>
      <c r="LC50" s="97"/>
      <c r="LD50" s="97"/>
      <c r="LE50" s="97"/>
      <c r="LF50" s="97"/>
      <c r="LG50" s="97"/>
      <c r="LH50" s="97"/>
      <c r="LI50" s="97"/>
      <c r="LJ50" s="97"/>
      <c r="LK50" s="97"/>
      <c r="LL50" s="97"/>
      <c r="LM50" s="97"/>
      <c r="LN50" s="97"/>
      <c r="LO50" s="97"/>
      <c r="LP50" s="97"/>
      <c r="LQ50" s="97"/>
      <c r="LR50" s="97"/>
      <c r="LS50" s="97"/>
      <c r="LT50" s="97"/>
      <c r="LU50" s="97"/>
      <c r="LV50" s="97"/>
      <c r="LW50" s="97"/>
      <c r="LX50" s="97"/>
      <c r="LY50" s="97"/>
      <c r="LZ50" s="97"/>
      <c r="MA50" s="97"/>
      <c r="MB50" s="97"/>
      <c r="MC50" s="97"/>
      <c r="MD50" s="97"/>
      <c r="ME50" s="97"/>
      <c r="MF50" s="97"/>
      <c r="MG50" s="97"/>
      <c r="MH50" s="97"/>
      <c r="MI50" s="97"/>
      <c r="MJ50" s="97"/>
      <c r="MK50" s="97"/>
      <c r="ML50" s="97"/>
      <c r="MM50" s="97"/>
      <c r="MN50" s="97"/>
      <c r="MO50" s="97"/>
      <c r="MP50" s="97"/>
      <c r="MQ50" s="97"/>
      <c r="MR50" s="97"/>
      <c r="MS50" s="97"/>
      <c r="MT50" s="97"/>
      <c r="MU50" s="97"/>
      <c r="MV50" s="97"/>
      <c r="MW50" s="97"/>
      <c r="MX50" s="97"/>
      <c r="MY50" s="97"/>
      <c r="MZ50" s="97"/>
      <c r="NA50" s="97"/>
      <c r="NB50" s="97"/>
      <c r="NC50" s="97"/>
      <c r="ND50" s="97"/>
      <c r="NE50" s="97"/>
      <c r="NF50" s="97"/>
      <c r="NG50" s="97"/>
      <c r="NH50" s="97"/>
      <c r="NI50" s="97"/>
      <c r="NJ50" s="97"/>
      <c r="NK50" s="97"/>
      <c r="NL50" s="97"/>
      <c r="NM50" s="97"/>
      <c r="NN50" s="97"/>
      <c r="NO50" s="97"/>
      <c r="NP50" s="97"/>
      <c r="NQ50" s="97"/>
      <c r="NR50" s="97"/>
      <c r="NS50" s="97"/>
      <c r="NT50" s="97"/>
      <c r="NU50" s="97"/>
      <c r="NV50" s="97"/>
      <c r="NW50" s="97"/>
      <c r="NX50" s="97"/>
      <c r="NY50" s="97"/>
      <c r="NZ50" s="97"/>
      <c r="OA50" s="97"/>
      <c r="OB50" s="97"/>
      <c r="OC50" s="97"/>
      <c r="OD50" s="97"/>
      <c r="OE50" s="97"/>
      <c r="OF50" s="97"/>
      <c r="OG50" s="97"/>
      <c r="OH50" s="97"/>
      <c r="OI50" s="97"/>
      <c r="OJ50" s="97"/>
      <c r="OK50" s="97"/>
      <c r="OL50" s="97"/>
      <c r="OM50" s="97"/>
      <c r="ON50" s="97"/>
      <c r="OO50" s="97"/>
      <c r="OP50" s="97"/>
      <c r="OQ50" s="97"/>
      <c r="OR50" s="97"/>
      <c r="OS50" s="97"/>
      <c r="OT50" s="97"/>
      <c r="OU50" s="97"/>
      <c r="OV50" s="97"/>
      <c r="OW50" s="97"/>
      <c r="OX50" s="97"/>
      <c r="OY50" s="97"/>
      <c r="OZ50" s="97"/>
      <c r="PA50" s="97"/>
      <c r="PB50" s="97"/>
      <c r="PC50" s="97"/>
      <c r="PD50" s="97"/>
      <c r="PE50" s="97"/>
      <c r="PF50" s="97"/>
      <c r="PG50" s="97"/>
      <c r="PH50" s="97"/>
      <c r="PI50" s="97"/>
      <c r="PJ50" s="97"/>
      <c r="PK50" s="97"/>
      <c r="PL50" s="97"/>
      <c r="PM50" s="97"/>
      <c r="PN50" s="97"/>
      <c r="PO50" s="97"/>
      <c r="PP50" s="97"/>
      <c r="PQ50" s="97"/>
      <c r="PR50" s="97"/>
      <c r="PS50" s="97"/>
      <c r="PT50" s="97"/>
      <c r="PU50" s="97"/>
      <c r="PV50" s="97"/>
      <c r="PW50" s="97"/>
      <c r="PX50" s="97"/>
      <c r="PY50" s="97"/>
      <c r="PZ50" s="97"/>
      <c r="QA50" s="97"/>
      <c r="QB50" s="97"/>
      <c r="QC50" s="97"/>
      <c r="QD50" s="97"/>
      <c r="QE50" s="97"/>
      <c r="QF50" s="97"/>
      <c r="QG50" s="97"/>
      <c r="QH50" s="97"/>
      <c r="QI50" s="97"/>
      <c r="QJ50" s="97"/>
      <c r="QK50" s="97"/>
      <c r="QL50" s="97"/>
      <c r="QM50" s="97"/>
      <c r="QN50" s="97"/>
    </row>
    <row r="51" spans="1:456" ht="15" x14ac:dyDescent="0.25">
      <c r="A51" s="143" t="s">
        <v>84</v>
      </c>
      <c r="B51" s="235">
        <v>3198447</v>
      </c>
      <c r="C51" s="235">
        <v>2899070.4486816083</v>
      </c>
      <c r="D51" s="247">
        <v>0</v>
      </c>
      <c r="E51" s="247">
        <v>13035.769914294602</v>
      </c>
      <c r="F51" s="235">
        <v>55378.333333333336</v>
      </c>
      <c r="G51" s="235">
        <v>70510.157050233363</v>
      </c>
      <c r="H51" s="247">
        <v>38682.333333333336</v>
      </c>
      <c r="I51" s="247">
        <v>10627.541607459165</v>
      </c>
      <c r="J51" s="235">
        <v>92779.746666666688</v>
      </c>
      <c r="K51" s="235">
        <v>78559.145315959642</v>
      </c>
      <c r="L51" s="247">
        <v>3385287.4133333336</v>
      </c>
      <c r="M51" s="247">
        <v>3071803.0625695549</v>
      </c>
      <c r="N51" s="235">
        <v>2684700.3560369168</v>
      </c>
      <c r="O51" s="96"/>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DX51" s="97"/>
      <c r="DY51" s="97"/>
      <c r="DZ51" s="97"/>
      <c r="EA51" s="97"/>
      <c r="EB51" s="97"/>
      <c r="EC51" s="97"/>
      <c r="ED51" s="97"/>
      <c r="EE51" s="97"/>
      <c r="EF51" s="97"/>
      <c r="EG51" s="97"/>
      <c r="EH51" s="97"/>
      <c r="EI51" s="97"/>
      <c r="EJ51" s="97"/>
      <c r="EK51" s="97"/>
      <c r="EL51" s="97"/>
      <c r="EM51" s="97"/>
      <c r="EN51" s="97"/>
      <c r="EO51" s="97"/>
      <c r="EP51" s="97"/>
      <c r="EQ51" s="97"/>
      <c r="ER51" s="97"/>
      <c r="ES51" s="97"/>
      <c r="ET51" s="97"/>
      <c r="EU51" s="97"/>
      <c r="EV51" s="97"/>
      <c r="EW51" s="97"/>
      <c r="EX51" s="97"/>
      <c r="EY51" s="97"/>
      <c r="EZ51" s="97"/>
      <c r="FA51" s="97"/>
      <c r="FB51" s="97"/>
      <c r="FC51" s="97"/>
      <c r="FD51" s="97"/>
      <c r="FE51" s="97"/>
      <c r="FF51" s="97"/>
      <c r="FG51" s="97"/>
      <c r="FH51" s="97"/>
      <c r="FI51" s="97"/>
      <c r="FJ51" s="97"/>
      <c r="FK51" s="97"/>
      <c r="FL51" s="97"/>
      <c r="FM51" s="97"/>
      <c r="FN51" s="97"/>
      <c r="FO51" s="97"/>
      <c r="FP51" s="97"/>
      <c r="FQ51" s="97"/>
      <c r="FR51" s="97"/>
      <c r="FS51" s="97"/>
      <c r="FT51" s="97"/>
      <c r="FU51" s="97"/>
      <c r="FV51" s="97"/>
      <c r="FW51" s="97"/>
      <c r="FX51" s="97"/>
      <c r="FY51" s="97"/>
      <c r="FZ51" s="97"/>
      <c r="GA51" s="97"/>
      <c r="GB51" s="97"/>
      <c r="GC51" s="97"/>
      <c r="GD51" s="97"/>
      <c r="GE51" s="97"/>
      <c r="GF51" s="97"/>
      <c r="GG51" s="97"/>
      <c r="GH51" s="97"/>
      <c r="GI51" s="97"/>
      <c r="GJ51" s="97"/>
      <c r="GK51" s="97"/>
      <c r="GL51" s="97"/>
      <c r="GM51" s="97"/>
      <c r="GN51" s="97"/>
      <c r="GO51" s="97"/>
      <c r="GP51" s="97"/>
      <c r="GQ51" s="97"/>
      <c r="GR51" s="97"/>
      <c r="GS51" s="97"/>
      <c r="GT51" s="97"/>
      <c r="GU51" s="97"/>
      <c r="GV51" s="97"/>
      <c r="GW51" s="97"/>
      <c r="GX51" s="97"/>
      <c r="GY51" s="97"/>
      <c r="GZ51" s="97"/>
      <c r="HA51" s="97"/>
      <c r="HB51" s="97"/>
      <c r="HC51" s="97"/>
      <c r="HD51" s="97"/>
      <c r="HE51" s="97"/>
      <c r="HF51" s="97"/>
      <c r="HG51" s="97"/>
      <c r="HH51" s="97"/>
      <c r="HI51" s="97"/>
      <c r="HJ51" s="97"/>
      <c r="HK51" s="97"/>
      <c r="HL51" s="97"/>
      <c r="HM51" s="97"/>
      <c r="HN51" s="97"/>
      <c r="HO51" s="97"/>
      <c r="HP51" s="97"/>
      <c r="HQ51" s="97"/>
      <c r="HR51" s="97"/>
      <c r="HS51" s="97"/>
      <c r="HT51" s="97"/>
      <c r="HU51" s="97"/>
      <c r="HV51" s="97"/>
      <c r="HW51" s="97"/>
      <c r="HX51" s="97"/>
      <c r="HY51" s="97"/>
      <c r="HZ51" s="97"/>
      <c r="IA51" s="97"/>
      <c r="IB51" s="97"/>
      <c r="IC51" s="97"/>
      <c r="ID51" s="97"/>
      <c r="IE51" s="97"/>
      <c r="IF51" s="97"/>
      <c r="IG51" s="97"/>
      <c r="IH51" s="97"/>
      <c r="II51" s="97"/>
      <c r="IJ51" s="97"/>
      <c r="IK51" s="97"/>
      <c r="IL51" s="97"/>
      <c r="IM51" s="97"/>
      <c r="IN51" s="97"/>
      <c r="IO51" s="97"/>
      <c r="IP51" s="97"/>
      <c r="IQ51" s="97"/>
      <c r="IR51" s="97"/>
      <c r="IS51" s="97"/>
      <c r="IT51" s="97"/>
      <c r="IU51" s="97"/>
      <c r="IV51" s="97"/>
      <c r="IW51" s="97"/>
      <c r="IX51" s="97"/>
      <c r="IY51" s="97"/>
      <c r="IZ51" s="97"/>
      <c r="JA51" s="97"/>
      <c r="JB51" s="97"/>
      <c r="JC51" s="97"/>
      <c r="JD51" s="97"/>
      <c r="JE51" s="97"/>
      <c r="JF51" s="97"/>
      <c r="JG51" s="97"/>
      <c r="JH51" s="97"/>
      <c r="JI51" s="97"/>
      <c r="JJ51" s="97"/>
      <c r="JK51" s="97"/>
      <c r="JL51" s="97"/>
      <c r="JM51" s="97"/>
      <c r="JN51" s="97"/>
      <c r="JO51" s="97"/>
      <c r="JP51" s="97"/>
      <c r="JQ51" s="97"/>
      <c r="JR51" s="97"/>
      <c r="JS51" s="97"/>
      <c r="JT51" s="97"/>
      <c r="JU51" s="97"/>
      <c r="JV51" s="97"/>
      <c r="JW51" s="97"/>
      <c r="JX51" s="97"/>
      <c r="JY51" s="97"/>
      <c r="JZ51" s="97"/>
      <c r="KA51" s="97"/>
      <c r="KB51" s="97"/>
      <c r="KC51" s="97"/>
      <c r="KD51" s="97"/>
      <c r="KE51" s="97"/>
      <c r="KF51" s="97"/>
      <c r="KG51" s="97"/>
      <c r="KH51" s="97"/>
      <c r="KI51" s="97"/>
      <c r="KJ51" s="97"/>
      <c r="KK51" s="97"/>
      <c r="KL51" s="97"/>
      <c r="KM51" s="97"/>
      <c r="KN51" s="97"/>
      <c r="KO51" s="97"/>
      <c r="KP51" s="97"/>
      <c r="KQ51" s="97"/>
      <c r="KR51" s="97"/>
      <c r="KS51" s="97"/>
      <c r="KT51" s="97"/>
      <c r="KU51" s="97"/>
      <c r="KV51" s="97"/>
      <c r="KW51" s="97"/>
      <c r="KX51" s="97"/>
      <c r="KY51" s="97"/>
      <c r="KZ51" s="97"/>
      <c r="LA51" s="97"/>
      <c r="LB51" s="97"/>
      <c r="LC51" s="97"/>
      <c r="LD51" s="97"/>
      <c r="LE51" s="97"/>
      <c r="LF51" s="97"/>
      <c r="LG51" s="97"/>
      <c r="LH51" s="97"/>
      <c r="LI51" s="97"/>
      <c r="LJ51" s="97"/>
      <c r="LK51" s="97"/>
      <c r="LL51" s="97"/>
      <c r="LM51" s="97"/>
      <c r="LN51" s="97"/>
      <c r="LO51" s="97"/>
      <c r="LP51" s="97"/>
      <c r="LQ51" s="97"/>
      <c r="LR51" s="97"/>
      <c r="LS51" s="97"/>
      <c r="LT51" s="97"/>
      <c r="LU51" s="97"/>
      <c r="LV51" s="97"/>
      <c r="LW51" s="97"/>
      <c r="LX51" s="97"/>
      <c r="LY51" s="97"/>
      <c r="LZ51" s="97"/>
      <c r="MA51" s="97"/>
      <c r="MB51" s="97"/>
      <c r="MC51" s="97"/>
      <c r="MD51" s="97"/>
      <c r="ME51" s="97"/>
      <c r="MF51" s="97"/>
      <c r="MG51" s="97"/>
      <c r="MH51" s="97"/>
      <c r="MI51" s="97"/>
      <c r="MJ51" s="97"/>
      <c r="MK51" s="97"/>
      <c r="ML51" s="97"/>
      <c r="MM51" s="97"/>
      <c r="MN51" s="97"/>
      <c r="MO51" s="97"/>
      <c r="MP51" s="97"/>
      <c r="MQ51" s="97"/>
      <c r="MR51" s="97"/>
      <c r="MS51" s="97"/>
      <c r="MT51" s="97"/>
      <c r="MU51" s="97"/>
      <c r="MV51" s="97"/>
      <c r="MW51" s="97"/>
      <c r="MX51" s="97"/>
      <c r="MY51" s="97"/>
      <c r="MZ51" s="97"/>
      <c r="NA51" s="97"/>
      <c r="NB51" s="97"/>
      <c r="NC51" s="97"/>
      <c r="ND51" s="97"/>
      <c r="NE51" s="97"/>
      <c r="NF51" s="97"/>
      <c r="NG51" s="97"/>
      <c r="NH51" s="97"/>
      <c r="NI51" s="97"/>
      <c r="NJ51" s="97"/>
      <c r="NK51" s="97"/>
      <c r="NL51" s="97"/>
      <c r="NM51" s="97"/>
      <c r="NN51" s="97"/>
      <c r="NO51" s="97"/>
      <c r="NP51" s="97"/>
      <c r="NQ51" s="97"/>
      <c r="NR51" s="97"/>
      <c r="NS51" s="97"/>
      <c r="NT51" s="97"/>
      <c r="NU51" s="97"/>
      <c r="NV51" s="97"/>
      <c r="NW51" s="97"/>
      <c r="NX51" s="97"/>
      <c r="NY51" s="97"/>
      <c r="NZ51" s="97"/>
      <c r="OA51" s="97"/>
      <c r="OB51" s="97"/>
      <c r="OC51" s="97"/>
      <c r="OD51" s="97"/>
      <c r="OE51" s="97"/>
      <c r="OF51" s="97"/>
      <c r="OG51" s="97"/>
      <c r="OH51" s="97"/>
      <c r="OI51" s="97"/>
      <c r="OJ51" s="97"/>
      <c r="OK51" s="97"/>
      <c r="OL51" s="97"/>
      <c r="OM51" s="97"/>
      <c r="ON51" s="97"/>
      <c r="OO51" s="97"/>
      <c r="OP51" s="97"/>
      <c r="OQ51" s="97"/>
      <c r="OR51" s="97"/>
      <c r="OS51" s="97"/>
      <c r="OT51" s="97"/>
      <c r="OU51" s="97"/>
      <c r="OV51" s="97"/>
      <c r="OW51" s="97"/>
      <c r="OX51" s="97"/>
      <c r="OY51" s="97"/>
      <c r="OZ51" s="97"/>
      <c r="PA51" s="97"/>
      <c r="PB51" s="97"/>
      <c r="PC51" s="97"/>
      <c r="PD51" s="97"/>
      <c r="PE51" s="97"/>
      <c r="PF51" s="97"/>
      <c r="PG51" s="97"/>
      <c r="PH51" s="97"/>
      <c r="PI51" s="97"/>
      <c r="PJ51" s="97"/>
      <c r="PK51" s="97"/>
      <c r="PL51" s="97"/>
      <c r="PM51" s="97"/>
      <c r="PN51" s="97"/>
      <c r="PO51" s="97"/>
      <c r="PP51" s="97"/>
      <c r="PQ51" s="97"/>
      <c r="PR51" s="97"/>
      <c r="PS51" s="97"/>
      <c r="PT51" s="97"/>
      <c r="PU51" s="97"/>
      <c r="PV51" s="97"/>
      <c r="PW51" s="97"/>
      <c r="PX51" s="97"/>
      <c r="PY51" s="97"/>
      <c r="PZ51" s="97"/>
      <c r="QA51" s="97"/>
      <c r="QB51" s="97"/>
      <c r="QC51" s="97"/>
      <c r="QD51" s="97"/>
      <c r="QE51" s="97"/>
      <c r="QF51" s="97"/>
      <c r="QG51" s="97"/>
      <c r="QH51" s="97"/>
      <c r="QI51" s="97"/>
      <c r="QJ51" s="97"/>
      <c r="QK51" s="97"/>
      <c r="QL51" s="97"/>
      <c r="QM51" s="97"/>
      <c r="QN51" s="97"/>
    </row>
    <row r="52" spans="1:456" ht="15" x14ac:dyDescent="0.25">
      <c r="A52" s="143" t="s">
        <v>85</v>
      </c>
      <c r="B52" s="235">
        <v>44182052.333333336</v>
      </c>
      <c r="C52" s="235">
        <v>35343865.953152157</v>
      </c>
      <c r="D52" s="247">
        <v>0</v>
      </c>
      <c r="E52" s="247">
        <v>0</v>
      </c>
      <c r="F52" s="235">
        <v>0</v>
      </c>
      <c r="G52" s="235">
        <v>0</v>
      </c>
      <c r="H52" s="247">
        <v>0</v>
      </c>
      <c r="I52" s="247">
        <v>0</v>
      </c>
      <c r="J52" s="235">
        <v>1011242.0100000001</v>
      </c>
      <c r="K52" s="235">
        <v>850551.19226795179</v>
      </c>
      <c r="L52" s="247">
        <v>45193294.343333334</v>
      </c>
      <c r="M52" s="247">
        <v>36194417.145420112</v>
      </c>
      <c r="N52" s="235">
        <v>31633266.39682905</v>
      </c>
      <c r="O52" s="96"/>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c r="DY52" s="97"/>
      <c r="DZ52" s="97"/>
      <c r="EA52" s="97"/>
      <c r="EB52" s="97"/>
      <c r="EC52" s="97"/>
      <c r="ED52" s="97"/>
      <c r="EE52" s="97"/>
      <c r="EF52" s="97"/>
      <c r="EG52" s="97"/>
      <c r="EH52" s="97"/>
      <c r="EI52" s="97"/>
      <c r="EJ52" s="97"/>
      <c r="EK52" s="97"/>
      <c r="EL52" s="97"/>
      <c r="EM52" s="97"/>
      <c r="EN52" s="97"/>
      <c r="EO52" s="97"/>
      <c r="EP52" s="97"/>
      <c r="EQ52" s="97"/>
      <c r="ER52" s="97"/>
      <c r="ES52" s="97"/>
      <c r="ET52" s="97"/>
      <c r="EU52" s="97"/>
      <c r="EV52" s="97"/>
      <c r="EW52" s="97"/>
      <c r="EX52" s="97"/>
      <c r="EY52" s="97"/>
      <c r="EZ52" s="97"/>
      <c r="FA52" s="97"/>
      <c r="FB52" s="97"/>
      <c r="FC52" s="97"/>
      <c r="FD52" s="97"/>
      <c r="FE52" s="97"/>
      <c r="FF52" s="97"/>
      <c r="FG52" s="97"/>
      <c r="FH52" s="97"/>
      <c r="FI52" s="97"/>
      <c r="FJ52" s="97"/>
      <c r="FK52" s="97"/>
      <c r="FL52" s="97"/>
      <c r="FM52" s="97"/>
      <c r="FN52" s="97"/>
      <c r="FO52" s="97"/>
      <c r="FP52" s="97"/>
      <c r="FQ52" s="97"/>
      <c r="FR52" s="97"/>
      <c r="FS52" s="97"/>
      <c r="FT52" s="97"/>
      <c r="FU52" s="97"/>
      <c r="FV52" s="97"/>
      <c r="FW52" s="97"/>
      <c r="FX52" s="97"/>
      <c r="FY52" s="97"/>
      <c r="FZ52" s="97"/>
      <c r="GA52" s="97"/>
      <c r="GB52" s="97"/>
      <c r="GC52" s="97"/>
      <c r="GD52" s="97"/>
      <c r="GE52" s="97"/>
      <c r="GF52" s="97"/>
      <c r="GG52" s="97"/>
      <c r="GH52" s="97"/>
      <c r="GI52" s="97"/>
      <c r="GJ52" s="97"/>
      <c r="GK52" s="97"/>
      <c r="GL52" s="97"/>
      <c r="GM52" s="97"/>
      <c r="GN52" s="97"/>
      <c r="GO52" s="97"/>
      <c r="GP52" s="97"/>
      <c r="GQ52" s="97"/>
      <c r="GR52" s="97"/>
      <c r="GS52" s="97"/>
      <c r="GT52" s="97"/>
      <c r="GU52" s="97"/>
      <c r="GV52" s="97"/>
      <c r="GW52" s="97"/>
      <c r="GX52" s="97"/>
      <c r="GY52" s="97"/>
      <c r="GZ52" s="97"/>
      <c r="HA52" s="97"/>
      <c r="HB52" s="97"/>
      <c r="HC52" s="97"/>
      <c r="HD52" s="97"/>
      <c r="HE52" s="97"/>
      <c r="HF52" s="97"/>
      <c r="HG52" s="97"/>
      <c r="HH52" s="97"/>
      <c r="HI52" s="97"/>
      <c r="HJ52" s="97"/>
      <c r="HK52" s="97"/>
      <c r="HL52" s="97"/>
      <c r="HM52" s="97"/>
      <c r="HN52" s="97"/>
      <c r="HO52" s="97"/>
      <c r="HP52" s="97"/>
      <c r="HQ52" s="97"/>
      <c r="HR52" s="97"/>
      <c r="HS52" s="97"/>
      <c r="HT52" s="97"/>
      <c r="HU52" s="97"/>
      <c r="HV52" s="97"/>
      <c r="HW52" s="97"/>
      <c r="HX52" s="97"/>
      <c r="HY52" s="97"/>
      <c r="HZ52" s="97"/>
      <c r="IA52" s="97"/>
      <c r="IB52" s="97"/>
      <c r="IC52" s="97"/>
      <c r="ID52" s="97"/>
      <c r="IE52" s="97"/>
      <c r="IF52" s="97"/>
      <c r="IG52" s="97"/>
      <c r="IH52" s="97"/>
      <c r="II52" s="97"/>
      <c r="IJ52" s="97"/>
      <c r="IK52" s="97"/>
      <c r="IL52" s="97"/>
      <c r="IM52" s="97"/>
      <c r="IN52" s="97"/>
      <c r="IO52" s="97"/>
      <c r="IP52" s="97"/>
      <c r="IQ52" s="97"/>
      <c r="IR52" s="97"/>
      <c r="IS52" s="97"/>
      <c r="IT52" s="97"/>
      <c r="IU52" s="97"/>
      <c r="IV52" s="97"/>
      <c r="IW52" s="97"/>
      <c r="IX52" s="97"/>
      <c r="IY52" s="97"/>
      <c r="IZ52" s="97"/>
      <c r="JA52" s="97"/>
      <c r="JB52" s="97"/>
      <c r="JC52" s="97"/>
      <c r="JD52" s="97"/>
      <c r="JE52" s="97"/>
      <c r="JF52" s="97"/>
      <c r="JG52" s="97"/>
      <c r="JH52" s="97"/>
      <c r="JI52" s="97"/>
      <c r="JJ52" s="97"/>
      <c r="JK52" s="97"/>
      <c r="JL52" s="97"/>
      <c r="JM52" s="97"/>
      <c r="JN52" s="97"/>
      <c r="JO52" s="97"/>
      <c r="JP52" s="97"/>
      <c r="JQ52" s="97"/>
      <c r="JR52" s="97"/>
      <c r="JS52" s="97"/>
      <c r="JT52" s="97"/>
      <c r="JU52" s="97"/>
      <c r="JV52" s="97"/>
      <c r="JW52" s="97"/>
      <c r="JX52" s="97"/>
      <c r="JY52" s="97"/>
      <c r="JZ52" s="97"/>
      <c r="KA52" s="97"/>
      <c r="KB52" s="97"/>
      <c r="KC52" s="97"/>
      <c r="KD52" s="97"/>
      <c r="KE52" s="97"/>
      <c r="KF52" s="97"/>
      <c r="KG52" s="97"/>
      <c r="KH52" s="97"/>
      <c r="KI52" s="97"/>
      <c r="KJ52" s="97"/>
      <c r="KK52" s="97"/>
      <c r="KL52" s="97"/>
      <c r="KM52" s="97"/>
      <c r="KN52" s="97"/>
      <c r="KO52" s="97"/>
      <c r="KP52" s="97"/>
      <c r="KQ52" s="97"/>
      <c r="KR52" s="97"/>
      <c r="KS52" s="97"/>
      <c r="KT52" s="97"/>
      <c r="KU52" s="97"/>
      <c r="KV52" s="97"/>
      <c r="KW52" s="97"/>
      <c r="KX52" s="97"/>
      <c r="KY52" s="97"/>
      <c r="KZ52" s="97"/>
      <c r="LA52" s="97"/>
      <c r="LB52" s="97"/>
      <c r="LC52" s="97"/>
      <c r="LD52" s="97"/>
      <c r="LE52" s="97"/>
      <c r="LF52" s="97"/>
      <c r="LG52" s="97"/>
      <c r="LH52" s="97"/>
      <c r="LI52" s="97"/>
      <c r="LJ52" s="97"/>
      <c r="LK52" s="97"/>
      <c r="LL52" s="97"/>
      <c r="LM52" s="97"/>
      <c r="LN52" s="97"/>
      <c r="LO52" s="97"/>
      <c r="LP52" s="97"/>
      <c r="LQ52" s="97"/>
      <c r="LR52" s="97"/>
      <c r="LS52" s="97"/>
      <c r="LT52" s="97"/>
      <c r="LU52" s="97"/>
      <c r="LV52" s="97"/>
      <c r="LW52" s="97"/>
      <c r="LX52" s="97"/>
      <c r="LY52" s="97"/>
      <c r="LZ52" s="97"/>
      <c r="MA52" s="97"/>
      <c r="MB52" s="97"/>
      <c r="MC52" s="97"/>
      <c r="MD52" s="97"/>
      <c r="ME52" s="97"/>
      <c r="MF52" s="97"/>
      <c r="MG52" s="97"/>
      <c r="MH52" s="97"/>
      <c r="MI52" s="97"/>
      <c r="MJ52" s="97"/>
      <c r="MK52" s="97"/>
      <c r="ML52" s="97"/>
      <c r="MM52" s="97"/>
      <c r="MN52" s="97"/>
      <c r="MO52" s="97"/>
      <c r="MP52" s="97"/>
      <c r="MQ52" s="97"/>
      <c r="MR52" s="97"/>
      <c r="MS52" s="97"/>
      <c r="MT52" s="97"/>
      <c r="MU52" s="97"/>
      <c r="MV52" s="97"/>
      <c r="MW52" s="97"/>
      <c r="MX52" s="97"/>
      <c r="MY52" s="97"/>
      <c r="MZ52" s="97"/>
      <c r="NA52" s="97"/>
      <c r="NB52" s="97"/>
      <c r="NC52" s="97"/>
      <c r="ND52" s="97"/>
      <c r="NE52" s="97"/>
      <c r="NF52" s="97"/>
      <c r="NG52" s="97"/>
      <c r="NH52" s="97"/>
      <c r="NI52" s="97"/>
      <c r="NJ52" s="97"/>
      <c r="NK52" s="97"/>
      <c r="NL52" s="97"/>
      <c r="NM52" s="97"/>
      <c r="NN52" s="97"/>
      <c r="NO52" s="97"/>
      <c r="NP52" s="97"/>
      <c r="NQ52" s="97"/>
      <c r="NR52" s="97"/>
      <c r="NS52" s="97"/>
      <c r="NT52" s="97"/>
      <c r="NU52" s="97"/>
      <c r="NV52" s="97"/>
      <c r="NW52" s="97"/>
      <c r="NX52" s="97"/>
      <c r="NY52" s="97"/>
      <c r="NZ52" s="97"/>
      <c r="OA52" s="97"/>
      <c r="OB52" s="97"/>
      <c r="OC52" s="97"/>
      <c r="OD52" s="97"/>
      <c r="OE52" s="97"/>
      <c r="OF52" s="97"/>
      <c r="OG52" s="97"/>
      <c r="OH52" s="97"/>
      <c r="OI52" s="97"/>
      <c r="OJ52" s="97"/>
      <c r="OK52" s="97"/>
      <c r="OL52" s="97"/>
      <c r="OM52" s="97"/>
      <c r="ON52" s="97"/>
      <c r="OO52" s="97"/>
      <c r="OP52" s="97"/>
      <c r="OQ52" s="97"/>
      <c r="OR52" s="97"/>
      <c r="OS52" s="97"/>
      <c r="OT52" s="97"/>
      <c r="OU52" s="97"/>
      <c r="OV52" s="97"/>
      <c r="OW52" s="97"/>
      <c r="OX52" s="97"/>
      <c r="OY52" s="97"/>
      <c r="OZ52" s="97"/>
      <c r="PA52" s="97"/>
      <c r="PB52" s="97"/>
      <c r="PC52" s="97"/>
      <c r="PD52" s="97"/>
      <c r="PE52" s="97"/>
      <c r="PF52" s="97"/>
      <c r="PG52" s="97"/>
      <c r="PH52" s="97"/>
      <c r="PI52" s="97"/>
      <c r="PJ52" s="97"/>
      <c r="PK52" s="97"/>
      <c r="PL52" s="97"/>
      <c r="PM52" s="97"/>
      <c r="PN52" s="97"/>
      <c r="PO52" s="97"/>
      <c r="PP52" s="97"/>
      <c r="PQ52" s="97"/>
      <c r="PR52" s="97"/>
      <c r="PS52" s="97"/>
      <c r="PT52" s="97"/>
      <c r="PU52" s="97"/>
      <c r="PV52" s="97"/>
      <c r="PW52" s="97"/>
      <c r="PX52" s="97"/>
      <c r="PY52" s="97"/>
      <c r="PZ52" s="97"/>
      <c r="QA52" s="97"/>
      <c r="QB52" s="97"/>
      <c r="QC52" s="97"/>
      <c r="QD52" s="97"/>
      <c r="QE52" s="97"/>
      <c r="QF52" s="97"/>
      <c r="QG52" s="97"/>
      <c r="QH52" s="97"/>
      <c r="QI52" s="97"/>
      <c r="QJ52" s="97"/>
      <c r="QK52" s="97"/>
      <c r="QL52" s="97"/>
      <c r="QM52" s="97"/>
      <c r="QN52" s="97"/>
    </row>
    <row r="53" spans="1:456" ht="15" x14ac:dyDescent="0.25">
      <c r="A53" s="143" t="s">
        <v>86</v>
      </c>
      <c r="B53" s="235">
        <v>5346150.666666667</v>
      </c>
      <c r="C53" s="235">
        <v>5400678.5303656785</v>
      </c>
      <c r="D53" s="247">
        <v>2422742</v>
      </c>
      <c r="E53" s="247">
        <v>2608397.4594148551</v>
      </c>
      <c r="F53" s="235">
        <v>78838</v>
      </c>
      <c r="G53" s="235">
        <v>118432.58953203383</v>
      </c>
      <c r="H53" s="247">
        <v>0</v>
      </c>
      <c r="I53" s="247">
        <v>0</v>
      </c>
      <c r="J53" s="235">
        <v>-57885.689999999995</v>
      </c>
      <c r="K53" s="235">
        <v>144285.04815432086</v>
      </c>
      <c r="L53" s="247">
        <v>7789844.9766666666</v>
      </c>
      <c r="M53" s="247">
        <v>8271793.6274668882</v>
      </c>
      <c r="N53" s="235">
        <v>7229398.1236374965</v>
      </c>
      <c r="O53" s="96"/>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c r="DW53" s="97"/>
      <c r="DX53" s="97"/>
      <c r="DY53" s="97"/>
      <c r="DZ53" s="97"/>
      <c r="EA53" s="97"/>
      <c r="EB53" s="97"/>
      <c r="EC53" s="97"/>
      <c r="ED53" s="97"/>
      <c r="EE53" s="97"/>
      <c r="EF53" s="97"/>
      <c r="EG53" s="97"/>
      <c r="EH53" s="97"/>
      <c r="EI53" s="97"/>
      <c r="EJ53" s="97"/>
      <c r="EK53" s="97"/>
      <c r="EL53" s="97"/>
      <c r="EM53" s="97"/>
      <c r="EN53" s="97"/>
      <c r="EO53" s="97"/>
      <c r="EP53" s="97"/>
      <c r="EQ53" s="97"/>
      <c r="ER53" s="97"/>
      <c r="ES53" s="97"/>
      <c r="ET53" s="97"/>
      <c r="EU53" s="97"/>
      <c r="EV53" s="97"/>
      <c r="EW53" s="97"/>
      <c r="EX53" s="97"/>
      <c r="EY53" s="97"/>
      <c r="EZ53" s="97"/>
      <c r="FA53" s="97"/>
      <c r="FB53" s="97"/>
      <c r="FC53" s="97"/>
      <c r="FD53" s="97"/>
      <c r="FE53" s="97"/>
      <c r="FF53" s="97"/>
      <c r="FG53" s="97"/>
      <c r="FH53" s="97"/>
      <c r="FI53" s="97"/>
      <c r="FJ53" s="97"/>
      <c r="FK53" s="97"/>
      <c r="FL53" s="97"/>
      <c r="FM53" s="97"/>
      <c r="FN53" s="97"/>
      <c r="FO53" s="97"/>
      <c r="FP53" s="97"/>
      <c r="FQ53" s="97"/>
      <c r="FR53" s="97"/>
      <c r="FS53" s="97"/>
      <c r="FT53" s="97"/>
      <c r="FU53" s="97"/>
      <c r="FV53" s="97"/>
      <c r="FW53" s="97"/>
      <c r="FX53" s="97"/>
      <c r="FY53" s="97"/>
      <c r="FZ53" s="97"/>
      <c r="GA53" s="97"/>
      <c r="GB53" s="97"/>
      <c r="GC53" s="97"/>
      <c r="GD53" s="97"/>
      <c r="GE53" s="97"/>
      <c r="GF53" s="97"/>
      <c r="GG53" s="97"/>
      <c r="GH53" s="97"/>
      <c r="GI53" s="97"/>
      <c r="GJ53" s="97"/>
      <c r="GK53" s="97"/>
      <c r="GL53" s="97"/>
      <c r="GM53" s="97"/>
      <c r="GN53" s="97"/>
      <c r="GO53" s="97"/>
      <c r="GP53" s="97"/>
      <c r="GQ53" s="97"/>
      <c r="GR53" s="97"/>
      <c r="GS53" s="97"/>
      <c r="GT53" s="97"/>
      <c r="GU53" s="97"/>
      <c r="GV53" s="97"/>
      <c r="GW53" s="97"/>
      <c r="GX53" s="97"/>
      <c r="GY53" s="97"/>
      <c r="GZ53" s="97"/>
      <c r="HA53" s="97"/>
      <c r="HB53" s="97"/>
      <c r="HC53" s="97"/>
      <c r="HD53" s="97"/>
      <c r="HE53" s="97"/>
      <c r="HF53" s="97"/>
      <c r="HG53" s="97"/>
      <c r="HH53" s="97"/>
      <c r="HI53" s="97"/>
      <c r="HJ53" s="97"/>
      <c r="HK53" s="97"/>
      <c r="HL53" s="97"/>
      <c r="HM53" s="97"/>
      <c r="HN53" s="97"/>
      <c r="HO53" s="97"/>
      <c r="HP53" s="97"/>
      <c r="HQ53" s="97"/>
      <c r="HR53" s="97"/>
      <c r="HS53" s="97"/>
      <c r="HT53" s="97"/>
      <c r="HU53" s="97"/>
      <c r="HV53" s="97"/>
      <c r="HW53" s="97"/>
      <c r="HX53" s="97"/>
      <c r="HY53" s="97"/>
      <c r="HZ53" s="97"/>
      <c r="IA53" s="97"/>
      <c r="IB53" s="97"/>
      <c r="IC53" s="97"/>
      <c r="ID53" s="97"/>
      <c r="IE53" s="97"/>
      <c r="IF53" s="97"/>
      <c r="IG53" s="97"/>
      <c r="IH53" s="97"/>
      <c r="II53" s="97"/>
      <c r="IJ53" s="97"/>
      <c r="IK53" s="97"/>
      <c r="IL53" s="97"/>
      <c r="IM53" s="97"/>
      <c r="IN53" s="97"/>
      <c r="IO53" s="97"/>
      <c r="IP53" s="97"/>
      <c r="IQ53" s="97"/>
      <c r="IR53" s="97"/>
      <c r="IS53" s="97"/>
      <c r="IT53" s="97"/>
      <c r="IU53" s="97"/>
      <c r="IV53" s="97"/>
      <c r="IW53" s="97"/>
      <c r="IX53" s="97"/>
      <c r="IY53" s="97"/>
      <c r="IZ53" s="97"/>
      <c r="JA53" s="97"/>
      <c r="JB53" s="97"/>
      <c r="JC53" s="97"/>
      <c r="JD53" s="97"/>
      <c r="JE53" s="97"/>
      <c r="JF53" s="97"/>
      <c r="JG53" s="97"/>
      <c r="JH53" s="97"/>
      <c r="JI53" s="97"/>
      <c r="JJ53" s="97"/>
      <c r="JK53" s="97"/>
      <c r="JL53" s="97"/>
      <c r="JM53" s="97"/>
      <c r="JN53" s="97"/>
      <c r="JO53" s="97"/>
      <c r="JP53" s="97"/>
      <c r="JQ53" s="97"/>
      <c r="JR53" s="97"/>
      <c r="JS53" s="97"/>
      <c r="JT53" s="97"/>
      <c r="JU53" s="97"/>
      <c r="JV53" s="97"/>
      <c r="JW53" s="97"/>
      <c r="JX53" s="97"/>
      <c r="JY53" s="97"/>
      <c r="JZ53" s="97"/>
      <c r="KA53" s="97"/>
      <c r="KB53" s="97"/>
      <c r="KC53" s="97"/>
      <c r="KD53" s="97"/>
      <c r="KE53" s="97"/>
      <c r="KF53" s="97"/>
      <c r="KG53" s="97"/>
      <c r="KH53" s="97"/>
      <c r="KI53" s="97"/>
      <c r="KJ53" s="97"/>
      <c r="KK53" s="97"/>
      <c r="KL53" s="97"/>
      <c r="KM53" s="97"/>
      <c r="KN53" s="97"/>
      <c r="KO53" s="97"/>
      <c r="KP53" s="97"/>
      <c r="KQ53" s="97"/>
      <c r="KR53" s="97"/>
      <c r="KS53" s="97"/>
      <c r="KT53" s="97"/>
      <c r="KU53" s="97"/>
      <c r="KV53" s="97"/>
      <c r="KW53" s="97"/>
      <c r="KX53" s="97"/>
      <c r="KY53" s="97"/>
      <c r="KZ53" s="97"/>
      <c r="LA53" s="97"/>
      <c r="LB53" s="97"/>
      <c r="LC53" s="97"/>
      <c r="LD53" s="97"/>
      <c r="LE53" s="97"/>
      <c r="LF53" s="97"/>
      <c r="LG53" s="97"/>
      <c r="LH53" s="97"/>
      <c r="LI53" s="97"/>
      <c r="LJ53" s="97"/>
      <c r="LK53" s="97"/>
      <c r="LL53" s="97"/>
      <c r="LM53" s="97"/>
      <c r="LN53" s="97"/>
      <c r="LO53" s="97"/>
      <c r="LP53" s="97"/>
      <c r="LQ53" s="97"/>
      <c r="LR53" s="97"/>
      <c r="LS53" s="97"/>
      <c r="LT53" s="97"/>
      <c r="LU53" s="97"/>
      <c r="LV53" s="97"/>
      <c r="LW53" s="97"/>
      <c r="LX53" s="97"/>
      <c r="LY53" s="97"/>
      <c r="LZ53" s="97"/>
      <c r="MA53" s="97"/>
      <c r="MB53" s="97"/>
      <c r="MC53" s="97"/>
      <c r="MD53" s="97"/>
      <c r="ME53" s="97"/>
      <c r="MF53" s="97"/>
      <c r="MG53" s="97"/>
      <c r="MH53" s="97"/>
      <c r="MI53" s="97"/>
      <c r="MJ53" s="97"/>
      <c r="MK53" s="97"/>
      <c r="ML53" s="97"/>
      <c r="MM53" s="97"/>
      <c r="MN53" s="97"/>
      <c r="MO53" s="97"/>
      <c r="MP53" s="97"/>
      <c r="MQ53" s="97"/>
      <c r="MR53" s="97"/>
      <c r="MS53" s="97"/>
      <c r="MT53" s="97"/>
      <c r="MU53" s="97"/>
      <c r="MV53" s="97"/>
      <c r="MW53" s="97"/>
      <c r="MX53" s="97"/>
      <c r="MY53" s="97"/>
      <c r="MZ53" s="97"/>
      <c r="NA53" s="97"/>
      <c r="NB53" s="97"/>
      <c r="NC53" s="97"/>
      <c r="ND53" s="97"/>
      <c r="NE53" s="97"/>
      <c r="NF53" s="97"/>
      <c r="NG53" s="97"/>
      <c r="NH53" s="97"/>
      <c r="NI53" s="97"/>
      <c r="NJ53" s="97"/>
      <c r="NK53" s="97"/>
      <c r="NL53" s="97"/>
      <c r="NM53" s="97"/>
      <c r="NN53" s="97"/>
      <c r="NO53" s="97"/>
      <c r="NP53" s="97"/>
      <c r="NQ53" s="97"/>
      <c r="NR53" s="97"/>
      <c r="NS53" s="97"/>
      <c r="NT53" s="97"/>
      <c r="NU53" s="97"/>
      <c r="NV53" s="97"/>
      <c r="NW53" s="97"/>
      <c r="NX53" s="97"/>
      <c r="NY53" s="97"/>
      <c r="NZ53" s="97"/>
      <c r="OA53" s="97"/>
      <c r="OB53" s="97"/>
      <c r="OC53" s="97"/>
      <c r="OD53" s="97"/>
      <c r="OE53" s="97"/>
      <c r="OF53" s="97"/>
      <c r="OG53" s="97"/>
      <c r="OH53" s="97"/>
      <c r="OI53" s="97"/>
      <c r="OJ53" s="97"/>
      <c r="OK53" s="97"/>
      <c r="OL53" s="97"/>
      <c r="OM53" s="97"/>
      <c r="ON53" s="97"/>
      <c r="OO53" s="97"/>
      <c r="OP53" s="97"/>
      <c r="OQ53" s="97"/>
      <c r="OR53" s="97"/>
      <c r="OS53" s="97"/>
      <c r="OT53" s="97"/>
      <c r="OU53" s="97"/>
      <c r="OV53" s="97"/>
      <c r="OW53" s="97"/>
      <c r="OX53" s="97"/>
      <c r="OY53" s="97"/>
      <c r="OZ53" s="97"/>
      <c r="PA53" s="97"/>
      <c r="PB53" s="97"/>
      <c r="PC53" s="97"/>
      <c r="PD53" s="97"/>
      <c r="PE53" s="97"/>
      <c r="PF53" s="97"/>
      <c r="PG53" s="97"/>
      <c r="PH53" s="97"/>
      <c r="PI53" s="97"/>
      <c r="PJ53" s="97"/>
      <c r="PK53" s="97"/>
      <c r="PL53" s="97"/>
      <c r="PM53" s="97"/>
      <c r="PN53" s="97"/>
      <c r="PO53" s="97"/>
      <c r="PP53" s="97"/>
      <c r="PQ53" s="97"/>
      <c r="PR53" s="97"/>
      <c r="PS53" s="97"/>
      <c r="PT53" s="97"/>
      <c r="PU53" s="97"/>
      <c r="PV53" s="97"/>
      <c r="PW53" s="97"/>
      <c r="PX53" s="97"/>
      <c r="PY53" s="97"/>
      <c r="PZ53" s="97"/>
      <c r="QA53" s="97"/>
      <c r="QB53" s="97"/>
      <c r="QC53" s="97"/>
      <c r="QD53" s="97"/>
      <c r="QE53" s="97"/>
      <c r="QF53" s="97"/>
      <c r="QG53" s="97"/>
      <c r="QH53" s="97"/>
      <c r="QI53" s="97"/>
      <c r="QJ53" s="97"/>
      <c r="QK53" s="97"/>
      <c r="QL53" s="97"/>
      <c r="QM53" s="97"/>
      <c r="QN53" s="97"/>
    </row>
    <row r="54" spans="1:456" ht="15" x14ac:dyDescent="0.25">
      <c r="A54" s="143" t="s">
        <v>87</v>
      </c>
      <c r="B54" s="235">
        <v>596550.66666666663</v>
      </c>
      <c r="C54" s="235">
        <v>526707.20167373959</v>
      </c>
      <c r="D54" s="247">
        <v>3045417</v>
      </c>
      <c r="E54" s="247">
        <v>2274344.9856043067</v>
      </c>
      <c r="F54" s="235">
        <v>3292</v>
      </c>
      <c r="G54" s="235">
        <v>15194.798045185364</v>
      </c>
      <c r="H54" s="247">
        <v>0</v>
      </c>
      <c r="I54" s="247">
        <v>0</v>
      </c>
      <c r="J54" s="235">
        <v>13989.093333333336</v>
      </c>
      <c r="K54" s="235">
        <v>32835.588428823256</v>
      </c>
      <c r="L54" s="247">
        <v>3659248.76</v>
      </c>
      <c r="M54" s="247">
        <v>2849082.5737520549</v>
      </c>
      <c r="N54" s="235">
        <v>2490046.6743243644</v>
      </c>
      <c r="O54" s="96"/>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c r="DW54" s="97"/>
      <c r="DX54" s="97"/>
      <c r="DY54" s="97"/>
      <c r="DZ54" s="97"/>
      <c r="EA54" s="97"/>
      <c r="EB54" s="97"/>
      <c r="EC54" s="97"/>
      <c r="ED54" s="97"/>
      <c r="EE54" s="97"/>
      <c r="EF54" s="97"/>
      <c r="EG54" s="97"/>
      <c r="EH54" s="97"/>
      <c r="EI54" s="97"/>
      <c r="EJ54" s="97"/>
      <c r="EK54" s="97"/>
      <c r="EL54" s="97"/>
      <c r="EM54" s="97"/>
      <c r="EN54" s="97"/>
      <c r="EO54" s="97"/>
      <c r="EP54" s="97"/>
      <c r="EQ54" s="97"/>
      <c r="ER54" s="97"/>
      <c r="ES54" s="97"/>
      <c r="ET54" s="97"/>
      <c r="EU54" s="97"/>
      <c r="EV54" s="97"/>
      <c r="EW54" s="97"/>
      <c r="EX54" s="97"/>
      <c r="EY54" s="97"/>
      <c r="EZ54" s="97"/>
      <c r="FA54" s="97"/>
      <c r="FB54" s="97"/>
      <c r="FC54" s="97"/>
      <c r="FD54" s="97"/>
      <c r="FE54" s="97"/>
      <c r="FF54" s="97"/>
      <c r="FG54" s="97"/>
      <c r="FH54" s="97"/>
      <c r="FI54" s="97"/>
      <c r="FJ54" s="97"/>
      <c r="FK54" s="97"/>
      <c r="FL54" s="97"/>
      <c r="FM54" s="97"/>
      <c r="FN54" s="97"/>
      <c r="FO54" s="97"/>
      <c r="FP54" s="97"/>
      <c r="FQ54" s="97"/>
      <c r="FR54" s="97"/>
      <c r="FS54" s="97"/>
      <c r="FT54" s="97"/>
      <c r="FU54" s="97"/>
      <c r="FV54" s="97"/>
      <c r="FW54" s="97"/>
      <c r="FX54" s="97"/>
      <c r="FY54" s="97"/>
      <c r="FZ54" s="97"/>
      <c r="GA54" s="97"/>
      <c r="GB54" s="97"/>
      <c r="GC54" s="97"/>
      <c r="GD54" s="97"/>
      <c r="GE54" s="97"/>
      <c r="GF54" s="97"/>
      <c r="GG54" s="97"/>
      <c r="GH54" s="97"/>
      <c r="GI54" s="97"/>
      <c r="GJ54" s="97"/>
      <c r="GK54" s="97"/>
      <c r="GL54" s="97"/>
      <c r="GM54" s="97"/>
      <c r="GN54" s="97"/>
      <c r="GO54" s="97"/>
      <c r="GP54" s="97"/>
      <c r="GQ54" s="97"/>
      <c r="GR54" s="97"/>
      <c r="GS54" s="97"/>
      <c r="GT54" s="97"/>
      <c r="GU54" s="97"/>
      <c r="GV54" s="97"/>
      <c r="GW54" s="97"/>
      <c r="GX54" s="97"/>
      <c r="GY54" s="97"/>
      <c r="GZ54" s="97"/>
      <c r="HA54" s="97"/>
      <c r="HB54" s="97"/>
      <c r="HC54" s="97"/>
      <c r="HD54" s="97"/>
      <c r="HE54" s="97"/>
      <c r="HF54" s="97"/>
      <c r="HG54" s="97"/>
      <c r="HH54" s="97"/>
      <c r="HI54" s="97"/>
      <c r="HJ54" s="97"/>
      <c r="HK54" s="97"/>
      <c r="HL54" s="97"/>
      <c r="HM54" s="97"/>
      <c r="HN54" s="97"/>
      <c r="HO54" s="97"/>
      <c r="HP54" s="97"/>
      <c r="HQ54" s="97"/>
      <c r="HR54" s="97"/>
      <c r="HS54" s="97"/>
      <c r="HT54" s="97"/>
      <c r="HU54" s="97"/>
      <c r="HV54" s="97"/>
      <c r="HW54" s="97"/>
      <c r="HX54" s="97"/>
      <c r="HY54" s="97"/>
      <c r="HZ54" s="97"/>
      <c r="IA54" s="97"/>
      <c r="IB54" s="97"/>
      <c r="IC54" s="97"/>
      <c r="ID54" s="97"/>
      <c r="IE54" s="97"/>
      <c r="IF54" s="97"/>
      <c r="IG54" s="97"/>
      <c r="IH54" s="97"/>
      <c r="II54" s="97"/>
      <c r="IJ54" s="97"/>
      <c r="IK54" s="97"/>
      <c r="IL54" s="97"/>
      <c r="IM54" s="97"/>
      <c r="IN54" s="97"/>
      <c r="IO54" s="97"/>
      <c r="IP54" s="97"/>
      <c r="IQ54" s="97"/>
      <c r="IR54" s="97"/>
      <c r="IS54" s="97"/>
      <c r="IT54" s="97"/>
      <c r="IU54" s="97"/>
      <c r="IV54" s="97"/>
      <c r="IW54" s="97"/>
      <c r="IX54" s="97"/>
      <c r="IY54" s="97"/>
      <c r="IZ54" s="97"/>
      <c r="JA54" s="97"/>
      <c r="JB54" s="97"/>
      <c r="JC54" s="97"/>
      <c r="JD54" s="97"/>
      <c r="JE54" s="97"/>
      <c r="JF54" s="97"/>
      <c r="JG54" s="97"/>
      <c r="JH54" s="97"/>
      <c r="JI54" s="97"/>
      <c r="JJ54" s="97"/>
      <c r="JK54" s="97"/>
      <c r="JL54" s="97"/>
      <c r="JM54" s="97"/>
      <c r="JN54" s="97"/>
      <c r="JO54" s="97"/>
      <c r="JP54" s="97"/>
      <c r="JQ54" s="97"/>
      <c r="JR54" s="97"/>
      <c r="JS54" s="97"/>
      <c r="JT54" s="97"/>
      <c r="JU54" s="97"/>
      <c r="JV54" s="97"/>
      <c r="JW54" s="97"/>
      <c r="JX54" s="97"/>
      <c r="JY54" s="97"/>
      <c r="JZ54" s="97"/>
      <c r="KA54" s="97"/>
      <c r="KB54" s="97"/>
      <c r="KC54" s="97"/>
      <c r="KD54" s="97"/>
      <c r="KE54" s="97"/>
      <c r="KF54" s="97"/>
      <c r="KG54" s="97"/>
      <c r="KH54" s="97"/>
      <c r="KI54" s="97"/>
      <c r="KJ54" s="97"/>
      <c r="KK54" s="97"/>
      <c r="KL54" s="97"/>
      <c r="KM54" s="97"/>
      <c r="KN54" s="97"/>
      <c r="KO54" s="97"/>
      <c r="KP54" s="97"/>
      <c r="KQ54" s="97"/>
      <c r="KR54" s="97"/>
      <c r="KS54" s="97"/>
      <c r="KT54" s="97"/>
      <c r="KU54" s="97"/>
      <c r="KV54" s="97"/>
      <c r="KW54" s="97"/>
      <c r="KX54" s="97"/>
      <c r="KY54" s="97"/>
      <c r="KZ54" s="97"/>
      <c r="LA54" s="97"/>
      <c r="LB54" s="97"/>
      <c r="LC54" s="97"/>
      <c r="LD54" s="97"/>
      <c r="LE54" s="97"/>
      <c r="LF54" s="97"/>
      <c r="LG54" s="97"/>
      <c r="LH54" s="97"/>
      <c r="LI54" s="97"/>
      <c r="LJ54" s="97"/>
      <c r="LK54" s="97"/>
      <c r="LL54" s="97"/>
      <c r="LM54" s="97"/>
      <c r="LN54" s="97"/>
      <c r="LO54" s="97"/>
      <c r="LP54" s="97"/>
      <c r="LQ54" s="97"/>
      <c r="LR54" s="97"/>
      <c r="LS54" s="97"/>
      <c r="LT54" s="97"/>
      <c r="LU54" s="97"/>
      <c r="LV54" s="97"/>
      <c r="LW54" s="97"/>
      <c r="LX54" s="97"/>
      <c r="LY54" s="97"/>
      <c r="LZ54" s="97"/>
      <c r="MA54" s="97"/>
      <c r="MB54" s="97"/>
      <c r="MC54" s="97"/>
      <c r="MD54" s="97"/>
      <c r="ME54" s="97"/>
      <c r="MF54" s="97"/>
      <c r="MG54" s="97"/>
      <c r="MH54" s="97"/>
      <c r="MI54" s="97"/>
      <c r="MJ54" s="97"/>
      <c r="MK54" s="97"/>
      <c r="ML54" s="97"/>
      <c r="MM54" s="97"/>
      <c r="MN54" s="97"/>
      <c r="MO54" s="97"/>
      <c r="MP54" s="97"/>
      <c r="MQ54" s="97"/>
      <c r="MR54" s="97"/>
      <c r="MS54" s="97"/>
      <c r="MT54" s="97"/>
      <c r="MU54" s="97"/>
      <c r="MV54" s="97"/>
      <c r="MW54" s="97"/>
      <c r="MX54" s="97"/>
      <c r="MY54" s="97"/>
      <c r="MZ54" s="97"/>
      <c r="NA54" s="97"/>
      <c r="NB54" s="97"/>
      <c r="NC54" s="97"/>
      <c r="ND54" s="97"/>
      <c r="NE54" s="97"/>
      <c r="NF54" s="97"/>
      <c r="NG54" s="97"/>
      <c r="NH54" s="97"/>
      <c r="NI54" s="97"/>
      <c r="NJ54" s="97"/>
      <c r="NK54" s="97"/>
      <c r="NL54" s="97"/>
      <c r="NM54" s="97"/>
      <c r="NN54" s="97"/>
      <c r="NO54" s="97"/>
      <c r="NP54" s="97"/>
      <c r="NQ54" s="97"/>
      <c r="NR54" s="97"/>
      <c r="NS54" s="97"/>
      <c r="NT54" s="97"/>
      <c r="NU54" s="97"/>
      <c r="NV54" s="97"/>
      <c r="NW54" s="97"/>
      <c r="NX54" s="97"/>
      <c r="NY54" s="97"/>
      <c r="NZ54" s="97"/>
      <c r="OA54" s="97"/>
      <c r="OB54" s="97"/>
      <c r="OC54" s="97"/>
      <c r="OD54" s="97"/>
      <c r="OE54" s="97"/>
      <c r="OF54" s="97"/>
      <c r="OG54" s="97"/>
      <c r="OH54" s="97"/>
      <c r="OI54" s="97"/>
      <c r="OJ54" s="97"/>
      <c r="OK54" s="97"/>
      <c r="OL54" s="97"/>
      <c r="OM54" s="97"/>
      <c r="ON54" s="97"/>
      <c r="OO54" s="97"/>
      <c r="OP54" s="97"/>
      <c r="OQ54" s="97"/>
      <c r="OR54" s="97"/>
      <c r="OS54" s="97"/>
      <c r="OT54" s="97"/>
      <c r="OU54" s="97"/>
      <c r="OV54" s="97"/>
      <c r="OW54" s="97"/>
      <c r="OX54" s="97"/>
      <c r="OY54" s="97"/>
      <c r="OZ54" s="97"/>
      <c r="PA54" s="97"/>
      <c r="PB54" s="97"/>
      <c r="PC54" s="97"/>
      <c r="PD54" s="97"/>
      <c r="PE54" s="97"/>
      <c r="PF54" s="97"/>
      <c r="PG54" s="97"/>
      <c r="PH54" s="97"/>
      <c r="PI54" s="97"/>
      <c r="PJ54" s="97"/>
      <c r="PK54" s="97"/>
      <c r="PL54" s="97"/>
      <c r="PM54" s="97"/>
      <c r="PN54" s="97"/>
      <c r="PO54" s="97"/>
      <c r="PP54" s="97"/>
      <c r="PQ54" s="97"/>
      <c r="PR54" s="97"/>
      <c r="PS54" s="97"/>
      <c r="PT54" s="97"/>
      <c r="PU54" s="97"/>
      <c r="PV54" s="97"/>
      <c r="PW54" s="97"/>
      <c r="PX54" s="97"/>
      <c r="PY54" s="97"/>
      <c r="PZ54" s="97"/>
      <c r="QA54" s="97"/>
      <c r="QB54" s="97"/>
      <c r="QC54" s="97"/>
      <c r="QD54" s="97"/>
      <c r="QE54" s="97"/>
      <c r="QF54" s="97"/>
      <c r="QG54" s="97"/>
      <c r="QH54" s="97"/>
      <c r="QI54" s="97"/>
      <c r="QJ54" s="97"/>
      <c r="QK54" s="97"/>
      <c r="QL54" s="97"/>
      <c r="QM54" s="97"/>
      <c r="QN54" s="97"/>
    </row>
    <row r="55" spans="1:456" ht="15" x14ac:dyDescent="0.25">
      <c r="A55" s="143" t="s">
        <v>88</v>
      </c>
      <c r="B55" s="235">
        <v>399456.66666666669</v>
      </c>
      <c r="C55" s="235">
        <v>440604.39989211306</v>
      </c>
      <c r="D55" s="247">
        <v>1413283.3333333333</v>
      </c>
      <c r="E55" s="247">
        <v>1434657.8973288932</v>
      </c>
      <c r="F55" s="235">
        <v>0</v>
      </c>
      <c r="G55" s="235">
        <v>20733.945588946539</v>
      </c>
      <c r="H55" s="247">
        <v>0</v>
      </c>
      <c r="I55" s="247">
        <v>0</v>
      </c>
      <c r="J55" s="235">
        <v>41615</v>
      </c>
      <c r="K55" s="235">
        <v>27417.716338067421</v>
      </c>
      <c r="L55" s="247">
        <v>1854355</v>
      </c>
      <c r="M55" s="247">
        <v>1923413.9591480203</v>
      </c>
      <c r="N55" s="235">
        <v>1681029.0359602575</v>
      </c>
      <c r="O55" s="96"/>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97"/>
      <c r="DJ55" s="97"/>
      <c r="DK55" s="97"/>
      <c r="DL55" s="97"/>
      <c r="DM55" s="97"/>
      <c r="DN55" s="97"/>
      <c r="DO55" s="97"/>
      <c r="DP55" s="97"/>
      <c r="DQ55" s="97"/>
      <c r="DR55" s="97"/>
      <c r="DS55" s="97"/>
      <c r="DT55" s="97"/>
      <c r="DU55" s="97"/>
      <c r="DV55" s="97"/>
      <c r="DW55" s="97"/>
      <c r="DX55" s="97"/>
      <c r="DY55" s="97"/>
      <c r="DZ55" s="97"/>
      <c r="EA55" s="97"/>
      <c r="EB55" s="97"/>
      <c r="EC55" s="97"/>
      <c r="ED55" s="97"/>
      <c r="EE55" s="97"/>
      <c r="EF55" s="97"/>
      <c r="EG55" s="97"/>
      <c r="EH55" s="97"/>
      <c r="EI55" s="97"/>
      <c r="EJ55" s="97"/>
      <c r="EK55" s="97"/>
      <c r="EL55" s="97"/>
      <c r="EM55" s="97"/>
      <c r="EN55" s="97"/>
      <c r="EO55" s="97"/>
      <c r="EP55" s="97"/>
      <c r="EQ55" s="97"/>
      <c r="ER55" s="97"/>
      <c r="ES55" s="97"/>
      <c r="ET55" s="97"/>
      <c r="EU55" s="97"/>
      <c r="EV55" s="97"/>
      <c r="EW55" s="97"/>
      <c r="EX55" s="97"/>
      <c r="EY55" s="97"/>
      <c r="EZ55" s="97"/>
      <c r="FA55" s="97"/>
      <c r="FB55" s="97"/>
      <c r="FC55" s="97"/>
      <c r="FD55" s="97"/>
      <c r="FE55" s="97"/>
      <c r="FF55" s="97"/>
      <c r="FG55" s="97"/>
      <c r="FH55" s="97"/>
      <c r="FI55" s="97"/>
      <c r="FJ55" s="97"/>
      <c r="FK55" s="97"/>
      <c r="FL55" s="97"/>
      <c r="FM55" s="97"/>
      <c r="FN55" s="97"/>
      <c r="FO55" s="97"/>
      <c r="FP55" s="97"/>
      <c r="FQ55" s="97"/>
      <c r="FR55" s="97"/>
      <c r="FS55" s="97"/>
      <c r="FT55" s="97"/>
      <c r="FU55" s="97"/>
      <c r="FV55" s="97"/>
      <c r="FW55" s="97"/>
      <c r="FX55" s="97"/>
      <c r="FY55" s="97"/>
      <c r="FZ55" s="97"/>
      <c r="GA55" s="97"/>
      <c r="GB55" s="97"/>
      <c r="GC55" s="97"/>
      <c r="GD55" s="97"/>
      <c r="GE55" s="97"/>
      <c r="GF55" s="97"/>
      <c r="GG55" s="97"/>
      <c r="GH55" s="97"/>
      <c r="GI55" s="97"/>
      <c r="GJ55" s="97"/>
      <c r="GK55" s="97"/>
      <c r="GL55" s="97"/>
      <c r="GM55" s="97"/>
      <c r="GN55" s="97"/>
      <c r="GO55" s="97"/>
      <c r="GP55" s="97"/>
      <c r="GQ55" s="97"/>
      <c r="GR55" s="97"/>
      <c r="GS55" s="97"/>
      <c r="GT55" s="97"/>
      <c r="GU55" s="97"/>
      <c r="GV55" s="97"/>
      <c r="GW55" s="97"/>
      <c r="GX55" s="97"/>
      <c r="GY55" s="97"/>
      <c r="GZ55" s="97"/>
      <c r="HA55" s="97"/>
      <c r="HB55" s="97"/>
      <c r="HC55" s="97"/>
      <c r="HD55" s="97"/>
      <c r="HE55" s="97"/>
      <c r="HF55" s="97"/>
      <c r="HG55" s="97"/>
      <c r="HH55" s="97"/>
      <c r="HI55" s="97"/>
      <c r="HJ55" s="97"/>
      <c r="HK55" s="97"/>
      <c r="HL55" s="97"/>
      <c r="HM55" s="97"/>
      <c r="HN55" s="97"/>
      <c r="HO55" s="97"/>
      <c r="HP55" s="97"/>
      <c r="HQ55" s="97"/>
      <c r="HR55" s="97"/>
      <c r="HS55" s="97"/>
      <c r="HT55" s="97"/>
      <c r="HU55" s="97"/>
      <c r="HV55" s="97"/>
      <c r="HW55" s="97"/>
      <c r="HX55" s="97"/>
      <c r="HY55" s="97"/>
      <c r="HZ55" s="97"/>
      <c r="IA55" s="97"/>
      <c r="IB55" s="97"/>
      <c r="IC55" s="97"/>
      <c r="ID55" s="97"/>
      <c r="IE55" s="97"/>
      <c r="IF55" s="97"/>
      <c r="IG55" s="97"/>
      <c r="IH55" s="97"/>
      <c r="II55" s="97"/>
      <c r="IJ55" s="97"/>
      <c r="IK55" s="97"/>
      <c r="IL55" s="97"/>
      <c r="IM55" s="97"/>
      <c r="IN55" s="97"/>
      <c r="IO55" s="97"/>
      <c r="IP55" s="97"/>
      <c r="IQ55" s="97"/>
      <c r="IR55" s="97"/>
      <c r="IS55" s="97"/>
      <c r="IT55" s="97"/>
      <c r="IU55" s="97"/>
      <c r="IV55" s="97"/>
      <c r="IW55" s="97"/>
      <c r="IX55" s="97"/>
      <c r="IY55" s="97"/>
      <c r="IZ55" s="97"/>
      <c r="JA55" s="97"/>
      <c r="JB55" s="97"/>
      <c r="JC55" s="97"/>
      <c r="JD55" s="97"/>
      <c r="JE55" s="97"/>
      <c r="JF55" s="97"/>
      <c r="JG55" s="97"/>
      <c r="JH55" s="97"/>
      <c r="JI55" s="97"/>
      <c r="JJ55" s="97"/>
      <c r="JK55" s="97"/>
      <c r="JL55" s="97"/>
      <c r="JM55" s="97"/>
      <c r="JN55" s="97"/>
      <c r="JO55" s="97"/>
      <c r="JP55" s="97"/>
      <c r="JQ55" s="97"/>
      <c r="JR55" s="97"/>
      <c r="JS55" s="97"/>
      <c r="JT55" s="97"/>
      <c r="JU55" s="97"/>
      <c r="JV55" s="97"/>
      <c r="JW55" s="97"/>
      <c r="JX55" s="97"/>
      <c r="JY55" s="97"/>
      <c r="JZ55" s="97"/>
      <c r="KA55" s="97"/>
      <c r="KB55" s="97"/>
      <c r="KC55" s="97"/>
      <c r="KD55" s="97"/>
      <c r="KE55" s="97"/>
      <c r="KF55" s="97"/>
      <c r="KG55" s="97"/>
      <c r="KH55" s="97"/>
      <c r="KI55" s="97"/>
      <c r="KJ55" s="97"/>
      <c r="KK55" s="97"/>
      <c r="KL55" s="97"/>
      <c r="KM55" s="97"/>
      <c r="KN55" s="97"/>
      <c r="KO55" s="97"/>
      <c r="KP55" s="97"/>
      <c r="KQ55" s="97"/>
      <c r="KR55" s="97"/>
      <c r="KS55" s="97"/>
      <c r="KT55" s="97"/>
      <c r="KU55" s="97"/>
      <c r="KV55" s="97"/>
      <c r="KW55" s="97"/>
      <c r="KX55" s="97"/>
      <c r="KY55" s="97"/>
      <c r="KZ55" s="97"/>
      <c r="LA55" s="97"/>
      <c r="LB55" s="97"/>
      <c r="LC55" s="97"/>
      <c r="LD55" s="97"/>
      <c r="LE55" s="97"/>
      <c r="LF55" s="97"/>
      <c r="LG55" s="97"/>
      <c r="LH55" s="97"/>
      <c r="LI55" s="97"/>
      <c r="LJ55" s="97"/>
      <c r="LK55" s="97"/>
      <c r="LL55" s="97"/>
      <c r="LM55" s="97"/>
      <c r="LN55" s="97"/>
      <c r="LO55" s="97"/>
      <c r="LP55" s="97"/>
      <c r="LQ55" s="97"/>
      <c r="LR55" s="97"/>
      <c r="LS55" s="97"/>
      <c r="LT55" s="97"/>
      <c r="LU55" s="97"/>
      <c r="LV55" s="97"/>
      <c r="LW55" s="97"/>
      <c r="LX55" s="97"/>
      <c r="LY55" s="97"/>
      <c r="LZ55" s="97"/>
      <c r="MA55" s="97"/>
      <c r="MB55" s="97"/>
      <c r="MC55" s="97"/>
      <c r="MD55" s="97"/>
      <c r="ME55" s="97"/>
      <c r="MF55" s="97"/>
      <c r="MG55" s="97"/>
      <c r="MH55" s="97"/>
      <c r="MI55" s="97"/>
      <c r="MJ55" s="97"/>
      <c r="MK55" s="97"/>
      <c r="ML55" s="97"/>
      <c r="MM55" s="97"/>
      <c r="MN55" s="97"/>
      <c r="MO55" s="97"/>
      <c r="MP55" s="97"/>
      <c r="MQ55" s="97"/>
      <c r="MR55" s="97"/>
      <c r="MS55" s="97"/>
      <c r="MT55" s="97"/>
      <c r="MU55" s="97"/>
      <c r="MV55" s="97"/>
      <c r="MW55" s="97"/>
      <c r="MX55" s="97"/>
      <c r="MY55" s="97"/>
      <c r="MZ55" s="97"/>
      <c r="NA55" s="97"/>
      <c r="NB55" s="97"/>
      <c r="NC55" s="97"/>
      <c r="ND55" s="97"/>
      <c r="NE55" s="97"/>
      <c r="NF55" s="97"/>
      <c r="NG55" s="97"/>
      <c r="NH55" s="97"/>
      <c r="NI55" s="97"/>
      <c r="NJ55" s="97"/>
      <c r="NK55" s="97"/>
      <c r="NL55" s="97"/>
      <c r="NM55" s="97"/>
      <c r="NN55" s="97"/>
      <c r="NO55" s="97"/>
      <c r="NP55" s="97"/>
      <c r="NQ55" s="97"/>
      <c r="NR55" s="97"/>
      <c r="NS55" s="97"/>
      <c r="NT55" s="97"/>
      <c r="NU55" s="97"/>
      <c r="NV55" s="97"/>
      <c r="NW55" s="97"/>
      <c r="NX55" s="97"/>
      <c r="NY55" s="97"/>
      <c r="NZ55" s="97"/>
      <c r="OA55" s="97"/>
      <c r="OB55" s="97"/>
      <c r="OC55" s="97"/>
      <c r="OD55" s="97"/>
      <c r="OE55" s="97"/>
      <c r="OF55" s="97"/>
      <c r="OG55" s="97"/>
      <c r="OH55" s="97"/>
      <c r="OI55" s="97"/>
      <c r="OJ55" s="97"/>
      <c r="OK55" s="97"/>
      <c r="OL55" s="97"/>
      <c r="OM55" s="97"/>
      <c r="ON55" s="97"/>
      <c r="OO55" s="97"/>
      <c r="OP55" s="97"/>
      <c r="OQ55" s="97"/>
      <c r="OR55" s="97"/>
      <c r="OS55" s="97"/>
      <c r="OT55" s="97"/>
      <c r="OU55" s="97"/>
      <c r="OV55" s="97"/>
      <c r="OW55" s="97"/>
      <c r="OX55" s="97"/>
      <c r="OY55" s="97"/>
      <c r="OZ55" s="97"/>
      <c r="PA55" s="97"/>
      <c r="PB55" s="97"/>
      <c r="PC55" s="97"/>
      <c r="PD55" s="97"/>
      <c r="PE55" s="97"/>
      <c r="PF55" s="97"/>
      <c r="PG55" s="97"/>
      <c r="PH55" s="97"/>
      <c r="PI55" s="97"/>
      <c r="PJ55" s="97"/>
      <c r="PK55" s="97"/>
      <c r="PL55" s="97"/>
      <c r="PM55" s="97"/>
      <c r="PN55" s="97"/>
      <c r="PO55" s="97"/>
      <c r="PP55" s="97"/>
      <c r="PQ55" s="97"/>
      <c r="PR55" s="97"/>
      <c r="PS55" s="97"/>
      <c r="PT55" s="97"/>
      <c r="PU55" s="97"/>
      <c r="PV55" s="97"/>
      <c r="PW55" s="97"/>
      <c r="PX55" s="97"/>
      <c r="PY55" s="97"/>
      <c r="PZ55" s="97"/>
      <c r="QA55" s="97"/>
      <c r="QB55" s="97"/>
      <c r="QC55" s="97"/>
      <c r="QD55" s="97"/>
      <c r="QE55" s="97"/>
      <c r="QF55" s="97"/>
      <c r="QG55" s="97"/>
      <c r="QH55" s="97"/>
      <c r="QI55" s="97"/>
      <c r="QJ55" s="97"/>
      <c r="QK55" s="97"/>
      <c r="QL55" s="97"/>
      <c r="QM55" s="97"/>
      <c r="QN55" s="97"/>
    </row>
    <row r="56" spans="1:456" ht="15" x14ac:dyDescent="0.25">
      <c r="A56" s="143" t="s">
        <v>89</v>
      </c>
      <c r="B56" s="235">
        <v>65388893</v>
      </c>
      <c r="C56" s="235">
        <v>79353942.846332505</v>
      </c>
      <c r="D56" s="247">
        <v>223107.33333333334</v>
      </c>
      <c r="E56" s="247">
        <v>22034.866968572635</v>
      </c>
      <c r="F56" s="235">
        <v>0</v>
      </c>
      <c r="G56" s="235">
        <v>942.8035143047631</v>
      </c>
      <c r="H56" s="247">
        <v>0</v>
      </c>
      <c r="I56" s="247">
        <v>0</v>
      </c>
      <c r="J56" s="235">
        <v>3012664.0033333334</v>
      </c>
      <c r="K56" s="235">
        <v>3395227.2065306823</v>
      </c>
      <c r="L56" s="247">
        <v>68624664.336666673</v>
      </c>
      <c r="M56" s="247">
        <v>82772147.723346055</v>
      </c>
      <c r="N56" s="235">
        <v>72341361.062685549</v>
      </c>
      <c r="O56" s="96"/>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c r="DQ56" s="97"/>
      <c r="DR56" s="97"/>
      <c r="DS56" s="97"/>
      <c r="DT56" s="97"/>
      <c r="DU56" s="97"/>
      <c r="DV56" s="97"/>
      <c r="DW56" s="97"/>
      <c r="DX56" s="97"/>
      <c r="DY56" s="97"/>
      <c r="DZ56" s="97"/>
      <c r="EA56" s="97"/>
      <c r="EB56" s="97"/>
      <c r="EC56" s="97"/>
      <c r="ED56" s="97"/>
      <c r="EE56" s="97"/>
      <c r="EF56" s="97"/>
      <c r="EG56" s="97"/>
      <c r="EH56" s="97"/>
      <c r="EI56" s="97"/>
      <c r="EJ56" s="97"/>
      <c r="EK56" s="97"/>
      <c r="EL56" s="97"/>
      <c r="EM56" s="97"/>
      <c r="EN56" s="97"/>
      <c r="EO56" s="97"/>
      <c r="EP56" s="97"/>
      <c r="EQ56" s="97"/>
      <c r="ER56" s="97"/>
      <c r="ES56" s="97"/>
      <c r="ET56" s="97"/>
      <c r="EU56" s="97"/>
      <c r="EV56" s="97"/>
      <c r="EW56" s="97"/>
      <c r="EX56" s="97"/>
      <c r="EY56" s="97"/>
      <c r="EZ56" s="97"/>
      <c r="FA56" s="97"/>
      <c r="FB56" s="97"/>
      <c r="FC56" s="97"/>
      <c r="FD56" s="97"/>
      <c r="FE56" s="97"/>
      <c r="FF56" s="97"/>
      <c r="FG56" s="97"/>
      <c r="FH56" s="97"/>
      <c r="FI56" s="97"/>
      <c r="FJ56" s="97"/>
      <c r="FK56" s="97"/>
      <c r="FL56" s="97"/>
      <c r="FM56" s="97"/>
      <c r="FN56" s="97"/>
      <c r="FO56" s="97"/>
      <c r="FP56" s="97"/>
      <c r="FQ56" s="97"/>
      <c r="FR56" s="97"/>
      <c r="FS56" s="97"/>
      <c r="FT56" s="97"/>
      <c r="FU56" s="97"/>
      <c r="FV56" s="97"/>
      <c r="FW56" s="97"/>
      <c r="FX56" s="97"/>
      <c r="FY56" s="97"/>
      <c r="FZ56" s="97"/>
      <c r="GA56" s="97"/>
      <c r="GB56" s="97"/>
      <c r="GC56" s="97"/>
      <c r="GD56" s="97"/>
      <c r="GE56" s="97"/>
      <c r="GF56" s="97"/>
      <c r="GG56" s="97"/>
      <c r="GH56" s="97"/>
      <c r="GI56" s="97"/>
      <c r="GJ56" s="97"/>
      <c r="GK56" s="97"/>
      <c r="GL56" s="97"/>
      <c r="GM56" s="97"/>
      <c r="GN56" s="97"/>
      <c r="GO56" s="97"/>
      <c r="GP56" s="97"/>
      <c r="GQ56" s="97"/>
      <c r="GR56" s="97"/>
      <c r="GS56" s="97"/>
      <c r="GT56" s="97"/>
      <c r="GU56" s="97"/>
      <c r="GV56" s="97"/>
      <c r="GW56" s="97"/>
      <c r="GX56" s="97"/>
      <c r="GY56" s="97"/>
      <c r="GZ56" s="97"/>
      <c r="HA56" s="97"/>
      <c r="HB56" s="97"/>
      <c r="HC56" s="97"/>
      <c r="HD56" s="97"/>
      <c r="HE56" s="97"/>
      <c r="HF56" s="97"/>
      <c r="HG56" s="97"/>
      <c r="HH56" s="97"/>
      <c r="HI56" s="97"/>
      <c r="HJ56" s="97"/>
      <c r="HK56" s="97"/>
      <c r="HL56" s="97"/>
      <c r="HM56" s="97"/>
      <c r="HN56" s="97"/>
      <c r="HO56" s="97"/>
      <c r="HP56" s="97"/>
      <c r="HQ56" s="97"/>
      <c r="HR56" s="97"/>
      <c r="HS56" s="97"/>
      <c r="HT56" s="97"/>
      <c r="HU56" s="97"/>
      <c r="HV56" s="97"/>
      <c r="HW56" s="97"/>
      <c r="HX56" s="97"/>
      <c r="HY56" s="97"/>
      <c r="HZ56" s="97"/>
      <c r="IA56" s="97"/>
      <c r="IB56" s="97"/>
      <c r="IC56" s="97"/>
      <c r="ID56" s="97"/>
      <c r="IE56" s="97"/>
      <c r="IF56" s="97"/>
      <c r="IG56" s="97"/>
      <c r="IH56" s="97"/>
      <c r="II56" s="97"/>
      <c r="IJ56" s="97"/>
      <c r="IK56" s="97"/>
      <c r="IL56" s="97"/>
      <c r="IM56" s="97"/>
      <c r="IN56" s="97"/>
      <c r="IO56" s="97"/>
      <c r="IP56" s="97"/>
      <c r="IQ56" s="97"/>
      <c r="IR56" s="97"/>
      <c r="IS56" s="97"/>
      <c r="IT56" s="97"/>
      <c r="IU56" s="97"/>
      <c r="IV56" s="97"/>
      <c r="IW56" s="97"/>
      <c r="IX56" s="97"/>
      <c r="IY56" s="97"/>
      <c r="IZ56" s="97"/>
      <c r="JA56" s="97"/>
      <c r="JB56" s="97"/>
      <c r="JC56" s="97"/>
      <c r="JD56" s="97"/>
      <c r="JE56" s="97"/>
      <c r="JF56" s="97"/>
      <c r="JG56" s="97"/>
      <c r="JH56" s="97"/>
      <c r="JI56" s="97"/>
      <c r="JJ56" s="97"/>
      <c r="JK56" s="97"/>
      <c r="JL56" s="97"/>
      <c r="JM56" s="97"/>
      <c r="JN56" s="97"/>
      <c r="JO56" s="97"/>
      <c r="JP56" s="97"/>
      <c r="JQ56" s="97"/>
      <c r="JR56" s="97"/>
      <c r="JS56" s="97"/>
      <c r="JT56" s="97"/>
      <c r="JU56" s="97"/>
      <c r="JV56" s="97"/>
      <c r="JW56" s="97"/>
      <c r="JX56" s="97"/>
      <c r="JY56" s="97"/>
      <c r="JZ56" s="97"/>
      <c r="KA56" s="97"/>
      <c r="KB56" s="97"/>
      <c r="KC56" s="97"/>
      <c r="KD56" s="97"/>
      <c r="KE56" s="97"/>
      <c r="KF56" s="97"/>
      <c r="KG56" s="97"/>
      <c r="KH56" s="97"/>
      <c r="KI56" s="97"/>
      <c r="KJ56" s="97"/>
      <c r="KK56" s="97"/>
      <c r="KL56" s="97"/>
      <c r="KM56" s="97"/>
      <c r="KN56" s="97"/>
      <c r="KO56" s="97"/>
      <c r="KP56" s="97"/>
      <c r="KQ56" s="97"/>
      <c r="KR56" s="97"/>
      <c r="KS56" s="97"/>
      <c r="KT56" s="97"/>
      <c r="KU56" s="97"/>
      <c r="KV56" s="97"/>
      <c r="KW56" s="97"/>
      <c r="KX56" s="97"/>
      <c r="KY56" s="97"/>
      <c r="KZ56" s="97"/>
      <c r="LA56" s="97"/>
      <c r="LB56" s="97"/>
      <c r="LC56" s="97"/>
      <c r="LD56" s="97"/>
      <c r="LE56" s="97"/>
      <c r="LF56" s="97"/>
      <c r="LG56" s="97"/>
      <c r="LH56" s="97"/>
      <c r="LI56" s="97"/>
      <c r="LJ56" s="97"/>
      <c r="LK56" s="97"/>
      <c r="LL56" s="97"/>
      <c r="LM56" s="97"/>
      <c r="LN56" s="97"/>
      <c r="LO56" s="97"/>
      <c r="LP56" s="97"/>
      <c r="LQ56" s="97"/>
      <c r="LR56" s="97"/>
      <c r="LS56" s="97"/>
      <c r="LT56" s="97"/>
      <c r="LU56" s="97"/>
      <c r="LV56" s="97"/>
      <c r="LW56" s="97"/>
      <c r="LX56" s="97"/>
      <c r="LY56" s="97"/>
      <c r="LZ56" s="97"/>
      <c r="MA56" s="97"/>
      <c r="MB56" s="97"/>
      <c r="MC56" s="97"/>
      <c r="MD56" s="97"/>
      <c r="ME56" s="97"/>
      <c r="MF56" s="97"/>
      <c r="MG56" s="97"/>
      <c r="MH56" s="97"/>
      <c r="MI56" s="97"/>
      <c r="MJ56" s="97"/>
      <c r="MK56" s="97"/>
      <c r="ML56" s="97"/>
      <c r="MM56" s="97"/>
      <c r="MN56" s="97"/>
      <c r="MO56" s="97"/>
      <c r="MP56" s="97"/>
      <c r="MQ56" s="97"/>
      <c r="MR56" s="97"/>
      <c r="MS56" s="97"/>
      <c r="MT56" s="97"/>
      <c r="MU56" s="97"/>
      <c r="MV56" s="97"/>
      <c r="MW56" s="97"/>
      <c r="MX56" s="97"/>
      <c r="MY56" s="97"/>
      <c r="MZ56" s="97"/>
      <c r="NA56" s="97"/>
      <c r="NB56" s="97"/>
      <c r="NC56" s="97"/>
      <c r="ND56" s="97"/>
      <c r="NE56" s="97"/>
      <c r="NF56" s="97"/>
      <c r="NG56" s="97"/>
      <c r="NH56" s="97"/>
      <c r="NI56" s="97"/>
      <c r="NJ56" s="97"/>
      <c r="NK56" s="97"/>
      <c r="NL56" s="97"/>
      <c r="NM56" s="97"/>
      <c r="NN56" s="97"/>
      <c r="NO56" s="97"/>
      <c r="NP56" s="97"/>
      <c r="NQ56" s="97"/>
      <c r="NR56" s="97"/>
      <c r="NS56" s="97"/>
      <c r="NT56" s="97"/>
      <c r="NU56" s="97"/>
      <c r="NV56" s="97"/>
      <c r="NW56" s="97"/>
      <c r="NX56" s="97"/>
      <c r="NY56" s="97"/>
      <c r="NZ56" s="97"/>
      <c r="OA56" s="97"/>
      <c r="OB56" s="97"/>
      <c r="OC56" s="97"/>
      <c r="OD56" s="97"/>
      <c r="OE56" s="97"/>
      <c r="OF56" s="97"/>
      <c r="OG56" s="97"/>
      <c r="OH56" s="97"/>
      <c r="OI56" s="97"/>
      <c r="OJ56" s="97"/>
      <c r="OK56" s="97"/>
      <c r="OL56" s="97"/>
      <c r="OM56" s="97"/>
      <c r="ON56" s="97"/>
      <c r="OO56" s="97"/>
      <c r="OP56" s="97"/>
      <c r="OQ56" s="97"/>
      <c r="OR56" s="97"/>
      <c r="OS56" s="97"/>
      <c r="OT56" s="97"/>
      <c r="OU56" s="97"/>
      <c r="OV56" s="97"/>
      <c r="OW56" s="97"/>
      <c r="OX56" s="97"/>
      <c r="OY56" s="97"/>
      <c r="OZ56" s="97"/>
      <c r="PA56" s="97"/>
      <c r="PB56" s="97"/>
      <c r="PC56" s="97"/>
      <c r="PD56" s="97"/>
      <c r="PE56" s="97"/>
      <c r="PF56" s="97"/>
      <c r="PG56" s="97"/>
      <c r="PH56" s="97"/>
      <c r="PI56" s="97"/>
      <c r="PJ56" s="97"/>
      <c r="PK56" s="97"/>
      <c r="PL56" s="97"/>
      <c r="PM56" s="97"/>
      <c r="PN56" s="97"/>
      <c r="PO56" s="97"/>
      <c r="PP56" s="97"/>
      <c r="PQ56" s="97"/>
      <c r="PR56" s="97"/>
      <c r="PS56" s="97"/>
      <c r="PT56" s="97"/>
      <c r="PU56" s="97"/>
      <c r="PV56" s="97"/>
      <c r="PW56" s="97"/>
      <c r="PX56" s="97"/>
      <c r="PY56" s="97"/>
      <c r="PZ56" s="97"/>
      <c r="QA56" s="97"/>
      <c r="QB56" s="97"/>
      <c r="QC56" s="97"/>
      <c r="QD56" s="97"/>
      <c r="QE56" s="97"/>
      <c r="QF56" s="97"/>
      <c r="QG56" s="97"/>
      <c r="QH56" s="97"/>
      <c r="QI56" s="97"/>
      <c r="QJ56" s="97"/>
      <c r="QK56" s="97"/>
      <c r="QL56" s="97"/>
      <c r="QM56" s="97"/>
      <c r="QN56" s="97"/>
    </row>
    <row r="57" spans="1:456" ht="15" x14ac:dyDescent="0.25">
      <c r="A57" s="143" t="s">
        <v>90</v>
      </c>
      <c r="B57" s="235">
        <v>41676232.666666664</v>
      </c>
      <c r="C57" s="235">
        <v>26924825.586717889</v>
      </c>
      <c r="D57" s="247">
        <v>3084387.3333333335</v>
      </c>
      <c r="E57" s="247">
        <v>3909781.1352929329</v>
      </c>
      <c r="F57" s="235">
        <v>0</v>
      </c>
      <c r="G57" s="235">
        <v>71398.602219345586</v>
      </c>
      <c r="H57" s="247">
        <v>0</v>
      </c>
      <c r="I57" s="247">
        <v>8292.7842530360376</v>
      </c>
      <c r="J57" s="235">
        <v>116892.84000000004</v>
      </c>
      <c r="K57" s="235">
        <v>1047674.1748023208</v>
      </c>
      <c r="L57" s="247">
        <v>44877512.840000004</v>
      </c>
      <c r="M57" s="247">
        <v>31961972.283285525</v>
      </c>
      <c r="N57" s="235">
        <v>27934186.085744798</v>
      </c>
      <c r="O57" s="96"/>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c r="DW57" s="97"/>
      <c r="DX57" s="97"/>
      <c r="DY57" s="97"/>
      <c r="DZ57" s="97"/>
      <c r="EA57" s="97"/>
      <c r="EB57" s="97"/>
      <c r="EC57" s="97"/>
      <c r="ED57" s="97"/>
      <c r="EE57" s="97"/>
      <c r="EF57" s="97"/>
      <c r="EG57" s="97"/>
      <c r="EH57" s="97"/>
      <c r="EI57" s="97"/>
      <c r="EJ57" s="97"/>
      <c r="EK57" s="97"/>
      <c r="EL57" s="97"/>
      <c r="EM57" s="97"/>
      <c r="EN57" s="97"/>
      <c r="EO57" s="97"/>
      <c r="EP57" s="97"/>
      <c r="EQ57" s="97"/>
      <c r="ER57" s="97"/>
      <c r="ES57" s="97"/>
      <c r="ET57" s="97"/>
      <c r="EU57" s="97"/>
      <c r="EV57" s="97"/>
      <c r="EW57" s="97"/>
      <c r="EX57" s="97"/>
      <c r="EY57" s="97"/>
      <c r="EZ57" s="97"/>
      <c r="FA57" s="97"/>
      <c r="FB57" s="97"/>
      <c r="FC57" s="97"/>
      <c r="FD57" s="97"/>
      <c r="FE57" s="97"/>
      <c r="FF57" s="97"/>
      <c r="FG57" s="97"/>
      <c r="FH57" s="97"/>
      <c r="FI57" s="97"/>
      <c r="FJ57" s="97"/>
      <c r="FK57" s="97"/>
      <c r="FL57" s="97"/>
      <c r="FM57" s="97"/>
      <c r="FN57" s="97"/>
      <c r="FO57" s="97"/>
      <c r="FP57" s="97"/>
      <c r="FQ57" s="97"/>
      <c r="FR57" s="97"/>
      <c r="FS57" s="97"/>
      <c r="FT57" s="97"/>
      <c r="FU57" s="97"/>
      <c r="FV57" s="97"/>
      <c r="FW57" s="97"/>
      <c r="FX57" s="97"/>
      <c r="FY57" s="97"/>
      <c r="FZ57" s="97"/>
      <c r="GA57" s="97"/>
      <c r="GB57" s="97"/>
      <c r="GC57" s="97"/>
      <c r="GD57" s="97"/>
      <c r="GE57" s="97"/>
      <c r="GF57" s="97"/>
      <c r="GG57" s="97"/>
      <c r="GH57" s="97"/>
      <c r="GI57" s="97"/>
      <c r="GJ57" s="97"/>
      <c r="GK57" s="97"/>
      <c r="GL57" s="97"/>
      <c r="GM57" s="97"/>
      <c r="GN57" s="97"/>
      <c r="GO57" s="97"/>
      <c r="GP57" s="97"/>
      <c r="GQ57" s="97"/>
      <c r="GR57" s="97"/>
      <c r="GS57" s="97"/>
      <c r="GT57" s="97"/>
      <c r="GU57" s="97"/>
      <c r="GV57" s="97"/>
      <c r="GW57" s="97"/>
      <c r="GX57" s="97"/>
      <c r="GY57" s="97"/>
      <c r="GZ57" s="97"/>
      <c r="HA57" s="97"/>
      <c r="HB57" s="97"/>
      <c r="HC57" s="97"/>
      <c r="HD57" s="97"/>
      <c r="HE57" s="97"/>
      <c r="HF57" s="97"/>
      <c r="HG57" s="97"/>
      <c r="HH57" s="97"/>
      <c r="HI57" s="97"/>
      <c r="HJ57" s="97"/>
      <c r="HK57" s="97"/>
      <c r="HL57" s="97"/>
      <c r="HM57" s="97"/>
      <c r="HN57" s="97"/>
      <c r="HO57" s="97"/>
      <c r="HP57" s="97"/>
      <c r="HQ57" s="97"/>
      <c r="HR57" s="97"/>
      <c r="HS57" s="97"/>
      <c r="HT57" s="97"/>
      <c r="HU57" s="97"/>
      <c r="HV57" s="97"/>
      <c r="HW57" s="97"/>
      <c r="HX57" s="97"/>
      <c r="HY57" s="97"/>
      <c r="HZ57" s="97"/>
      <c r="IA57" s="97"/>
      <c r="IB57" s="97"/>
      <c r="IC57" s="97"/>
      <c r="ID57" s="97"/>
      <c r="IE57" s="97"/>
      <c r="IF57" s="97"/>
      <c r="IG57" s="97"/>
      <c r="IH57" s="97"/>
      <c r="II57" s="97"/>
      <c r="IJ57" s="97"/>
      <c r="IK57" s="97"/>
      <c r="IL57" s="97"/>
      <c r="IM57" s="97"/>
      <c r="IN57" s="97"/>
      <c r="IO57" s="97"/>
      <c r="IP57" s="97"/>
      <c r="IQ57" s="97"/>
      <c r="IR57" s="97"/>
      <c r="IS57" s="97"/>
      <c r="IT57" s="97"/>
      <c r="IU57" s="97"/>
      <c r="IV57" s="97"/>
      <c r="IW57" s="97"/>
      <c r="IX57" s="97"/>
      <c r="IY57" s="97"/>
      <c r="IZ57" s="97"/>
      <c r="JA57" s="97"/>
      <c r="JB57" s="97"/>
      <c r="JC57" s="97"/>
      <c r="JD57" s="97"/>
      <c r="JE57" s="97"/>
      <c r="JF57" s="97"/>
      <c r="JG57" s="97"/>
      <c r="JH57" s="97"/>
      <c r="JI57" s="97"/>
      <c r="JJ57" s="97"/>
      <c r="JK57" s="97"/>
      <c r="JL57" s="97"/>
      <c r="JM57" s="97"/>
      <c r="JN57" s="97"/>
      <c r="JO57" s="97"/>
      <c r="JP57" s="97"/>
      <c r="JQ57" s="97"/>
      <c r="JR57" s="97"/>
      <c r="JS57" s="97"/>
      <c r="JT57" s="97"/>
      <c r="JU57" s="97"/>
      <c r="JV57" s="97"/>
      <c r="JW57" s="97"/>
      <c r="JX57" s="97"/>
      <c r="JY57" s="97"/>
      <c r="JZ57" s="97"/>
      <c r="KA57" s="97"/>
      <c r="KB57" s="97"/>
      <c r="KC57" s="97"/>
      <c r="KD57" s="97"/>
      <c r="KE57" s="97"/>
      <c r="KF57" s="97"/>
      <c r="KG57" s="97"/>
      <c r="KH57" s="97"/>
      <c r="KI57" s="97"/>
      <c r="KJ57" s="97"/>
      <c r="KK57" s="97"/>
      <c r="KL57" s="97"/>
      <c r="KM57" s="97"/>
      <c r="KN57" s="97"/>
      <c r="KO57" s="97"/>
      <c r="KP57" s="97"/>
      <c r="KQ57" s="97"/>
      <c r="KR57" s="97"/>
      <c r="KS57" s="97"/>
      <c r="KT57" s="97"/>
      <c r="KU57" s="97"/>
      <c r="KV57" s="97"/>
      <c r="KW57" s="97"/>
      <c r="KX57" s="97"/>
      <c r="KY57" s="97"/>
      <c r="KZ57" s="97"/>
      <c r="LA57" s="97"/>
      <c r="LB57" s="97"/>
      <c r="LC57" s="97"/>
      <c r="LD57" s="97"/>
      <c r="LE57" s="97"/>
      <c r="LF57" s="97"/>
      <c r="LG57" s="97"/>
      <c r="LH57" s="97"/>
      <c r="LI57" s="97"/>
      <c r="LJ57" s="97"/>
      <c r="LK57" s="97"/>
      <c r="LL57" s="97"/>
      <c r="LM57" s="97"/>
      <c r="LN57" s="97"/>
      <c r="LO57" s="97"/>
      <c r="LP57" s="97"/>
      <c r="LQ57" s="97"/>
      <c r="LR57" s="97"/>
      <c r="LS57" s="97"/>
      <c r="LT57" s="97"/>
      <c r="LU57" s="97"/>
      <c r="LV57" s="97"/>
      <c r="LW57" s="97"/>
      <c r="LX57" s="97"/>
      <c r="LY57" s="97"/>
      <c r="LZ57" s="97"/>
      <c r="MA57" s="97"/>
      <c r="MB57" s="97"/>
      <c r="MC57" s="97"/>
      <c r="MD57" s="97"/>
      <c r="ME57" s="97"/>
      <c r="MF57" s="97"/>
      <c r="MG57" s="97"/>
      <c r="MH57" s="97"/>
      <c r="MI57" s="97"/>
      <c r="MJ57" s="97"/>
      <c r="MK57" s="97"/>
      <c r="ML57" s="97"/>
      <c r="MM57" s="97"/>
      <c r="MN57" s="97"/>
      <c r="MO57" s="97"/>
      <c r="MP57" s="97"/>
      <c r="MQ57" s="97"/>
      <c r="MR57" s="97"/>
      <c r="MS57" s="97"/>
      <c r="MT57" s="97"/>
      <c r="MU57" s="97"/>
      <c r="MV57" s="97"/>
      <c r="MW57" s="97"/>
      <c r="MX57" s="97"/>
      <c r="MY57" s="97"/>
      <c r="MZ57" s="97"/>
      <c r="NA57" s="97"/>
      <c r="NB57" s="97"/>
      <c r="NC57" s="97"/>
      <c r="ND57" s="97"/>
      <c r="NE57" s="97"/>
      <c r="NF57" s="97"/>
      <c r="NG57" s="97"/>
      <c r="NH57" s="97"/>
      <c r="NI57" s="97"/>
      <c r="NJ57" s="97"/>
      <c r="NK57" s="97"/>
      <c r="NL57" s="97"/>
      <c r="NM57" s="97"/>
      <c r="NN57" s="97"/>
      <c r="NO57" s="97"/>
      <c r="NP57" s="97"/>
      <c r="NQ57" s="97"/>
      <c r="NR57" s="97"/>
      <c r="NS57" s="97"/>
      <c r="NT57" s="97"/>
      <c r="NU57" s="97"/>
      <c r="NV57" s="97"/>
      <c r="NW57" s="97"/>
      <c r="NX57" s="97"/>
      <c r="NY57" s="97"/>
      <c r="NZ57" s="97"/>
      <c r="OA57" s="97"/>
      <c r="OB57" s="97"/>
      <c r="OC57" s="97"/>
      <c r="OD57" s="97"/>
      <c r="OE57" s="97"/>
      <c r="OF57" s="97"/>
      <c r="OG57" s="97"/>
      <c r="OH57" s="97"/>
      <c r="OI57" s="97"/>
      <c r="OJ57" s="97"/>
      <c r="OK57" s="97"/>
      <c r="OL57" s="97"/>
      <c r="OM57" s="97"/>
      <c r="ON57" s="97"/>
      <c r="OO57" s="97"/>
      <c r="OP57" s="97"/>
      <c r="OQ57" s="97"/>
      <c r="OR57" s="97"/>
      <c r="OS57" s="97"/>
      <c r="OT57" s="97"/>
      <c r="OU57" s="97"/>
      <c r="OV57" s="97"/>
      <c r="OW57" s="97"/>
      <c r="OX57" s="97"/>
      <c r="OY57" s="97"/>
      <c r="OZ57" s="97"/>
      <c r="PA57" s="97"/>
      <c r="PB57" s="97"/>
      <c r="PC57" s="97"/>
      <c r="PD57" s="97"/>
      <c r="PE57" s="97"/>
      <c r="PF57" s="97"/>
      <c r="PG57" s="97"/>
      <c r="PH57" s="97"/>
      <c r="PI57" s="97"/>
      <c r="PJ57" s="97"/>
      <c r="PK57" s="97"/>
      <c r="PL57" s="97"/>
      <c r="PM57" s="97"/>
      <c r="PN57" s="97"/>
      <c r="PO57" s="97"/>
      <c r="PP57" s="97"/>
      <c r="PQ57" s="97"/>
      <c r="PR57" s="97"/>
      <c r="PS57" s="97"/>
      <c r="PT57" s="97"/>
      <c r="PU57" s="97"/>
      <c r="PV57" s="97"/>
      <c r="PW57" s="97"/>
      <c r="PX57" s="97"/>
      <c r="PY57" s="97"/>
      <c r="PZ57" s="97"/>
      <c r="QA57" s="97"/>
      <c r="QB57" s="97"/>
      <c r="QC57" s="97"/>
      <c r="QD57" s="97"/>
      <c r="QE57" s="97"/>
      <c r="QF57" s="97"/>
      <c r="QG57" s="97"/>
      <c r="QH57" s="97"/>
      <c r="QI57" s="97"/>
      <c r="QJ57" s="97"/>
      <c r="QK57" s="97"/>
      <c r="QL57" s="97"/>
      <c r="QM57" s="97"/>
      <c r="QN57" s="97"/>
    </row>
    <row r="58" spans="1:456" ht="18" customHeight="1" x14ac:dyDescent="0.25">
      <c r="A58" s="143" t="s">
        <v>91</v>
      </c>
      <c r="B58" s="235">
        <v>1050548</v>
      </c>
      <c r="C58" s="235">
        <v>776957.93102859496</v>
      </c>
      <c r="D58" s="247">
        <v>0</v>
      </c>
      <c r="E58" s="247">
        <v>49246.485979199089</v>
      </c>
      <c r="F58" s="235">
        <v>886920.33333333337</v>
      </c>
      <c r="G58" s="235">
        <v>608342.30590570683</v>
      </c>
      <c r="H58" s="247">
        <v>392858</v>
      </c>
      <c r="I58" s="247">
        <v>503184.46696755942</v>
      </c>
      <c r="J58" s="235">
        <v>99524.813333333339</v>
      </c>
      <c r="K58" s="235">
        <v>94511.768694296275</v>
      </c>
      <c r="L58" s="247">
        <v>2429851.146666667</v>
      </c>
      <c r="M58" s="247">
        <v>2032242.9585753565</v>
      </c>
      <c r="N58" s="235">
        <v>1776143.6144532254</v>
      </c>
      <c r="O58" s="96"/>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c r="EO58" s="97"/>
      <c r="EP58" s="97"/>
      <c r="EQ58" s="97"/>
      <c r="ER58" s="97"/>
      <c r="ES58" s="97"/>
      <c r="ET58" s="97"/>
      <c r="EU58" s="97"/>
      <c r="EV58" s="97"/>
      <c r="EW58" s="97"/>
      <c r="EX58" s="97"/>
      <c r="EY58" s="97"/>
      <c r="EZ58" s="97"/>
      <c r="FA58" s="97"/>
      <c r="FB58" s="97"/>
      <c r="FC58" s="97"/>
      <c r="FD58" s="97"/>
      <c r="FE58" s="97"/>
      <c r="FF58" s="97"/>
      <c r="FG58" s="97"/>
      <c r="FH58" s="97"/>
      <c r="FI58" s="97"/>
      <c r="FJ58" s="97"/>
      <c r="FK58" s="97"/>
      <c r="FL58" s="97"/>
      <c r="FM58" s="97"/>
      <c r="FN58" s="97"/>
      <c r="FO58" s="97"/>
      <c r="FP58" s="97"/>
      <c r="FQ58" s="97"/>
      <c r="FR58" s="97"/>
      <c r="FS58" s="97"/>
      <c r="FT58" s="97"/>
      <c r="FU58" s="97"/>
      <c r="FV58" s="97"/>
      <c r="FW58" s="97"/>
      <c r="FX58" s="97"/>
      <c r="FY58" s="97"/>
      <c r="FZ58" s="97"/>
      <c r="GA58" s="97"/>
      <c r="GB58" s="97"/>
      <c r="GC58" s="97"/>
      <c r="GD58" s="97"/>
      <c r="GE58" s="97"/>
      <c r="GF58" s="97"/>
      <c r="GG58" s="97"/>
      <c r="GH58" s="97"/>
      <c r="GI58" s="97"/>
      <c r="GJ58" s="97"/>
      <c r="GK58" s="97"/>
      <c r="GL58" s="97"/>
      <c r="GM58" s="97"/>
      <c r="GN58" s="97"/>
      <c r="GO58" s="97"/>
      <c r="GP58" s="97"/>
      <c r="GQ58" s="97"/>
      <c r="GR58" s="97"/>
      <c r="GS58" s="97"/>
      <c r="GT58" s="97"/>
      <c r="GU58" s="97"/>
      <c r="GV58" s="97"/>
      <c r="GW58" s="97"/>
      <c r="GX58" s="97"/>
      <c r="GY58" s="97"/>
      <c r="GZ58" s="97"/>
      <c r="HA58" s="97"/>
      <c r="HB58" s="97"/>
      <c r="HC58" s="97"/>
      <c r="HD58" s="97"/>
      <c r="HE58" s="97"/>
      <c r="HF58" s="97"/>
      <c r="HG58" s="97"/>
      <c r="HH58" s="97"/>
      <c r="HI58" s="97"/>
      <c r="HJ58" s="97"/>
      <c r="HK58" s="97"/>
      <c r="HL58" s="97"/>
      <c r="HM58" s="97"/>
      <c r="HN58" s="97"/>
      <c r="HO58" s="97"/>
      <c r="HP58" s="97"/>
      <c r="HQ58" s="97"/>
      <c r="HR58" s="97"/>
      <c r="HS58" s="97"/>
      <c r="HT58" s="97"/>
      <c r="HU58" s="97"/>
      <c r="HV58" s="97"/>
      <c r="HW58" s="97"/>
      <c r="HX58" s="97"/>
      <c r="HY58" s="97"/>
      <c r="HZ58" s="97"/>
      <c r="IA58" s="97"/>
      <c r="IB58" s="97"/>
      <c r="IC58" s="97"/>
      <c r="ID58" s="97"/>
      <c r="IE58" s="97"/>
      <c r="IF58" s="97"/>
      <c r="IG58" s="97"/>
      <c r="IH58" s="97"/>
      <c r="II58" s="97"/>
      <c r="IJ58" s="97"/>
      <c r="IK58" s="97"/>
      <c r="IL58" s="97"/>
      <c r="IM58" s="97"/>
      <c r="IN58" s="97"/>
      <c r="IO58" s="97"/>
      <c r="IP58" s="97"/>
      <c r="IQ58" s="97"/>
      <c r="IR58" s="97"/>
      <c r="IS58" s="97"/>
      <c r="IT58" s="97"/>
      <c r="IU58" s="97"/>
      <c r="IV58" s="97"/>
      <c r="IW58" s="97"/>
      <c r="IX58" s="97"/>
      <c r="IY58" s="97"/>
      <c r="IZ58" s="97"/>
      <c r="JA58" s="97"/>
      <c r="JB58" s="97"/>
      <c r="JC58" s="97"/>
      <c r="JD58" s="97"/>
      <c r="JE58" s="97"/>
      <c r="JF58" s="97"/>
      <c r="JG58" s="97"/>
      <c r="JH58" s="97"/>
      <c r="JI58" s="97"/>
      <c r="JJ58" s="97"/>
      <c r="JK58" s="97"/>
      <c r="JL58" s="97"/>
      <c r="JM58" s="97"/>
      <c r="JN58" s="97"/>
      <c r="JO58" s="97"/>
      <c r="JP58" s="97"/>
      <c r="JQ58" s="97"/>
      <c r="JR58" s="97"/>
      <c r="JS58" s="97"/>
      <c r="JT58" s="97"/>
      <c r="JU58" s="97"/>
      <c r="JV58" s="97"/>
      <c r="JW58" s="97"/>
      <c r="JX58" s="97"/>
      <c r="JY58" s="97"/>
      <c r="JZ58" s="97"/>
      <c r="KA58" s="97"/>
      <c r="KB58" s="97"/>
      <c r="KC58" s="97"/>
      <c r="KD58" s="97"/>
      <c r="KE58" s="97"/>
      <c r="KF58" s="97"/>
      <c r="KG58" s="97"/>
      <c r="KH58" s="97"/>
      <c r="KI58" s="97"/>
      <c r="KJ58" s="97"/>
      <c r="KK58" s="97"/>
      <c r="KL58" s="97"/>
      <c r="KM58" s="97"/>
      <c r="KN58" s="97"/>
      <c r="KO58" s="97"/>
      <c r="KP58" s="97"/>
      <c r="KQ58" s="97"/>
      <c r="KR58" s="97"/>
      <c r="KS58" s="97"/>
      <c r="KT58" s="97"/>
      <c r="KU58" s="97"/>
      <c r="KV58" s="97"/>
      <c r="KW58" s="97"/>
      <c r="KX58" s="97"/>
      <c r="KY58" s="97"/>
      <c r="KZ58" s="97"/>
      <c r="LA58" s="97"/>
      <c r="LB58" s="97"/>
      <c r="LC58" s="97"/>
      <c r="LD58" s="97"/>
      <c r="LE58" s="97"/>
      <c r="LF58" s="97"/>
      <c r="LG58" s="97"/>
      <c r="LH58" s="97"/>
      <c r="LI58" s="97"/>
      <c r="LJ58" s="97"/>
      <c r="LK58" s="97"/>
      <c r="LL58" s="97"/>
      <c r="LM58" s="97"/>
      <c r="LN58" s="97"/>
      <c r="LO58" s="97"/>
      <c r="LP58" s="97"/>
      <c r="LQ58" s="97"/>
      <c r="LR58" s="97"/>
      <c r="LS58" s="97"/>
      <c r="LT58" s="97"/>
      <c r="LU58" s="97"/>
      <c r="LV58" s="97"/>
      <c r="LW58" s="97"/>
      <c r="LX58" s="97"/>
      <c r="LY58" s="97"/>
      <c r="LZ58" s="97"/>
      <c r="MA58" s="97"/>
      <c r="MB58" s="97"/>
      <c r="MC58" s="97"/>
      <c r="MD58" s="97"/>
      <c r="ME58" s="97"/>
      <c r="MF58" s="97"/>
      <c r="MG58" s="97"/>
      <c r="MH58" s="97"/>
      <c r="MI58" s="97"/>
      <c r="MJ58" s="97"/>
      <c r="MK58" s="97"/>
      <c r="ML58" s="97"/>
      <c r="MM58" s="97"/>
      <c r="MN58" s="97"/>
      <c r="MO58" s="97"/>
      <c r="MP58" s="97"/>
      <c r="MQ58" s="97"/>
      <c r="MR58" s="97"/>
      <c r="MS58" s="97"/>
      <c r="MT58" s="97"/>
      <c r="MU58" s="97"/>
      <c r="MV58" s="97"/>
      <c r="MW58" s="97"/>
      <c r="MX58" s="97"/>
      <c r="MY58" s="97"/>
      <c r="MZ58" s="97"/>
      <c r="NA58" s="97"/>
      <c r="NB58" s="97"/>
      <c r="NC58" s="97"/>
      <c r="ND58" s="97"/>
      <c r="NE58" s="97"/>
      <c r="NF58" s="97"/>
      <c r="NG58" s="97"/>
      <c r="NH58" s="97"/>
      <c r="NI58" s="97"/>
      <c r="NJ58" s="97"/>
      <c r="NK58" s="97"/>
      <c r="NL58" s="97"/>
      <c r="NM58" s="97"/>
      <c r="NN58" s="97"/>
      <c r="NO58" s="97"/>
      <c r="NP58" s="97"/>
      <c r="NQ58" s="97"/>
      <c r="NR58" s="97"/>
      <c r="NS58" s="97"/>
      <c r="NT58" s="97"/>
      <c r="NU58" s="97"/>
      <c r="NV58" s="97"/>
      <c r="NW58" s="97"/>
      <c r="NX58" s="97"/>
      <c r="NY58" s="97"/>
      <c r="NZ58" s="97"/>
      <c r="OA58" s="97"/>
      <c r="OB58" s="97"/>
      <c r="OC58" s="97"/>
      <c r="OD58" s="97"/>
      <c r="OE58" s="97"/>
      <c r="OF58" s="97"/>
      <c r="OG58" s="97"/>
      <c r="OH58" s="97"/>
      <c r="OI58" s="97"/>
      <c r="OJ58" s="97"/>
      <c r="OK58" s="97"/>
      <c r="OL58" s="97"/>
      <c r="OM58" s="97"/>
      <c r="ON58" s="97"/>
      <c r="OO58" s="97"/>
      <c r="OP58" s="97"/>
      <c r="OQ58" s="97"/>
      <c r="OR58" s="97"/>
      <c r="OS58" s="97"/>
      <c r="OT58" s="97"/>
      <c r="OU58" s="97"/>
      <c r="OV58" s="97"/>
      <c r="OW58" s="97"/>
      <c r="OX58" s="97"/>
      <c r="OY58" s="97"/>
      <c r="OZ58" s="97"/>
      <c r="PA58" s="97"/>
      <c r="PB58" s="97"/>
      <c r="PC58" s="97"/>
      <c r="PD58" s="97"/>
      <c r="PE58" s="97"/>
      <c r="PF58" s="97"/>
      <c r="PG58" s="97"/>
      <c r="PH58" s="97"/>
      <c r="PI58" s="97"/>
      <c r="PJ58" s="97"/>
      <c r="PK58" s="97"/>
      <c r="PL58" s="97"/>
      <c r="PM58" s="97"/>
      <c r="PN58" s="97"/>
      <c r="PO58" s="97"/>
      <c r="PP58" s="97"/>
      <c r="PQ58" s="97"/>
      <c r="PR58" s="97"/>
      <c r="PS58" s="97"/>
      <c r="PT58" s="97"/>
      <c r="PU58" s="97"/>
      <c r="PV58" s="97"/>
      <c r="PW58" s="97"/>
      <c r="PX58" s="97"/>
      <c r="PY58" s="97"/>
      <c r="PZ58" s="97"/>
      <c r="QA58" s="97"/>
      <c r="QB58" s="97"/>
      <c r="QC58" s="97"/>
      <c r="QD58" s="97"/>
      <c r="QE58" s="97"/>
      <c r="QF58" s="97"/>
      <c r="QG58" s="97"/>
      <c r="QH58" s="97"/>
      <c r="QI58" s="97"/>
      <c r="QJ58" s="97"/>
      <c r="QK58" s="97"/>
      <c r="QL58" s="97"/>
      <c r="QM58" s="97"/>
      <c r="QN58" s="97"/>
    </row>
    <row r="59" spans="1:456" ht="18" customHeight="1" x14ac:dyDescent="0.25">
      <c r="A59" s="143" t="s">
        <v>92</v>
      </c>
      <c r="B59" s="235">
        <v>16627093</v>
      </c>
      <c r="C59" s="235">
        <v>15963920.29167252</v>
      </c>
      <c r="D59" s="247">
        <v>2880741.6666666665</v>
      </c>
      <c r="E59" s="247">
        <v>3280552.3295524386</v>
      </c>
      <c r="F59" s="235">
        <v>14549.333333333334</v>
      </c>
      <c r="G59" s="235">
        <v>38498.321801846621</v>
      </c>
      <c r="H59" s="247">
        <v>0</v>
      </c>
      <c r="I59" s="247">
        <v>0</v>
      </c>
      <c r="J59" s="235">
        <v>554517.6333333333</v>
      </c>
      <c r="K59" s="235">
        <v>765479.65524694219</v>
      </c>
      <c r="L59" s="247">
        <v>20076901.633333333</v>
      </c>
      <c r="M59" s="247">
        <v>20048450.598273747</v>
      </c>
      <c r="N59" s="235">
        <v>17521983.461449631</v>
      </c>
      <c r="O59" s="96"/>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c r="EO59" s="97"/>
      <c r="EP59" s="97"/>
      <c r="EQ59" s="97"/>
      <c r="ER59" s="97"/>
      <c r="ES59" s="97"/>
      <c r="ET59" s="97"/>
      <c r="EU59" s="97"/>
      <c r="EV59" s="97"/>
      <c r="EW59" s="97"/>
      <c r="EX59" s="97"/>
      <c r="EY59" s="97"/>
      <c r="EZ59" s="97"/>
      <c r="FA59" s="97"/>
      <c r="FB59" s="97"/>
      <c r="FC59" s="97"/>
      <c r="FD59" s="97"/>
      <c r="FE59" s="97"/>
      <c r="FF59" s="97"/>
      <c r="FG59" s="97"/>
      <c r="FH59" s="97"/>
      <c r="FI59" s="97"/>
      <c r="FJ59" s="97"/>
      <c r="FK59" s="97"/>
      <c r="FL59" s="97"/>
      <c r="FM59" s="97"/>
      <c r="FN59" s="97"/>
      <c r="FO59" s="97"/>
      <c r="FP59" s="97"/>
      <c r="FQ59" s="97"/>
      <c r="FR59" s="97"/>
      <c r="FS59" s="97"/>
      <c r="FT59" s="97"/>
      <c r="FU59" s="97"/>
      <c r="FV59" s="97"/>
      <c r="FW59" s="97"/>
      <c r="FX59" s="97"/>
      <c r="FY59" s="97"/>
      <c r="FZ59" s="97"/>
      <c r="GA59" s="97"/>
      <c r="GB59" s="97"/>
      <c r="GC59" s="97"/>
      <c r="GD59" s="97"/>
      <c r="GE59" s="97"/>
      <c r="GF59" s="97"/>
      <c r="GG59" s="97"/>
      <c r="GH59" s="97"/>
      <c r="GI59" s="97"/>
      <c r="GJ59" s="97"/>
      <c r="GK59" s="97"/>
      <c r="GL59" s="97"/>
      <c r="GM59" s="97"/>
      <c r="GN59" s="97"/>
      <c r="GO59" s="97"/>
      <c r="GP59" s="97"/>
      <c r="GQ59" s="97"/>
      <c r="GR59" s="97"/>
      <c r="GS59" s="97"/>
      <c r="GT59" s="97"/>
      <c r="GU59" s="97"/>
      <c r="GV59" s="97"/>
      <c r="GW59" s="97"/>
      <c r="GX59" s="97"/>
      <c r="GY59" s="97"/>
      <c r="GZ59" s="97"/>
      <c r="HA59" s="97"/>
      <c r="HB59" s="97"/>
      <c r="HC59" s="97"/>
      <c r="HD59" s="97"/>
      <c r="HE59" s="97"/>
      <c r="HF59" s="97"/>
      <c r="HG59" s="97"/>
      <c r="HH59" s="97"/>
      <c r="HI59" s="97"/>
      <c r="HJ59" s="97"/>
      <c r="HK59" s="97"/>
      <c r="HL59" s="97"/>
      <c r="HM59" s="97"/>
      <c r="HN59" s="97"/>
      <c r="HO59" s="97"/>
      <c r="HP59" s="97"/>
      <c r="HQ59" s="97"/>
      <c r="HR59" s="97"/>
      <c r="HS59" s="97"/>
      <c r="HT59" s="97"/>
      <c r="HU59" s="97"/>
      <c r="HV59" s="97"/>
      <c r="HW59" s="97"/>
      <c r="HX59" s="97"/>
      <c r="HY59" s="97"/>
      <c r="HZ59" s="97"/>
      <c r="IA59" s="97"/>
      <c r="IB59" s="97"/>
      <c r="IC59" s="97"/>
      <c r="ID59" s="97"/>
      <c r="IE59" s="97"/>
      <c r="IF59" s="97"/>
      <c r="IG59" s="97"/>
      <c r="IH59" s="97"/>
      <c r="II59" s="97"/>
      <c r="IJ59" s="97"/>
      <c r="IK59" s="97"/>
      <c r="IL59" s="97"/>
      <c r="IM59" s="97"/>
      <c r="IN59" s="97"/>
      <c r="IO59" s="97"/>
      <c r="IP59" s="97"/>
      <c r="IQ59" s="97"/>
      <c r="IR59" s="97"/>
      <c r="IS59" s="97"/>
      <c r="IT59" s="97"/>
      <c r="IU59" s="97"/>
      <c r="IV59" s="97"/>
      <c r="IW59" s="97"/>
      <c r="IX59" s="97"/>
      <c r="IY59" s="97"/>
      <c r="IZ59" s="97"/>
      <c r="JA59" s="97"/>
      <c r="JB59" s="97"/>
      <c r="JC59" s="97"/>
      <c r="JD59" s="97"/>
      <c r="JE59" s="97"/>
      <c r="JF59" s="97"/>
      <c r="JG59" s="97"/>
      <c r="JH59" s="97"/>
      <c r="JI59" s="97"/>
      <c r="JJ59" s="97"/>
      <c r="JK59" s="97"/>
      <c r="JL59" s="97"/>
      <c r="JM59" s="97"/>
      <c r="JN59" s="97"/>
      <c r="JO59" s="97"/>
      <c r="JP59" s="97"/>
      <c r="JQ59" s="97"/>
      <c r="JR59" s="97"/>
      <c r="JS59" s="97"/>
      <c r="JT59" s="97"/>
      <c r="JU59" s="97"/>
      <c r="JV59" s="97"/>
      <c r="JW59" s="97"/>
      <c r="JX59" s="97"/>
      <c r="JY59" s="97"/>
      <c r="JZ59" s="97"/>
      <c r="KA59" s="97"/>
      <c r="KB59" s="97"/>
      <c r="KC59" s="97"/>
      <c r="KD59" s="97"/>
      <c r="KE59" s="97"/>
      <c r="KF59" s="97"/>
      <c r="KG59" s="97"/>
      <c r="KH59" s="97"/>
      <c r="KI59" s="97"/>
      <c r="KJ59" s="97"/>
      <c r="KK59" s="97"/>
      <c r="KL59" s="97"/>
      <c r="KM59" s="97"/>
      <c r="KN59" s="97"/>
      <c r="KO59" s="97"/>
      <c r="KP59" s="97"/>
      <c r="KQ59" s="97"/>
      <c r="KR59" s="97"/>
      <c r="KS59" s="97"/>
      <c r="KT59" s="97"/>
      <c r="KU59" s="97"/>
      <c r="KV59" s="97"/>
      <c r="KW59" s="97"/>
      <c r="KX59" s="97"/>
      <c r="KY59" s="97"/>
      <c r="KZ59" s="97"/>
      <c r="LA59" s="97"/>
      <c r="LB59" s="97"/>
      <c r="LC59" s="97"/>
      <c r="LD59" s="97"/>
      <c r="LE59" s="97"/>
      <c r="LF59" s="97"/>
      <c r="LG59" s="97"/>
      <c r="LH59" s="97"/>
      <c r="LI59" s="97"/>
      <c r="LJ59" s="97"/>
      <c r="LK59" s="97"/>
      <c r="LL59" s="97"/>
      <c r="LM59" s="97"/>
      <c r="LN59" s="97"/>
      <c r="LO59" s="97"/>
      <c r="LP59" s="97"/>
      <c r="LQ59" s="97"/>
      <c r="LR59" s="97"/>
      <c r="LS59" s="97"/>
      <c r="LT59" s="97"/>
      <c r="LU59" s="97"/>
      <c r="LV59" s="97"/>
      <c r="LW59" s="97"/>
      <c r="LX59" s="97"/>
      <c r="LY59" s="97"/>
      <c r="LZ59" s="97"/>
      <c r="MA59" s="97"/>
      <c r="MB59" s="97"/>
      <c r="MC59" s="97"/>
      <c r="MD59" s="97"/>
      <c r="ME59" s="97"/>
      <c r="MF59" s="97"/>
      <c r="MG59" s="97"/>
      <c r="MH59" s="97"/>
      <c r="MI59" s="97"/>
      <c r="MJ59" s="97"/>
      <c r="MK59" s="97"/>
      <c r="ML59" s="97"/>
      <c r="MM59" s="97"/>
      <c r="MN59" s="97"/>
      <c r="MO59" s="97"/>
      <c r="MP59" s="97"/>
      <c r="MQ59" s="97"/>
      <c r="MR59" s="97"/>
      <c r="MS59" s="97"/>
      <c r="MT59" s="97"/>
      <c r="MU59" s="97"/>
      <c r="MV59" s="97"/>
      <c r="MW59" s="97"/>
      <c r="MX59" s="97"/>
      <c r="MY59" s="97"/>
      <c r="MZ59" s="97"/>
      <c r="NA59" s="97"/>
      <c r="NB59" s="97"/>
      <c r="NC59" s="97"/>
      <c r="ND59" s="97"/>
      <c r="NE59" s="97"/>
      <c r="NF59" s="97"/>
      <c r="NG59" s="97"/>
      <c r="NH59" s="97"/>
      <c r="NI59" s="97"/>
      <c r="NJ59" s="97"/>
      <c r="NK59" s="97"/>
      <c r="NL59" s="97"/>
      <c r="NM59" s="97"/>
      <c r="NN59" s="97"/>
      <c r="NO59" s="97"/>
      <c r="NP59" s="97"/>
      <c r="NQ59" s="97"/>
      <c r="NR59" s="97"/>
      <c r="NS59" s="97"/>
      <c r="NT59" s="97"/>
      <c r="NU59" s="97"/>
      <c r="NV59" s="97"/>
      <c r="NW59" s="97"/>
      <c r="NX59" s="97"/>
      <c r="NY59" s="97"/>
      <c r="NZ59" s="97"/>
      <c r="OA59" s="97"/>
      <c r="OB59" s="97"/>
      <c r="OC59" s="97"/>
      <c r="OD59" s="97"/>
      <c r="OE59" s="97"/>
      <c r="OF59" s="97"/>
      <c r="OG59" s="97"/>
      <c r="OH59" s="97"/>
      <c r="OI59" s="97"/>
      <c r="OJ59" s="97"/>
      <c r="OK59" s="97"/>
      <c r="OL59" s="97"/>
      <c r="OM59" s="97"/>
      <c r="ON59" s="97"/>
      <c r="OO59" s="97"/>
      <c r="OP59" s="97"/>
      <c r="OQ59" s="97"/>
      <c r="OR59" s="97"/>
      <c r="OS59" s="97"/>
      <c r="OT59" s="97"/>
      <c r="OU59" s="97"/>
      <c r="OV59" s="97"/>
      <c r="OW59" s="97"/>
      <c r="OX59" s="97"/>
      <c r="OY59" s="97"/>
      <c r="OZ59" s="97"/>
      <c r="PA59" s="97"/>
      <c r="PB59" s="97"/>
      <c r="PC59" s="97"/>
      <c r="PD59" s="97"/>
      <c r="PE59" s="97"/>
      <c r="PF59" s="97"/>
      <c r="PG59" s="97"/>
      <c r="PH59" s="97"/>
      <c r="PI59" s="97"/>
      <c r="PJ59" s="97"/>
      <c r="PK59" s="97"/>
      <c r="PL59" s="97"/>
      <c r="PM59" s="97"/>
      <c r="PN59" s="97"/>
      <c r="PO59" s="97"/>
      <c r="PP59" s="97"/>
      <c r="PQ59" s="97"/>
      <c r="PR59" s="97"/>
      <c r="PS59" s="97"/>
      <c r="PT59" s="97"/>
      <c r="PU59" s="97"/>
      <c r="PV59" s="97"/>
      <c r="PW59" s="97"/>
      <c r="PX59" s="97"/>
      <c r="PY59" s="97"/>
      <c r="PZ59" s="97"/>
      <c r="QA59" s="97"/>
      <c r="QB59" s="97"/>
      <c r="QC59" s="97"/>
      <c r="QD59" s="97"/>
      <c r="QE59" s="97"/>
      <c r="QF59" s="97"/>
      <c r="QG59" s="97"/>
      <c r="QH59" s="97"/>
      <c r="QI59" s="97"/>
      <c r="QJ59" s="97"/>
      <c r="QK59" s="97"/>
      <c r="QL59" s="97"/>
      <c r="QM59" s="97"/>
      <c r="QN59" s="97"/>
    </row>
    <row r="60" spans="1:456" ht="18" customHeight="1" x14ac:dyDescent="0.25">
      <c r="A60" s="143" t="s">
        <v>93</v>
      </c>
      <c r="B60" s="235">
        <v>3153736.6666666665</v>
      </c>
      <c r="C60" s="235">
        <v>2726953.8480797643</v>
      </c>
      <c r="D60" s="247">
        <v>1468481.3333333333</v>
      </c>
      <c r="E60" s="247">
        <v>1117001.6138279424</v>
      </c>
      <c r="F60" s="235">
        <v>377980.33333333331</v>
      </c>
      <c r="G60" s="235">
        <v>332558.46672542731</v>
      </c>
      <c r="H60" s="247">
        <v>0</v>
      </c>
      <c r="I60" s="247">
        <v>0</v>
      </c>
      <c r="J60" s="235">
        <v>-65070.586666666662</v>
      </c>
      <c r="K60" s="235">
        <v>97603.786604677138</v>
      </c>
      <c r="L60" s="247">
        <v>4935127.7466666661</v>
      </c>
      <c r="M60" s="247">
        <v>4274117.7152378112</v>
      </c>
      <c r="N60" s="235">
        <v>3735501.6314893798</v>
      </c>
      <c r="O60" s="96"/>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97"/>
      <c r="MX60" s="97"/>
      <c r="MY60" s="97"/>
      <c r="MZ60" s="97"/>
      <c r="NA60" s="97"/>
      <c r="NB60" s="97"/>
      <c r="NC60" s="97"/>
      <c r="ND60" s="97"/>
      <c r="NE60" s="97"/>
      <c r="NF60" s="97"/>
      <c r="NG60" s="97"/>
      <c r="NH60" s="97"/>
      <c r="NI60" s="97"/>
      <c r="NJ60" s="97"/>
      <c r="NK60" s="97"/>
      <c r="NL60" s="97"/>
      <c r="NM60" s="97"/>
      <c r="NN60" s="97"/>
      <c r="NO60" s="97"/>
      <c r="NP60" s="97"/>
      <c r="NQ60" s="97"/>
      <c r="NR60" s="97"/>
      <c r="NS60" s="97"/>
      <c r="NT60" s="97"/>
      <c r="NU60" s="97"/>
      <c r="NV60" s="97"/>
      <c r="NW60" s="97"/>
      <c r="NX60" s="97"/>
      <c r="NY60" s="97"/>
      <c r="NZ60" s="97"/>
      <c r="OA60" s="97"/>
      <c r="OB60" s="97"/>
      <c r="OC60" s="97"/>
      <c r="OD60" s="97"/>
      <c r="OE60" s="97"/>
      <c r="OF60" s="97"/>
      <c r="OG60" s="97"/>
      <c r="OH60" s="97"/>
      <c r="OI60" s="97"/>
      <c r="OJ60" s="97"/>
      <c r="OK60" s="97"/>
      <c r="OL60" s="97"/>
      <c r="OM60" s="97"/>
      <c r="ON60" s="97"/>
      <c r="OO60" s="97"/>
      <c r="OP60" s="97"/>
      <c r="OQ60" s="97"/>
      <c r="OR60" s="97"/>
      <c r="OS60" s="97"/>
      <c r="OT60" s="97"/>
      <c r="OU60" s="97"/>
      <c r="OV60" s="97"/>
      <c r="OW60" s="97"/>
      <c r="OX60" s="97"/>
      <c r="OY60" s="97"/>
      <c r="OZ60" s="97"/>
      <c r="PA60" s="97"/>
      <c r="PB60" s="97"/>
      <c r="PC60" s="97"/>
      <c r="PD60" s="97"/>
      <c r="PE60" s="97"/>
      <c r="PF60" s="97"/>
      <c r="PG60" s="97"/>
      <c r="PH60" s="97"/>
      <c r="PI60" s="97"/>
      <c r="PJ60" s="97"/>
      <c r="PK60" s="97"/>
      <c r="PL60" s="97"/>
      <c r="PM60" s="97"/>
      <c r="PN60" s="97"/>
      <c r="PO60" s="97"/>
      <c r="PP60" s="97"/>
      <c r="PQ60" s="97"/>
      <c r="PR60" s="97"/>
      <c r="PS60" s="97"/>
      <c r="PT60" s="97"/>
      <c r="PU60" s="97"/>
      <c r="PV60" s="97"/>
      <c r="PW60" s="97"/>
      <c r="PX60" s="97"/>
      <c r="PY60" s="97"/>
      <c r="PZ60" s="97"/>
      <c r="QA60" s="97"/>
      <c r="QB60" s="97"/>
      <c r="QC60" s="97"/>
      <c r="QD60" s="97"/>
      <c r="QE60" s="97"/>
      <c r="QF60" s="97"/>
      <c r="QG60" s="97"/>
      <c r="QH60" s="97"/>
      <c r="QI60" s="97"/>
      <c r="QJ60" s="97"/>
      <c r="QK60" s="97"/>
      <c r="QL60" s="97"/>
      <c r="QM60" s="97"/>
      <c r="QN60" s="97"/>
    </row>
    <row r="61" spans="1:456" ht="18" customHeight="1" x14ac:dyDescent="0.25">
      <c r="A61" s="143" t="s">
        <v>94</v>
      </c>
      <c r="B61" s="235">
        <v>926222.66666666663</v>
      </c>
      <c r="C61" s="235">
        <v>940843.37255859352</v>
      </c>
      <c r="D61" s="247">
        <v>2285455</v>
      </c>
      <c r="E61" s="247">
        <v>2208897.5142534222</v>
      </c>
      <c r="F61" s="235">
        <v>2180.3333333333335</v>
      </c>
      <c r="G61" s="235">
        <v>9558.8982142615569</v>
      </c>
      <c r="H61" s="247">
        <v>0</v>
      </c>
      <c r="I61" s="247">
        <v>0</v>
      </c>
      <c r="J61" s="235">
        <v>28457.433333333331</v>
      </c>
      <c r="K61" s="235">
        <v>30838.09013273651</v>
      </c>
      <c r="L61" s="247">
        <v>3242315.4333333331</v>
      </c>
      <c r="M61" s="247">
        <v>3190137.8751590136</v>
      </c>
      <c r="N61" s="235">
        <v>2788122.8434227882</v>
      </c>
      <c r="O61" s="96"/>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97"/>
      <c r="NC61" s="97"/>
      <c r="ND61" s="97"/>
      <c r="NE61" s="97"/>
      <c r="NF61" s="97"/>
      <c r="NG61" s="97"/>
      <c r="NH61" s="97"/>
      <c r="NI61" s="97"/>
      <c r="NJ61" s="97"/>
      <c r="NK61" s="97"/>
      <c r="NL61" s="97"/>
      <c r="NM61" s="97"/>
      <c r="NN61" s="97"/>
      <c r="NO61" s="97"/>
      <c r="NP61" s="97"/>
      <c r="NQ61" s="97"/>
      <c r="NR61" s="97"/>
      <c r="NS61" s="97"/>
      <c r="NT61" s="97"/>
      <c r="NU61" s="97"/>
      <c r="NV61" s="97"/>
      <c r="NW61" s="97"/>
      <c r="NX61" s="97"/>
      <c r="NY61" s="97"/>
      <c r="NZ61" s="97"/>
      <c r="OA61" s="97"/>
      <c r="OB61" s="97"/>
      <c r="OC61" s="97"/>
      <c r="OD61" s="97"/>
      <c r="OE61" s="97"/>
      <c r="OF61" s="97"/>
      <c r="OG61" s="97"/>
      <c r="OH61" s="97"/>
      <c r="OI61" s="97"/>
      <c r="OJ61" s="97"/>
      <c r="OK61" s="97"/>
      <c r="OL61" s="97"/>
      <c r="OM61" s="97"/>
      <c r="ON61" s="97"/>
      <c r="OO61" s="97"/>
      <c r="OP61" s="97"/>
      <c r="OQ61" s="97"/>
      <c r="OR61" s="97"/>
      <c r="OS61" s="97"/>
      <c r="OT61" s="97"/>
      <c r="OU61" s="97"/>
      <c r="OV61" s="97"/>
      <c r="OW61" s="97"/>
      <c r="OX61" s="97"/>
      <c r="OY61" s="97"/>
      <c r="OZ61" s="97"/>
      <c r="PA61" s="97"/>
      <c r="PB61" s="97"/>
      <c r="PC61" s="97"/>
      <c r="PD61" s="97"/>
      <c r="PE61" s="97"/>
      <c r="PF61" s="97"/>
      <c r="PG61" s="97"/>
      <c r="PH61" s="97"/>
      <c r="PI61" s="97"/>
      <c r="PJ61" s="97"/>
      <c r="PK61" s="97"/>
      <c r="PL61" s="97"/>
      <c r="PM61" s="97"/>
      <c r="PN61" s="97"/>
      <c r="PO61" s="97"/>
      <c r="PP61" s="97"/>
      <c r="PQ61" s="97"/>
      <c r="PR61" s="97"/>
      <c r="PS61" s="97"/>
      <c r="PT61" s="97"/>
      <c r="PU61" s="97"/>
      <c r="PV61" s="97"/>
      <c r="PW61" s="97"/>
      <c r="PX61" s="97"/>
      <c r="PY61" s="97"/>
      <c r="PZ61" s="97"/>
      <c r="QA61" s="97"/>
      <c r="QB61" s="97"/>
      <c r="QC61" s="97"/>
      <c r="QD61" s="97"/>
      <c r="QE61" s="97"/>
      <c r="QF61" s="97"/>
      <c r="QG61" s="97"/>
      <c r="QH61" s="97"/>
      <c r="QI61" s="97"/>
      <c r="QJ61" s="97"/>
      <c r="QK61" s="97"/>
      <c r="QL61" s="97"/>
      <c r="QM61" s="97"/>
      <c r="QN61" s="97"/>
    </row>
    <row r="62" spans="1:456" ht="18" customHeight="1" x14ac:dyDescent="0.25">
      <c r="A62" s="143" t="s">
        <v>95</v>
      </c>
      <c r="B62" s="235">
        <v>97596736.333333328</v>
      </c>
      <c r="C62" s="235">
        <v>116120115.20421593</v>
      </c>
      <c r="D62" s="247">
        <v>16998.666666666668</v>
      </c>
      <c r="E62" s="247">
        <v>0</v>
      </c>
      <c r="F62" s="235">
        <v>0</v>
      </c>
      <c r="G62" s="235">
        <v>0</v>
      </c>
      <c r="H62" s="247">
        <v>0</v>
      </c>
      <c r="I62" s="247">
        <v>0</v>
      </c>
      <c r="J62" s="235">
        <v>3036080.2233333332</v>
      </c>
      <c r="K62" s="235">
        <v>4372770.0370471077</v>
      </c>
      <c r="L62" s="247">
        <v>100649815.22333333</v>
      </c>
      <c r="M62" s="247">
        <v>120492885.24126303</v>
      </c>
      <c r="N62" s="235">
        <v>105308603.87792504</v>
      </c>
      <c r="O62" s="96"/>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c r="EO62" s="97"/>
      <c r="EP62" s="97"/>
      <c r="EQ62" s="97"/>
      <c r="ER62" s="97"/>
      <c r="ES62" s="97"/>
      <c r="ET62" s="97"/>
      <c r="EU62" s="97"/>
      <c r="EV62" s="97"/>
      <c r="EW62" s="97"/>
      <c r="EX62" s="97"/>
      <c r="EY62" s="97"/>
      <c r="EZ62" s="97"/>
      <c r="FA62" s="97"/>
      <c r="FB62" s="97"/>
      <c r="FC62" s="97"/>
      <c r="FD62" s="97"/>
      <c r="FE62" s="97"/>
      <c r="FF62" s="97"/>
      <c r="FG62" s="97"/>
      <c r="FH62" s="97"/>
      <c r="FI62" s="97"/>
      <c r="FJ62" s="97"/>
      <c r="FK62" s="97"/>
      <c r="FL62" s="97"/>
      <c r="FM62" s="97"/>
      <c r="FN62" s="97"/>
      <c r="FO62" s="97"/>
      <c r="FP62" s="97"/>
      <c r="FQ62" s="97"/>
      <c r="FR62" s="97"/>
      <c r="FS62" s="97"/>
      <c r="FT62" s="97"/>
      <c r="FU62" s="97"/>
      <c r="FV62" s="97"/>
      <c r="FW62" s="97"/>
      <c r="FX62" s="97"/>
      <c r="FY62" s="97"/>
      <c r="FZ62" s="97"/>
      <c r="GA62" s="97"/>
      <c r="GB62" s="97"/>
      <c r="GC62" s="97"/>
      <c r="GD62" s="97"/>
      <c r="GE62" s="97"/>
      <c r="GF62" s="97"/>
      <c r="GG62" s="97"/>
      <c r="GH62" s="97"/>
      <c r="GI62" s="97"/>
      <c r="GJ62" s="97"/>
      <c r="GK62" s="97"/>
      <c r="GL62" s="97"/>
      <c r="GM62" s="97"/>
      <c r="GN62" s="97"/>
      <c r="GO62" s="97"/>
      <c r="GP62" s="97"/>
      <c r="GQ62" s="97"/>
      <c r="GR62" s="97"/>
      <c r="GS62" s="97"/>
      <c r="GT62" s="97"/>
      <c r="GU62" s="97"/>
      <c r="GV62" s="97"/>
      <c r="GW62" s="97"/>
      <c r="GX62" s="97"/>
      <c r="GY62" s="97"/>
      <c r="GZ62" s="97"/>
      <c r="HA62" s="97"/>
      <c r="HB62" s="97"/>
      <c r="HC62" s="97"/>
      <c r="HD62" s="97"/>
      <c r="HE62" s="97"/>
      <c r="HF62" s="97"/>
      <c r="HG62" s="97"/>
      <c r="HH62" s="97"/>
      <c r="HI62" s="97"/>
      <c r="HJ62" s="97"/>
      <c r="HK62" s="97"/>
      <c r="HL62" s="97"/>
      <c r="HM62" s="97"/>
      <c r="HN62" s="97"/>
      <c r="HO62" s="97"/>
      <c r="HP62" s="97"/>
      <c r="HQ62" s="97"/>
      <c r="HR62" s="97"/>
      <c r="HS62" s="97"/>
      <c r="HT62" s="97"/>
      <c r="HU62" s="97"/>
      <c r="HV62" s="97"/>
      <c r="HW62" s="97"/>
      <c r="HX62" s="97"/>
      <c r="HY62" s="97"/>
      <c r="HZ62" s="97"/>
      <c r="IA62" s="97"/>
      <c r="IB62" s="97"/>
      <c r="IC62" s="97"/>
      <c r="ID62" s="97"/>
      <c r="IE62" s="97"/>
      <c r="IF62" s="97"/>
      <c r="IG62" s="97"/>
      <c r="IH62" s="97"/>
      <c r="II62" s="97"/>
      <c r="IJ62" s="97"/>
      <c r="IK62" s="97"/>
      <c r="IL62" s="97"/>
      <c r="IM62" s="97"/>
      <c r="IN62" s="97"/>
      <c r="IO62" s="97"/>
      <c r="IP62" s="97"/>
      <c r="IQ62" s="97"/>
      <c r="IR62" s="97"/>
      <c r="IS62" s="97"/>
      <c r="IT62" s="97"/>
      <c r="IU62" s="97"/>
      <c r="IV62" s="97"/>
      <c r="IW62" s="97"/>
      <c r="IX62" s="97"/>
      <c r="IY62" s="97"/>
      <c r="IZ62" s="97"/>
      <c r="JA62" s="97"/>
      <c r="JB62" s="97"/>
      <c r="JC62" s="97"/>
      <c r="JD62" s="97"/>
      <c r="JE62" s="97"/>
      <c r="JF62" s="97"/>
      <c r="JG62" s="97"/>
      <c r="JH62" s="97"/>
      <c r="JI62" s="97"/>
      <c r="JJ62" s="97"/>
      <c r="JK62" s="97"/>
      <c r="JL62" s="97"/>
      <c r="JM62" s="97"/>
      <c r="JN62" s="97"/>
      <c r="JO62" s="97"/>
      <c r="JP62" s="97"/>
      <c r="JQ62" s="97"/>
      <c r="JR62" s="97"/>
      <c r="JS62" s="97"/>
      <c r="JT62" s="97"/>
      <c r="JU62" s="97"/>
      <c r="JV62" s="97"/>
      <c r="JW62" s="97"/>
      <c r="JX62" s="97"/>
      <c r="JY62" s="97"/>
      <c r="JZ62" s="97"/>
      <c r="KA62" s="97"/>
      <c r="KB62" s="97"/>
      <c r="KC62" s="97"/>
      <c r="KD62" s="97"/>
      <c r="KE62" s="97"/>
      <c r="KF62" s="97"/>
      <c r="KG62" s="97"/>
      <c r="KH62" s="97"/>
      <c r="KI62" s="97"/>
      <c r="KJ62" s="97"/>
      <c r="KK62" s="97"/>
      <c r="KL62" s="97"/>
      <c r="KM62" s="97"/>
      <c r="KN62" s="97"/>
      <c r="KO62" s="97"/>
      <c r="KP62" s="97"/>
      <c r="KQ62" s="97"/>
      <c r="KR62" s="97"/>
      <c r="KS62" s="97"/>
      <c r="KT62" s="97"/>
      <c r="KU62" s="97"/>
      <c r="KV62" s="97"/>
      <c r="KW62" s="97"/>
      <c r="KX62" s="97"/>
      <c r="KY62" s="97"/>
      <c r="KZ62" s="97"/>
      <c r="LA62" s="97"/>
      <c r="LB62" s="97"/>
      <c r="LC62" s="97"/>
      <c r="LD62" s="97"/>
      <c r="LE62" s="97"/>
      <c r="LF62" s="97"/>
      <c r="LG62" s="97"/>
      <c r="LH62" s="97"/>
      <c r="LI62" s="97"/>
      <c r="LJ62" s="97"/>
      <c r="LK62" s="97"/>
      <c r="LL62" s="97"/>
      <c r="LM62" s="97"/>
      <c r="LN62" s="97"/>
      <c r="LO62" s="97"/>
      <c r="LP62" s="97"/>
      <c r="LQ62" s="97"/>
      <c r="LR62" s="97"/>
      <c r="LS62" s="97"/>
      <c r="LT62" s="97"/>
      <c r="LU62" s="97"/>
      <c r="LV62" s="97"/>
      <c r="LW62" s="97"/>
      <c r="LX62" s="97"/>
      <c r="LY62" s="97"/>
      <c r="LZ62" s="97"/>
      <c r="MA62" s="97"/>
      <c r="MB62" s="97"/>
      <c r="MC62" s="97"/>
      <c r="MD62" s="97"/>
      <c r="ME62" s="97"/>
      <c r="MF62" s="97"/>
      <c r="MG62" s="97"/>
      <c r="MH62" s="97"/>
      <c r="MI62" s="97"/>
      <c r="MJ62" s="97"/>
      <c r="MK62" s="97"/>
      <c r="ML62" s="97"/>
      <c r="MM62" s="97"/>
      <c r="MN62" s="97"/>
      <c r="MO62" s="97"/>
      <c r="MP62" s="97"/>
      <c r="MQ62" s="97"/>
      <c r="MR62" s="97"/>
      <c r="MS62" s="97"/>
      <c r="MT62" s="97"/>
      <c r="MU62" s="97"/>
      <c r="MV62" s="97"/>
      <c r="MW62" s="97"/>
      <c r="MX62" s="97"/>
      <c r="MY62" s="97"/>
      <c r="MZ62" s="97"/>
      <c r="NA62" s="97"/>
      <c r="NB62" s="97"/>
      <c r="NC62" s="97"/>
      <c r="ND62" s="97"/>
      <c r="NE62" s="97"/>
      <c r="NF62" s="97"/>
      <c r="NG62" s="97"/>
      <c r="NH62" s="97"/>
      <c r="NI62" s="97"/>
      <c r="NJ62" s="97"/>
      <c r="NK62" s="97"/>
      <c r="NL62" s="97"/>
      <c r="NM62" s="97"/>
      <c r="NN62" s="97"/>
      <c r="NO62" s="97"/>
      <c r="NP62" s="97"/>
      <c r="NQ62" s="97"/>
      <c r="NR62" s="97"/>
      <c r="NS62" s="97"/>
      <c r="NT62" s="97"/>
      <c r="NU62" s="97"/>
      <c r="NV62" s="97"/>
      <c r="NW62" s="97"/>
      <c r="NX62" s="97"/>
      <c r="NY62" s="97"/>
      <c r="NZ62" s="97"/>
      <c r="OA62" s="97"/>
      <c r="OB62" s="97"/>
      <c r="OC62" s="97"/>
      <c r="OD62" s="97"/>
      <c r="OE62" s="97"/>
      <c r="OF62" s="97"/>
      <c r="OG62" s="97"/>
      <c r="OH62" s="97"/>
      <c r="OI62" s="97"/>
      <c r="OJ62" s="97"/>
      <c r="OK62" s="97"/>
      <c r="OL62" s="97"/>
      <c r="OM62" s="97"/>
      <c r="ON62" s="97"/>
      <c r="OO62" s="97"/>
      <c r="OP62" s="97"/>
      <c r="OQ62" s="97"/>
      <c r="OR62" s="97"/>
      <c r="OS62" s="97"/>
      <c r="OT62" s="97"/>
      <c r="OU62" s="97"/>
      <c r="OV62" s="97"/>
      <c r="OW62" s="97"/>
      <c r="OX62" s="97"/>
      <c r="OY62" s="97"/>
      <c r="OZ62" s="97"/>
      <c r="PA62" s="97"/>
      <c r="PB62" s="97"/>
      <c r="PC62" s="97"/>
      <c r="PD62" s="97"/>
      <c r="PE62" s="97"/>
      <c r="PF62" s="97"/>
      <c r="PG62" s="97"/>
      <c r="PH62" s="97"/>
      <c r="PI62" s="97"/>
      <c r="PJ62" s="97"/>
      <c r="PK62" s="97"/>
      <c r="PL62" s="97"/>
      <c r="PM62" s="97"/>
      <c r="PN62" s="97"/>
      <c r="PO62" s="97"/>
      <c r="PP62" s="97"/>
      <c r="PQ62" s="97"/>
      <c r="PR62" s="97"/>
      <c r="PS62" s="97"/>
      <c r="PT62" s="97"/>
      <c r="PU62" s="97"/>
      <c r="PV62" s="97"/>
      <c r="PW62" s="97"/>
      <c r="PX62" s="97"/>
      <c r="PY62" s="97"/>
      <c r="PZ62" s="97"/>
      <c r="QA62" s="97"/>
      <c r="QB62" s="97"/>
      <c r="QC62" s="97"/>
      <c r="QD62" s="97"/>
      <c r="QE62" s="97"/>
      <c r="QF62" s="97"/>
      <c r="QG62" s="97"/>
      <c r="QH62" s="97"/>
      <c r="QI62" s="97"/>
      <c r="QJ62" s="97"/>
      <c r="QK62" s="97"/>
      <c r="QL62" s="97"/>
      <c r="QM62" s="97"/>
      <c r="QN62" s="97"/>
    </row>
    <row r="63" spans="1:456" ht="18" customHeight="1" x14ac:dyDescent="0.25">
      <c r="A63" s="143" t="s">
        <v>96</v>
      </c>
      <c r="B63" s="235">
        <v>35482595</v>
      </c>
      <c r="C63" s="235">
        <v>41765797.818818577</v>
      </c>
      <c r="D63" s="247">
        <v>387197</v>
      </c>
      <c r="E63" s="247">
        <v>681218.12782124127</v>
      </c>
      <c r="F63" s="235">
        <v>0</v>
      </c>
      <c r="G63" s="235">
        <v>7437.5057827370692</v>
      </c>
      <c r="H63" s="247">
        <v>0</v>
      </c>
      <c r="I63" s="247">
        <v>0</v>
      </c>
      <c r="J63" s="235">
        <v>294621.22333333333</v>
      </c>
      <c r="K63" s="235">
        <v>1613157.7335273719</v>
      </c>
      <c r="L63" s="247">
        <v>36164413.223333336</v>
      </c>
      <c r="M63" s="247">
        <v>44067611.185949929</v>
      </c>
      <c r="N63" s="235">
        <v>38514295.685886711</v>
      </c>
      <c r="O63" s="96"/>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97"/>
      <c r="GB63" s="97"/>
      <c r="GC63" s="97"/>
      <c r="GD63" s="97"/>
      <c r="GE63" s="97"/>
      <c r="GF63" s="97"/>
      <c r="GG63" s="97"/>
      <c r="GH63" s="97"/>
      <c r="GI63" s="97"/>
      <c r="GJ63" s="97"/>
      <c r="GK63" s="97"/>
      <c r="GL63" s="97"/>
      <c r="GM63" s="97"/>
      <c r="GN63" s="97"/>
      <c r="GO63" s="97"/>
      <c r="GP63" s="97"/>
      <c r="GQ63" s="97"/>
      <c r="GR63" s="97"/>
      <c r="GS63" s="97"/>
      <c r="GT63" s="97"/>
      <c r="GU63" s="97"/>
      <c r="GV63" s="97"/>
      <c r="GW63" s="97"/>
      <c r="GX63" s="97"/>
      <c r="GY63" s="97"/>
      <c r="GZ63" s="97"/>
      <c r="HA63" s="97"/>
      <c r="HB63" s="97"/>
      <c r="HC63" s="97"/>
      <c r="HD63" s="97"/>
      <c r="HE63" s="97"/>
      <c r="HF63" s="97"/>
      <c r="HG63" s="97"/>
      <c r="HH63" s="97"/>
      <c r="HI63" s="97"/>
      <c r="HJ63" s="97"/>
      <c r="HK63" s="97"/>
      <c r="HL63" s="97"/>
      <c r="HM63" s="97"/>
      <c r="HN63" s="97"/>
      <c r="HO63" s="97"/>
      <c r="HP63" s="97"/>
      <c r="HQ63" s="97"/>
      <c r="HR63" s="97"/>
      <c r="HS63" s="97"/>
      <c r="HT63" s="97"/>
      <c r="HU63" s="97"/>
      <c r="HV63" s="97"/>
      <c r="HW63" s="97"/>
      <c r="HX63" s="97"/>
      <c r="HY63" s="97"/>
      <c r="HZ63" s="97"/>
      <c r="IA63" s="97"/>
      <c r="IB63" s="97"/>
      <c r="IC63" s="97"/>
      <c r="ID63" s="97"/>
      <c r="IE63" s="97"/>
      <c r="IF63" s="97"/>
      <c r="IG63" s="97"/>
      <c r="IH63" s="97"/>
      <c r="II63" s="97"/>
      <c r="IJ63" s="97"/>
      <c r="IK63" s="97"/>
      <c r="IL63" s="97"/>
      <c r="IM63" s="97"/>
      <c r="IN63" s="97"/>
      <c r="IO63" s="97"/>
      <c r="IP63" s="97"/>
      <c r="IQ63" s="97"/>
      <c r="IR63" s="97"/>
      <c r="IS63" s="97"/>
      <c r="IT63" s="97"/>
      <c r="IU63" s="97"/>
      <c r="IV63" s="97"/>
      <c r="IW63" s="97"/>
      <c r="IX63" s="97"/>
      <c r="IY63" s="97"/>
      <c r="IZ63" s="97"/>
      <c r="JA63" s="97"/>
      <c r="JB63" s="97"/>
      <c r="JC63" s="97"/>
      <c r="JD63" s="97"/>
      <c r="JE63" s="97"/>
      <c r="JF63" s="97"/>
      <c r="JG63" s="97"/>
      <c r="JH63" s="97"/>
      <c r="JI63" s="97"/>
      <c r="JJ63" s="97"/>
      <c r="JK63" s="97"/>
      <c r="JL63" s="97"/>
      <c r="JM63" s="97"/>
      <c r="JN63" s="97"/>
      <c r="JO63" s="97"/>
      <c r="JP63" s="97"/>
      <c r="JQ63" s="97"/>
      <c r="JR63" s="97"/>
      <c r="JS63" s="97"/>
      <c r="JT63" s="97"/>
      <c r="JU63" s="97"/>
      <c r="JV63" s="97"/>
      <c r="JW63" s="97"/>
      <c r="JX63" s="97"/>
      <c r="JY63" s="97"/>
      <c r="JZ63" s="97"/>
      <c r="KA63" s="97"/>
      <c r="KB63" s="97"/>
      <c r="KC63" s="97"/>
      <c r="KD63" s="97"/>
      <c r="KE63" s="97"/>
      <c r="KF63" s="97"/>
      <c r="KG63" s="97"/>
      <c r="KH63" s="97"/>
      <c r="KI63" s="97"/>
      <c r="KJ63" s="97"/>
      <c r="KK63" s="97"/>
      <c r="KL63" s="97"/>
      <c r="KM63" s="97"/>
      <c r="KN63" s="97"/>
      <c r="KO63" s="97"/>
      <c r="KP63" s="97"/>
      <c r="KQ63" s="97"/>
      <c r="KR63" s="97"/>
      <c r="KS63" s="97"/>
      <c r="KT63" s="97"/>
      <c r="KU63" s="97"/>
      <c r="KV63" s="97"/>
      <c r="KW63" s="97"/>
      <c r="KX63" s="97"/>
      <c r="KY63" s="97"/>
      <c r="KZ63" s="97"/>
      <c r="LA63" s="97"/>
      <c r="LB63" s="97"/>
      <c r="LC63" s="97"/>
      <c r="LD63" s="97"/>
      <c r="LE63" s="97"/>
      <c r="LF63" s="97"/>
      <c r="LG63" s="97"/>
      <c r="LH63" s="97"/>
      <c r="LI63" s="97"/>
      <c r="LJ63" s="97"/>
      <c r="LK63" s="97"/>
      <c r="LL63" s="97"/>
      <c r="LM63" s="97"/>
      <c r="LN63" s="97"/>
      <c r="LO63" s="97"/>
      <c r="LP63" s="97"/>
      <c r="LQ63" s="97"/>
      <c r="LR63" s="97"/>
      <c r="LS63" s="97"/>
      <c r="LT63" s="97"/>
      <c r="LU63" s="97"/>
      <c r="LV63" s="97"/>
      <c r="LW63" s="97"/>
      <c r="LX63" s="97"/>
      <c r="LY63" s="97"/>
      <c r="LZ63" s="97"/>
      <c r="MA63" s="97"/>
      <c r="MB63" s="97"/>
      <c r="MC63" s="97"/>
      <c r="MD63" s="97"/>
      <c r="ME63" s="97"/>
      <c r="MF63" s="97"/>
      <c r="MG63" s="97"/>
      <c r="MH63" s="97"/>
      <c r="MI63" s="97"/>
      <c r="MJ63" s="97"/>
      <c r="MK63" s="97"/>
      <c r="ML63" s="97"/>
      <c r="MM63" s="97"/>
      <c r="MN63" s="97"/>
      <c r="MO63" s="97"/>
      <c r="MP63" s="97"/>
      <c r="MQ63" s="97"/>
      <c r="MR63" s="97"/>
      <c r="MS63" s="97"/>
      <c r="MT63" s="97"/>
      <c r="MU63" s="97"/>
      <c r="MV63" s="97"/>
      <c r="MW63" s="97"/>
      <c r="MX63" s="97"/>
      <c r="MY63" s="97"/>
      <c r="MZ63" s="97"/>
      <c r="NA63" s="97"/>
      <c r="NB63" s="97"/>
      <c r="NC63" s="97"/>
      <c r="ND63" s="97"/>
      <c r="NE63" s="97"/>
      <c r="NF63" s="97"/>
      <c r="NG63" s="97"/>
      <c r="NH63" s="97"/>
      <c r="NI63" s="97"/>
      <c r="NJ63" s="97"/>
      <c r="NK63" s="97"/>
      <c r="NL63" s="97"/>
      <c r="NM63" s="97"/>
      <c r="NN63" s="97"/>
      <c r="NO63" s="97"/>
      <c r="NP63" s="97"/>
      <c r="NQ63" s="97"/>
      <c r="NR63" s="97"/>
      <c r="NS63" s="97"/>
      <c r="NT63" s="97"/>
      <c r="NU63" s="97"/>
      <c r="NV63" s="97"/>
      <c r="NW63" s="97"/>
      <c r="NX63" s="97"/>
      <c r="NY63" s="97"/>
      <c r="NZ63" s="97"/>
      <c r="OA63" s="97"/>
      <c r="OB63" s="97"/>
      <c r="OC63" s="97"/>
      <c r="OD63" s="97"/>
      <c r="OE63" s="97"/>
      <c r="OF63" s="97"/>
      <c r="OG63" s="97"/>
      <c r="OH63" s="97"/>
      <c r="OI63" s="97"/>
      <c r="OJ63" s="97"/>
      <c r="OK63" s="97"/>
      <c r="OL63" s="97"/>
      <c r="OM63" s="97"/>
      <c r="ON63" s="97"/>
      <c r="OO63" s="97"/>
      <c r="OP63" s="97"/>
      <c r="OQ63" s="97"/>
      <c r="OR63" s="97"/>
      <c r="OS63" s="97"/>
      <c r="OT63" s="97"/>
      <c r="OU63" s="97"/>
      <c r="OV63" s="97"/>
      <c r="OW63" s="97"/>
      <c r="OX63" s="97"/>
      <c r="OY63" s="97"/>
      <c r="OZ63" s="97"/>
      <c r="PA63" s="97"/>
      <c r="PB63" s="97"/>
      <c r="PC63" s="97"/>
      <c r="PD63" s="97"/>
      <c r="PE63" s="97"/>
      <c r="PF63" s="97"/>
      <c r="PG63" s="97"/>
      <c r="PH63" s="97"/>
      <c r="PI63" s="97"/>
      <c r="PJ63" s="97"/>
      <c r="PK63" s="97"/>
      <c r="PL63" s="97"/>
      <c r="PM63" s="97"/>
      <c r="PN63" s="97"/>
      <c r="PO63" s="97"/>
      <c r="PP63" s="97"/>
      <c r="PQ63" s="97"/>
      <c r="PR63" s="97"/>
      <c r="PS63" s="97"/>
      <c r="PT63" s="97"/>
      <c r="PU63" s="97"/>
      <c r="PV63" s="97"/>
      <c r="PW63" s="97"/>
      <c r="PX63" s="97"/>
      <c r="PY63" s="97"/>
      <c r="PZ63" s="97"/>
      <c r="QA63" s="97"/>
      <c r="QB63" s="97"/>
      <c r="QC63" s="97"/>
      <c r="QD63" s="97"/>
      <c r="QE63" s="97"/>
      <c r="QF63" s="97"/>
      <c r="QG63" s="97"/>
      <c r="QH63" s="97"/>
      <c r="QI63" s="97"/>
      <c r="QJ63" s="97"/>
      <c r="QK63" s="97"/>
      <c r="QL63" s="97"/>
      <c r="QM63" s="97"/>
      <c r="QN63" s="97"/>
    </row>
    <row r="64" spans="1:456" ht="18" customHeight="1" x14ac:dyDescent="0.25">
      <c r="A64" s="143" t="s">
        <v>97</v>
      </c>
      <c r="B64" s="235">
        <v>19260896</v>
      </c>
      <c r="C64" s="235">
        <v>21274088.008375976</v>
      </c>
      <c r="D64" s="247">
        <v>0</v>
      </c>
      <c r="E64" s="247">
        <v>119129.43306500053</v>
      </c>
      <c r="F64" s="235">
        <v>4264853.666666667</v>
      </c>
      <c r="G64" s="235">
        <v>4921589.4579495834</v>
      </c>
      <c r="H64" s="247">
        <v>173897.33333333334</v>
      </c>
      <c r="I64" s="247">
        <v>102127.32365480828</v>
      </c>
      <c r="J64" s="235">
        <v>557401.85333333339</v>
      </c>
      <c r="K64" s="235">
        <v>806359.96284082718</v>
      </c>
      <c r="L64" s="247">
        <v>24257048.853333332</v>
      </c>
      <c r="M64" s="247">
        <v>27223294.185886197</v>
      </c>
      <c r="N64" s="235">
        <v>23792667.076843735</v>
      </c>
      <c r="O64" s="96"/>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97"/>
      <c r="GB64" s="97"/>
      <c r="GC64" s="97"/>
      <c r="GD64" s="97"/>
      <c r="GE64" s="97"/>
      <c r="GF64" s="97"/>
      <c r="GG64" s="97"/>
      <c r="GH64" s="97"/>
      <c r="GI64" s="97"/>
      <c r="GJ64" s="97"/>
      <c r="GK64" s="97"/>
      <c r="GL64" s="97"/>
      <c r="GM64" s="97"/>
      <c r="GN64" s="97"/>
      <c r="GO64" s="97"/>
      <c r="GP64" s="97"/>
      <c r="GQ64" s="97"/>
      <c r="GR64" s="97"/>
      <c r="GS64" s="97"/>
      <c r="GT64" s="97"/>
      <c r="GU64" s="97"/>
      <c r="GV64" s="97"/>
      <c r="GW64" s="97"/>
      <c r="GX64" s="97"/>
      <c r="GY64" s="97"/>
      <c r="GZ64" s="97"/>
      <c r="HA64" s="97"/>
      <c r="HB64" s="97"/>
      <c r="HC64" s="97"/>
      <c r="HD64" s="97"/>
      <c r="HE64" s="97"/>
      <c r="HF64" s="97"/>
      <c r="HG64" s="97"/>
      <c r="HH64" s="97"/>
      <c r="HI64" s="97"/>
      <c r="HJ64" s="97"/>
      <c r="HK64" s="97"/>
      <c r="HL64" s="97"/>
      <c r="HM64" s="97"/>
      <c r="HN64" s="97"/>
      <c r="HO64" s="97"/>
      <c r="HP64" s="97"/>
      <c r="HQ64" s="97"/>
      <c r="HR64" s="97"/>
      <c r="HS64" s="97"/>
      <c r="HT64" s="97"/>
      <c r="HU64" s="97"/>
      <c r="HV64" s="97"/>
      <c r="HW64" s="97"/>
      <c r="HX64" s="97"/>
      <c r="HY64" s="97"/>
      <c r="HZ64" s="97"/>
      <c r="IA64" s="97"/>
      <c r="IB64" s="97"/>
      <c r="IC64" s="97"/>
      <c r="ID64" s="97"/>
      <c r="IE64" s="97"/>
      <c r="IF64" s="97"/>
      <c r="IG64" s="97"/>
      <c r="IH64" s="97"/>
      <c r="II64" s="97"/>
      <c r="IJ64" s="97"/>
      <c r="IK64" s="97"/>
      <c r="IL64" s="97"/>
      <c r="IM64" s="97"/>
      <c r="IN64" s="97"/>
      <c r="IO64" s="97"/>
      <c r="IP64" s="97"/>
      <c r="IQ64" s="97"/>
      <c r="IR64" s="97"/>
      <c r="IS64" s="97"/>
      <c r="IT64" s="97"/>
      <c r="IU64" s="97"/>
      <c r="IV64" s="97"/>
      <c r="IW64" s="97"/>
      <c r="IX64" s="97"/>
      <c r="IY64" s="97"/>
      <c r="IZ64" s="97"/>
      <c r="JA64" s="97"/>
      <c r="JB64" s="97"/>
      <c r="JC64" s="97"/>
      <c r="JD64" s="97"/>
      <c r="JE64" s="97"/>
      <c r="JF64" s="97"/>
      <c r="JG64" s="97"/>
      <c r="JH64" s="97"/>
      <c r="JI64" s="97"/>
      <c r="JJ64" s="97"/>
      <c r="JK64" s="97"/>
      <c r="JL64" s="97"/>
      <c r="JM64" s="97"/>
      <c r="JN64" s="97"/>
      <c r="JO64" s="97"/>
      <c r="JP64" s="97"/>
      <c r="JQ64" s="97"/>
      <c r="JR64" s="97"/>
      <c r="JS64" s="97"/>
      <c r="JT64" s="97"/>
      <c r="JU64" s="97"/>
      <c r="JV64" s="97"/>
      <c r="JW64" s="97"/>
      <c r="JX64" s="97"/>
      <c r="JY64" s="97"/>
      <c r="JZ64" s="97"/>
      <c r="KA64" s="97"/>
      <c r="KB64" s="97"/>
      <c r="KC64" s="97"/>
      <c r="KD64" s="97"/>
      <c r="KE64" s="97"/>
      <c r="KF64" s="97"/>
      <c r="KG64" s="97"/>
      <c r="KH64" s="97"/>
      <c r="KI64" s="97"/>
      <c r="KJ64" s="97"/>
      <c r="KK64" s="97"/>
      <c r="KL64" s="97"/>
      <c r="KM64" s="97"/>
      <c r="KN64" s="97"/>
      <c r="KO64" s="97"/>
      <c r="KP64" s="97"/>
      <c r="KQ64" s="97"/>
      <c r="KR64" s="97"/>
      <c r="KS64" s="97"/>
      <c r="KT64" s="97"/>
      <c r="KU64" s="97"/>
      <c r="KV64" s="97"/>
      <c r="KW64" s="97"/>
      <c r="KX64" s="97"/>
      <c r="KY64" s="97"/>
      <c r="KZ64" s="97"/>
      <c r="LA64" s="97"/>
      <c r="LB64" s="97"/>
      <c r="LC64" s="97"/>
      <c r="LD64" s="97"/>
      <c r="LE64" s="97"/>
      <c r="LF64" s="97"/>
      <c r="LG64" s="97"/>
      <c r="LH64" s="97"/>
      <c r="LI64" s="97"/>
      <c r="LJ64" s="97"/>
      <c r="LK64" s="97"/>
      <c r="LL64" s="97"/>
      <c r="LM64" s="97"/>
      <c r="LN64" s="97"/>
      <c r="LO64" s="97"/>
      <c r="LP64" s="97"/>
      <c r="LQ64" s="97"/>
      <c r="LR64" s="97"/>
      <c r="LS64" s="97"/>
      <c r="LT64" s="97"/>
      <c r="LU64" s="97"/>
      <c r="LV64" s="97"/>
      <c r="LW64" s="97"/>
      <c r="LX64" s="97"/>
      <c r="LY64" s="97"/>
      <c r="LZ64" s="97"/>
      <c r="MA64" s="97"/>
      <c r="MB64" s="97"/>
      <c r="MC64" s="97"/>
      <c r="MD64" s="97"/>
      <c r="ME64" s="97"/>
      <c r="MF64" s="97"/>
      <c r="MG64" s="97"/>
      <c r="MH64" s="97"/>
      <c r="MI64" s="97"/>
      <c r="MJ64" s="97"/>
      <c r="MK64" s="97"/>
      <c r="ML64" s="97"/>
      <c r="MM64" s="97"/>
      <c r="MN64" s="97"/>
      <c r="MO64" s="97"/>
      <c r="MP64" s="97"/>
      <c r="MQ64" s="97"/>
      <c r="MR64" s="97"/>
      <c r="MS64" s="97"/>
      <c r="MT64" s="97"/>
      <c r="MU64" s="97"/>
      <c r="MV64" s="97"/>
      <c r="MW64" s="97"/>
      <c r="MX64" s="97"/>
      <c r="MY64" s="97"/>
      <c r="MZ64" s="97"/>
      <c r="NA64" s="97"/>
      <c r="NB64" s="97"/>
      <c r="NC64" s="97"/>
      <c r="ND64" s="97"/>
      <c r="NE64" s="97"/>
      <c r="NF64" s="97"/>
      <c r="NG64" s="97"/>
      <c r="NH64" s="97"/>
      <c r="NI64" s="97"/>
      <c r="NJ64" s="97"/>
      <c r="NK64" s="97"/>
      <c r="NL64" s="97"/>
      <c r="NM64" s="97"/>
      <c r="NN64" s="97"/>
      <c r="NO64" s="97"/>
      <c r="NP64" s="97"/>
      <c r="NQ64" s="97"/>
      <c r="NR64" s="97"/>
      <c r="NS64" s="97"/>
      <c r="NT64" s="97"/>
      <c r="NU64" s="97"/>
      <c r="NV64" s="97"/>
      <c r="NW64" s="97"/>
      <c r="NX64" s="97"/>
      <c r="NY64" s="97"/>
      <c r="NZ64" s="97"/>
      <c r="OA64" s="97"/>
      <c r="OB64" s="97"/>
      <c r="OC64" s="97"/>
      <c r="OD64" s="97"/>
      <c r="OE64" s="97"/>
      <c r="OF64" s="97"/>
      <c r="OG64" s="97"/>
      <c r="OH64" s="97"/>
      <c r="OI64" s="97"/>
      <c r="OJ64" s="97"/>
      <c r="OK64" s="97"/>
      <c r="OL64" s="97"/>
      <c r="OM64" s="97"/>
      <c r="ON64" s="97"/>
      <c r="OO64" s="97"/>
      <c r="OP64" s="97"/>
      <c r="OQ64" s="97"/>
      <c r="OR64" s="97"/>
      <c r="OS64" s="97"/>
      <c r="OT64" s="97"/>
      <c r="OU64" s="97"/>
      <c r="OV64" s="97"/>
      <c r="OW64" s="97"/>
      <c r="OX64" s="97"/>
      <c r="OY64" s="97"/>
      <c r="OZ64" s="97"/>
      <c r="PA64" s="97"/>
      <c r="PB64" s="97"/>
      <c r="PC64" s="97"/>
      <c r="PD64" s="97"/>
      <c r="PE64" s="97"/>
      <c r="PF64" s="97"/>
      <c r="PG64" s="97"/>
      <c r="PH64" s="97"/>
      <c r="PI64" s="97"/>
      <c r="PJ64" s="97"/>
      <c r="PK64" s="97"/>
      <c r="PL64" s="97"/>
      <c r="PM64" s="97"/>
      <c r="PN64" s="97"/>
      <c r="PO64" s="97"/>
      <c r="PP64" s="97"/>
      <c r="PQ64" s="97"/>
      <c r="PR64" s="97"/>
      <c r="PS64" s="97"/>
      <c r="PT64" s="97"/>
      <c r="PU64" s="97"/>
      <c r="PV64" s="97"/>
      <c r="PW64" s="97"/>
      <c r="PX64" s="97"/>
      <c r="PY64" s="97"/>
      <c r="PZ64" s="97"/>
      <c r="QA64" s="97"/>
      <c r="QB64" s="97"/>
      <c r="QC64" s="97"/>
      <c r="QD64" s="97"/>
      <c r="QE64" s="97"/>
      <c r="QF64" s="97"/>
      <c r="QG64" s="97"/>
      <c r="QH64" s="97"/>
      <c r="QI64" s="97"/>
      <c r="QJ64" s="97"/>
      <c r="QK64" s="97"/>
      <c r="QL64" s="97"/>
      <c r="QM64" s="97"/>
      <c r="QN64" s="97"/>
    </row>
    <row r="65" spans="1:456" s="43" customFormat="1" ht="18" customHeight="1" x14ac:dyDescent="0.25">
      <c r="A65" s="143" t="s">
        <v>98</v>
      </c>
      <c r="B65" s="188">
        <v>39600026.333333336</v>
      </c>
      <c r="C65" s="188">
        <v>19382761.135152563</v>
      </c>
      <c r="D65" s="74">
        <v>0</v>
      </c>
      <c r="E65" s="74">
        <v>214576.78782042919</v>
      </c>
      <c r="F65" s="188">
        <v>805899.66666666663</v>
      </c>
      <c r="G65" s="188">
        <v>1046054.2555783844</v>
      </c>
      <c r="H65" s="74">
        <v>270683</v>
      </c>
      <c r="I65" s="74">
        <v>68413.9279292141</v>
      </c>
      <c r="J65" s="188">
        <v>2332898.9533333336</v>
      </c>
      <c r="K65" s="188">
        <v>621577.68895762425</v>
      </c>
      <c r="L65" s="74">
        <v>43009507.953333333</v>
      </c>
      <c r="M65" s="74">
        <v>21333383.795438215</v>
      </c>
      <c r="N65" s="188">
        <v>18644991.851520531</v>
      </c>
      <c r="O65" s="96"/>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7"/>
      <c r="LR65" s="97"/>
      <c r="LS65" s="97"/>
      <c r="LT65" s="97"/>
      <c r="LU65" s="97"/>
      <c r="LV65" s="97"/>
      <c r="LW65" s="97"/>
      <c r="LX65" s="97"/>
      <c r="LY65" s="97"/>
      <c r="LZ65" s="97"/>
      <c r="MA65" s="97"/>
      <c r="MB65" s="97"/>
      <c r="MC65" s="97"/>
      <c r="MD65" s="97"/>
      <c r="ME65" s="97"/>
      <c r="MF65" s="97"/>
      <c r="MG65" s="97"/>
      <c r="MH65" s="97"/>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row>
    <row r="66" spans="1:456" ht="18" customHeight="1" x14ac:dyDescent="0.25">
      <c r="A66" s="143" t="s">
        <v>99</v>
      </c>
      <c r="B66" s="188">
        <v>2473057.1367919999</v>
      </c>
      <c r="C66" s="188">
        <v>2328963.9933485789</v>
      </c>
      <c r="D66" s="74">
        <v>1339543.1681666665</v>
      </c>
      <c r="E66" s="74">
        <v>1025673.7039080458</v>
      </c>
      <c r="F66" s="188">
        <v>0</v>
      </c>
      <c r="G66" s="188">
        <v>27326.76932549991</v>
      </c>
      <c r="H66" s="74">
        <v>0</v>
      </c>
      <c r="I66" s="74">
        <v>0</v>
      </c>
      <c r="J66" s="188">
        <v>539754.66</v>
      </c>
      <c r="K66" s="188">
        <v>110601.20702441967</v>
      </c>
      <c r="L66" s="74">
        <v>4352354.9649586668</v>
      </c>
      <c r="M66" s="74">
        <v>3492565.6736065443</v>
      </c>
      <c r="N66" s="188">
        <v>3052439.2730992311</v>
      </c>
      <c r="O66" s="96"/>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97"/>
      <c r="GB66" s="97"/>
      <c r="GC66" s="97"/>
      <c r="GD66" s="97"/>
      <c r="GE66" s="97"/>
      <c r="GF66" s="97"/>
      <c r="GG66" s="97"/>
      <c r="GH66" s="97"/>
      <c r="GI66" s="97"/>
      <c r="GJ66" s="97"/>
      <c r="GK66" s="97"/>
      <c r="GL66" s="97"/>
      <c r="GM66" s="97"/>
      <c r="GN66" s="97"/>
      <c r="GO66" s="97"/>
      <c r="GP66" s="97"/>
      <c r="GQ66" s="97"/>
      <c r="GR66" s="97"/>
      <c r="GS66" s="97"/>
      <c r="GT66" s="97"/>
      <c r="GU66" s="97"/>
      <c r="GV66" s="97"/>
      <c r="GW66" s="97"/>
      <c r="GX66" s="97"/>
      <c r="GY66" s="97"/>
      <c r="GZ66" s="97"/>
      <c r="HA66" s="97"/>
      <c r="HB66" s="97"/>
      <c r="HC66" s="97"/>
      <c r="HD66" s="97"/>
      <c r="HE66" s="97"/>
      <c r="HF66" s="97"/>
      <c r="HG66" s="97"/>
      <c r="HH66" s="97"/>
      <c r="HI66" s="97"/>
      <c r="HJ66" s="97"/>
      <c r="HK66" s="97"/>
      <c r="HL66" s="97"/>
      <c r="HM66" s="97"/>
      <c r="HN66" s="97"/>
      <c r="HO66" s="97"/>
      <c r="HP66" s="97"/>
      <c r="HQ66" s="97"/>
      <c r="HR66" s="97"/>
      <c r="HS66" s="97"/>
      <c r="HT66" s="97"/>
      <c r="HU66" s="97"/>
      <c r="HV66" s="97"/>
      <c r="HW66" s="97"/>
      <c r="HX66" s="97"/>
      <c r="HY66" s="97"/>
      <c r="HZ66" s="97"/>
      <c r="IA66" s="97"/>
      <c r="IB66" s="97"/>
      <c r="IC66" s="97"/>
      <c r="ID66" s="97"/>
      <c r="IE66" s="97"/>
      <c r="IF66" s="97"/>
      <c r="IG66" s="97"/>
      <c r="IH66" s="97"/>
      <c r="II66" s="97"/>
      <c r="IJ66" s="97"/>
      <c r="IK66" s="97"/>
      <c r="IL66" s="97"/>
      <c r="IM66" s="97"/>
      <c r="IN66" s="97"/>
      <c r="IO66" s="97"/>
      <c r="IP66" s="97"/>
      <c r="IQ66" s="97"/>
      <c r="IR66" s="97"/>
      <c r="IS66" s="97"/>
      <c r="IT66" s="97"/>
      <c r="IU66" s="97"/>
      <c r="IV66" s="97"/>
      <c r="IW66" s="97"/>
      <c r="IX66" s="97"/>
      <c r="IY66" s="97"/>
      <c r="IZ66" s="97"/>
      <c r="JA66" s="97"/>
      <c r="JB66" s="97"/>
      <c r="JC66" s="97"/>
      <c r="JD66" s="97"/>
      <c r="JE66" s="97"/>
      <c r="JF66" s="97"/>
      <c r="JG66" s="97"/>
      <c r="JH66" s="97"/>
      <c r="JI66" s="97"/>
      <c r="JJ66" s="97"/>
      <c r="JK66" s="97"/>
      <c r="JL66" s="97"/>
      <c r="JM66" s="97"/>
      <c r="JN66" s="97"/>
      <c r="JO66" s="97"/>
      <c r="JP66" s="97"/>
      <c r="JQ66" s="97"/>
      <c r="JR66" s="97"/>
      <c r="JS66" s="97"/>
      <c r="JT66" s="97"/>
      <c r="JU66" s="97"/>
      <c r="JV66" s="97"/>
      <c r="JW66" s="97"/>
      <c r="JX66" s="97"/>
      <c r="JY66" s="97"/>
      <c r="JZ66" s="97"/>
      <c r="KA66" s="97"/>
      <c r="KB66" s="97"/>
      <c r="KC66" s="97"/>
      <c r="KD66" s="97"/>
      <c r="KE66" s="97"/>
      <c r="KF66" s="97"/>
      <c r="KG66" s="97"/>
      <c r="KH66" s="97"/>
      <c r="KI66" s="97"/>
      <c r="KJ66" s="97"/>
      <c r="KK66" s="97"/>
      <c r="KL66" s="97"/>
      <c r="KM66" s="97"/>
      <c r="KN66" s="97"/>
      <c r="KO66" s="97"/>
      <c r="KP66" s="97"/>
      <c r="KQ66" s="97"/>
      <c r="KR66" s="97"/>
      <c r="KS66" s="97"/>
      <c r="KT66" s="97"/>
      <c r="KU66" s="97"/>
      <c r="KV66" s="97"/>
      <c r="KW66" s="97"/>
      <c r="KX66" s="97"/>
      <c r="KY66" s="97"/>
      <c r="KZ66" s="97"/>
      <c r="LA66" s="97"/>
      <c r="LB66" s="97"/>
      <c r="LC66" s="97"/>
      <c r="LD66" s="97"/>
      <c r="LE66" s="97"/>
      <c r="LF66" s="97"/>
      <c r="LG66" s="97"/>
      <c r="LH66" s="97"/>
      <c r="LI66" s="97"/>
      <c r="LJ66" s="97"/>
      <c r="LK66" s="97"/>
      <c r="LL66" s="97"/>
      <c r="LM66" s="97"/>
      <c r="LN66" s="97"/>
      <c r="LO66" s="97"/>
      <c r="LP66" s="97"/>
      <c r="LQ66" s="97"/>
      <c r="LR66" s="97"/>
      <c r="LS66" s="97"/>
      <c r="LT66" s="97"/>
      <c r="LU66" s="97"/>
      <c r="LV66" s="97"/>
      <c r="LW66" s="97"/>
      <c r="LX66" s="97"/>
      <c r="LY66" s="97"/>
      <c r="LZ66" s="97"/>
      <c r="MA66" s="97"/>
      <c r="MB66" s="97"/>
      <c r="MC66" s="97"/>
      <c r="MD66" s="97"/>
      <c r="ME66" s="97"/>
      <c r="MF66" s="97"/>
      <c r="MG66" s="97"/>
      <c r="MH66" s="97"/>
      <c r="MI66" s="97"/>
      <c r="MJ66" s="97"/>
      <c r="MK66" s="97"/>
      <c r="ML66" s="97"/>
      <c r="MM66" s="97"/>
      <c r="MN66" s="97"/>
      <c r="MO66" s="97"/>
      <c r="MP66" s="97"/>
      <c r="MQ66" s="97"/>
      <c r="MR66" s="97"/>
      <c r="MS66" s="97"/>
      <c r="MT66" s="97"/>
      <c r="MU66" s="97"/>
      <c r="MV66" s="97"/>
      <c r="MW66" s="97"/>
      <c r="MX66" s="97"/>
      <c r="MY66" s="97"/>
      <c r="MZ66" s="97"/>
      <c r="NA66" s="97"/>
      <c r="NB66" s="97"/>
      <c r="NC66" s="97"/>
      <c r="ND66" s="97"/>
      <c r="NE66" s="97"/>
      <c r="NF66" s="97"/>
      <c r="NG66" s="97"/>
      <c r="NH66" s="97"/>
      <c r="NI66" s="97"/>
      <c r="NJ66" s="97"/>
      <c r="NK66" s="97"/>
      <c r="NL66" s="97"/>
      <c r="NM66" s="97"/>
      <c r="NN66" s="97"/>
      <c r="NO66" s="97"/>
      <c r="NP66" s="97"/>
      <c r="NQ66" s="97"/>
      <c r="NR66" s="97"/>
      <c r="NS66" s="97"/>
      <c r="NT66" s="97"/>
      <c r="NU66" s="97"/>
      <c r="NV66" s="97"/>
      <c r="NW66" s="97"/>
      <c r="NX66" s="97"/>
      <c r="NY66" s="97"/>
      <c r="NZ66" s="97"/>
      <c r="OA66" s="97"/>
      <c r="OB66" s="97"/>
      <c r="OC66" s="97"/>
      <c r="OD66" s="97"/>
      <c r="OE66" s="97"/>
      <c r="OF66" s="97"/>
      <c r="OG66" s="97"/>
      <c r="OH66" s="97"/>
      <c r="OI66" s="97"/>
      <c r="OJ66" s="97"/>
      <c r="OK66" s="97"/>
      <c r="OL66" s="97"/>
      <c r="OM66" s="97"/>
      <c r="ON66" s="97"/>
      <c r="OO66" s="97"/>
      <c r="OP66" s="97"/>
      <c r="OQ66" s="97"/>
      <c r="OR66" s="97"/>
      <c r="OS66" s="97"/>
      <c r="OT66" s="97"/>
      <c r="OU66" s="97"/>
      <c r="OV66" s="97"/>
      <c r="OW66" s="97"/>
      <c r="OX66" s="97"/>
      <c r="OY66" s="97"/>
      <c r="OZ66" s="97"/>
      <c r="PA66" s="97"/>
      <c r="PB66" s="97"/>
      <c r="PC66" s="97"/>
      <c r="PD66" s="97"/>
      <c r="PE66" s="97"/>
      <c r="PF66" s="97"/>
      <c r="PG66" s="97"/>
      <c r="PH66" s="97"/>
      <c r="PI66" s="97"/>
      <c r="PJ66" s="97"/>
      <c r="PK66" s="97"/>
      <c r="PL66" s="97"/>
      <c r="PM66" s="97"/>
      <c r="PN66" s="97"/>
      <c r="PO66" s="97"/>
      <c r="PP66" s="97"/>
      <c r="PQ66" s="97"/>
      <c r="PR66" s="97"/>
      <c r="PS66" s="97"/>
      <c r="PT66" s="97"/>
      <c r="PU66" s="97"/>
      <c r="PV66" s="97"/>
      <c r="PW66" s="97"/>
      <c r="PX66" s="97"/>
      <c r="PY66" s="97"/>
      <c r="PZ66" s="97"/>
      <c r="QA66" s="97"/>
      <c r="QB66" s="97"/>
      <c r="QC66" s="97"/>
      <c r="QD66" s="97"/>
      <c r="QE66" s="97"/>
      <c r="QF66" s="97"/>
      <c r="QG66" s="97"/>
      <c r="QH66" s="97"/>
      <c r="QI66" s="97"/>
      <c r="QJ66" s="97"/>
      <c r="QK66" s="97"/>
      <c r="QL66" s="97"/>
      <c r="QM66" s="97"/>
      <c r="QN66" s="97"/>
    </row>
    <row r="67" spans="1:456" ht="18" customHeight="1" x14ac:dyDescent="0.25">
      <c r="A67" s="143" t="s">
        <v>100</v>
      </c>
      <c r="B67" s="235">
        <v>517444</v>
      </c>
      <c r="C67" s="235">
        <v>509197.97209990735</v>
      </c>
      <c r="D67" s="247">
        <v>1474462.3333333333</v>
      </c>
      <c r="E67" s="247">
        <v>1051527.8993751234</v>
      </c>
      <c r="F67" s="235">
        <v>712.66666666666663</v>
      </c>
      <c r="G67" s="235">
        <v>1156.7035655306672</v>
      </c>
      <c r="H67" s="247">
        <v>0</v>
      </c>
      <c r="I67" s="247">
        <v>0</v>
      </c>
      <c r="J67" s="235">
        <v>-95335.073333333348</v>
      </c>
      <c r="K67" s="235">
        <v>32698.773477036495</v>
      </c>
      <c r="L67" s="247">
        <v>1897283.9266666668</v>
      </c>
      <c r="M67" s="247">
        <v>1594581.3485175979</v>
      </c>
      <c r="N67" s="235">
        <v>1393635.2776841102</v>
      </c>
      <c r="O67" s="96"/>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c r="EO67" s="97"/>
      <c r="EP67" s="97"/>
      <c r="EQ67" s="97"/>
      <c r="ER67" s="97"/>
      <c r="ES67" s="97"/>
      <c r="ET67" s="97"/>
      <c r="EU67" s="97"/>
      <c r="EV67" s="97"/>
      <c r="EW67" s="97"/>
      <c r="EX67" s="97"/>
      <c r="EY67" s="97"/>
      <c r="EZ67" s="97"/>
      <c r="FA67" s="97"/>
      <c r="FB67" s="97"/>
      <c r="FC67" s="97"/>
      <c r="FD67" s="97"/>
      <c r="FE67" s="97"/>
      <c r="FF67" s="97"/>
      <c r="FG67" s="97"/>
      <c r="FH67" s="97"/>
      <c r="FI67" s="97"/>
      <c r="FJ67" s="97"/>
      <c r="FK67" s="97"/>
      <c r="FL67" s="97"/>
      <c r="FM67" s="97"/>
      <c r="FN67" s="97"/>
      <c r="FO67" s="97"/>
      <c r="FP67" s="97"/>
      <c r="FQ67" s="97"/>
      <c r="FR67" s="97"/>
      <c r="FS67" s="97"/>
      <c r="FT67" s="97"/>
      <c r="FU67" s="97"/>
      <c r="FV67" s="97"/>
      <c r="FW67" s="97"/>
      <c r="FX67" s="97"/>
      <c r="FY67" s="97"/>
      <c r="FZ67" s="97"/>
      <c r="GA67" s="97"/>
      <c r="GB67" s="97"/>
      <c r="GC67" s="97"/>
      <c r="GD67" s="97"/>
      <c r="GE67" s="97"/>
      <c r="GF67" s="97"/>
      <c r="GG67" s="97"/>
      <c r="GH67" s="97"/>
      <c r="GI67" s="97"/>
      <c r="GJ67" s="97"/>
      <c r="GK67" s="97"/>
      <c r="GL67" s="97"/>
      <c r="GM67" s="97"/>
      <c r="GN67" s="97"/>
      <c r="GO67" s="97"/>
      <c r="GP67" s="97"/>
      <c r="GQ67" s="97"/>
      <c r="GR67" s="97"/>
      <c r="GS67" s="97"/>
      <c r="GT67" s="97"/>
      <c r="GU67" s="97"/>
      <c r="GV67" s="97"/>
      <c r="GW67" s="97"/>
      <c r="GX67" s="97"/>
      <c r="GY67" s="97"/>
      <c r="GZ67" s="97"/>
      <c r="HA67" s="97"/>
      <c r="HB67" s="97"/>
      <c r="HC67" s="97"/>
      <c r="HD67" s="97"/>
      <c r="HE67" s="97"/>
      <c r="HF67" s="97"/>
      <c r="HG67" s="97"/>
      <c r="HH67" s="97"/>
      <c r="HI67" s="97"/>
      <c r="HJ67" s="97"/>
      <c r="HK67" s="97"/>
      <c r="HL67" s="97"/>
      <c r="HM67" s="97"/>
      <c r="HN67" s="97"/>
      <c r="HO67" s="97"/>
      <c r="HP67" s="97"/>
      <c r="HQ67" s="97"/>
      <c r="HR67" s="97"/>
      <c r="HS67" s="97"/>
      <c r="HT67" s="97"/>
      <c r="HU67" s="97"/>
      <c r="HV67" s="97"/>
      <c r="HW67" s="97"/>
      <c r="HX67" s="97"/>
      <c r="HY67" s="97"/>
      <c r="HZ67" s="97"/>
      <c r="IA67" s="97"/>
      <c r="IB67" s="97"/>
      <c r="IC67" s="97"/>
      <c r="ID67" s="97"/>
      <c r="IE67" s="97"/>
      <c r="IF67" s="97"/>
      <c r="IG67" s="97"/>
      <c r="IH67" s="97"/>
      <c r="II67" s="97"/>
      <c r="IJ67" s="97"/>
      <c r="IK67" s="97"/>
      <c r="IL67" s="97"/>
      <c r="IM67" s="97"/>
      <c r="IN67" s="97"/>
      <c r="IO67" s="97"/>
      <c r="IP67" s="97"/>
      <c r="IQ67" s="97"/>
      <c r="IR67" s="97"/>
      <c r="IS67" s="97"/>
      <c r="IT67" s="97"/>
      <c r="IU67" s="97"/>
      <c r="IV67" s="97"/>
      <c r="IW67" s="97"/>
      <c r="IX67" s="97"/>
      <c r="IY67" s="97"/>
      <c r="IZ67" s="97"/>
      <c r="JA67" s="97"/>
      <c r="JB67" s="97"/>
      <c r="JC67" s="97"/>
      <c r="JD67" s="97"/>
      <c r="JE67" s="97"/>
      <c r="JF67" s="97"/>
      <c r="JG67" s="97"/>
      <c r="JH67" s="97"/>
      <c r="JI67" s="97"/>
      <c r="JJ67" s="97"/>
      <c r="JK67" s="97"/>
      <c r="JL67" s="97"/>
      <c r="JM67" s="97"/>
      <c r="JN67" s="97"/>
      <c r="JO67" s="97"/>
      <c r="JP67" s="97"/>
      <c r="JQ67" s="97"/>
      <c r="JR67" s="97"/>
      <c r="JS67" s="97"/>
      <c r="JT67" s="97"/>
      <c r="JU67" s="97"/>
      <c r="JV67" s="97"/>
      <c r="JW67" s="97"/>
      <c r="JX67" s="97"/>
      <c r="JY67" s="97"/>
      <c r="JZ67" s="97"/>
      <c r="KA67" s="97"/>
      <c r="KB67" s="97"/>
      <c r="KC67" s="97"/>
      <c r="KD67" s="97"/>
      <c r="KE67" s="97"/>
      <c r="KF67" s="97"/>
      <c r="KG67" s="97"/>
      <c r="KH67" s="97"/>
      <c r="KI67" s="97"/>
      <c r="KJ67" s="97"/>
      <c r="KK67" s="97"/>
      <c r="KL67" s="97"/>
      <c r="KM67" s="97"/>
      <c r="KN67" s="97"/>
      <c r="KO67" s="97"/>
      <c r="KP67" s="97"/>
      <c r="KQ67" s="97"/>
      <c r="KR67" s="97"/>
      <c r="KS67" s="97"/>
      <c r="KT67" s="97"/>
      <c r="KU67" s="97"/>
      <c r="KV67" s="97"/>
      <c r="KW67" s="97"/>
      <c r="KX67" s="97"/>
      <c r="KY67" s="97"/>
      <c r="KZ67" s="97"/>
      <c r="LA67" s="97"/>
      <c r="LB67" s="97"/>
      <c r="LC67" s="97"/>
      <c r="LD67" s="97"/>
      <c r="LE67" s="97"/>
      <c r="LF67" s="97"/>
      <c r="LG67" s="97"/>
      <c r="LH67" s="97"/>
      <c r="LI67" s="97"/>
      <c r="LJ67" s="97"/>
      <c r="LK67" s="97"/>
      <c r="LL67" s="97"/>
      <c r="LM67" s="97"/>
      <c r="LN67" s="97"/>
      <c r="LO67" s="97"/>
      <c r="LP67" s="97"/>
      <c r="LQ67" s="97"/>
      <c r="LR67" s="97"/>
      <c r="LS67" s="97"/>
      <c r="LT67" s="97"/>
      <c r="LU67" s="97"/>
      <c r="LV67" s="97"/>
      <c r="LW67" s="97"/>
      <c r="LX67" s="97"/>
      <c r="LY67" s="97"/>
      <c r="LZ67" s="97"/>
      <c r="MA67" s="97"/>
      <c r="MB67" s="97"/>
      <c r="MC67" s="97"/>
      <c r="MD67" s="97"/>
      <c r="ME67" s="97"/>
      <c r="MF67" s="97"/>
      <c r="MG67" s="97"/>
      <c r="MH67" s="97"/>
      <c r="MI67" s="97"/>
      <c r="MJ67" s="97"/>
      <c r="MK67" s="97"/>
      <c r="ML67" s="97"/>
      <c r="MM67" s="97"/>
      <c r="MN67" s="97"/>
      <c r="MO67" s="97"/>
      <c r="MP67" s="97"/>
      <c r="MQ67" s="97"/>
      <c r="MR67" s="97"/>
      <c r="MS67" s="97"/>
      <c r="MT67" s="97"/>
      <c r="MU67" s="97"/>
      <c r="MV67" s="97"/>
      <c r="MW67" s="97"/>
      <c r="MX67" s="97"/>
      <c r="MY67" s="97"/>
      <c r="MZ67" s="97"/>
      <c r="NA67" s="97"/>
      <c r="NB67" s="97"/>
      <c r="NC67" s="97"/>
      <c r="ND67" s="97"/>
      <c r="NE67" s="97"/>
      <c r="NF67" s="97"/>
      <c r="NG67" s="97"/>
      <c r="NH67" s="97"/>
      <c r="NI67" s="97"/>
      <c r="NJ67" s="97"/>
      <c r="NK67" s="97"/>
      <c r="NL67" s="97"/>
      <c r="NM67" s="97"/>
      <c r="NN67" s="97"/>
      <c r="NO67" s="97"/>
      <c r="NP67" s="97"/>
      <c r="NQ67" s="97"/>
      <c r="NR67" s="97"/>
      <c r="NS67" s="97"/>
      <c r="NT67" s="97"/>
      <c r="NU67" s="97"/>
      <c r="NV67" s="97"/>
      <c r="NW67" s="97"/>
      <c r="NX67" s="97"/>
      <c r="NY67" s="97"/>
      <c r="NZ67" s="97"/>
      <c r="OA67" s="97"/>
      <c r="OB67" s="97"/>
      <c r="OC67" s="97"/>
      <c r="OD67" s="97"/>
      <c r="OE67" s="97"/>
      <c r="OF67" s="97"/>
      <c r="OG67" s="97"/>
      <c r="OH67" s="97"/>
      <c r="OI67" s="97"/>
      <c r="OJ67" s="97"/>
      <c r="OK67" s="97"/>
      <c r="OL67" s="97"/>
      <c r="OM67" s="97"/>
      <c r="ON67" s="97"/>
      <c r="OO67" s="97"/>
      <c r="OP67" s="97"/>
      <c r="OQ67" s="97"/>
      <c r="OR67" s="97"/>
      <c r="OS67" s="97"/>
      <c r="OT67" s="97"/>
      <c r="OU67" s="97"/>
      <c r="OV67" s="97"/>
      <c r="OW67" s="97"/>
      <c r="OX67" s="97"/>
      <c r="OY67" s="97"/>
      <c r="OZ67" s="97"/>
      <c r="PA67" s="97"/>
      <c r="PB67" s="97"/>
      <c r="PC67" s="97"/>
      <c r="PD67" s="97"/>
      <c r="PE67" s="97"/>
      <c r="PF67" s="97"/>
      <c r="PG67" s="97"/>
      <c r="PH67" s="97"/>
      <c r="PI67" s="97"/>
      <c r="PJ67" s="97"/>
      <c r="PK67" s="97"/>
      <c r="PL67" s="97"/>
      <c r="PM67" s="97"/>
      <c r="PN67" s="97"/>
      <c r="PO67" s="97"/>
      <c r="PP67" s="97"/>
      <c r="PQ67" s="97"/>
      <c r="PR67" s="97"/>
      <c r="PS67" s="97"/>
      <c r="PT67" s="97"/>
      <c r="PU67" s="97"/>
      <c r="PV67" s="97"/>
      <c r="PW67" s="97"/>
      <c r="PX67" s="97"/>
      <c r="PY67" s="97"/>
      <c r="PZ67" s="97"/>
      <c r="QA67" s="97"/>
      <c r="QB67" s="97"/>
      <c r="QC67" s="97"/>
      <c r="QD67" s="97"/>
      <c r="QE67" s="97"/>
      <c r="QF67" s="97"/>
      <c r="QG67" s="97"/>
      <c r="QH67" s="97"/>
      <c r="QI67" s="97"/>
      <c r="QJ67" s="97"/>
      <c r="QK67" s="97"/>
      <c r="QL67" s="97"/>
      <c r="QM67" s="97"/>
      <c r="QN67" s="97"/>
    </row>
    <row r="68" spans="1:456" ht="18" customHeight="1" x14ac:dyDescent="0.25">
      <c r="A68" s="143" t="s">
        <v>101</v>
      </c>
      <c r="B68" s="235">
        <v>72893.333333333328</v>
      </c>
      <c r="C68" s="235">
        <v>100949.33577187682</v>
      </c>
      <c r="D68" s="247">
        <v>2104807.3333333335</v>
      </c>
      <c r="E68" s="247">
        <v>2140345.1572385072</v>
      </c>
      <c r="F68" s="235">
        <v>6338.333333333333</v>
      </c>
      <c r="G68" s="235">
        <v>40123.758075296879</v>
      </c>
      <c r="H68" s="247">
        <v>0</v>
      </c>
      <c r="I68" s="247">
        <v>0</v>
      </c>
      <c r="J68" s="235">
        <v>65390.416666666664</v>
      </c>
      <c r="K68" s="235">
        <v>15295.911609760167</v>
      </c>
      <c r="L68" s="247">
        <v>2249429.416666667</v>
      </c>
      <c r="M68" s="247">
        <v>2296714.1626954409</v>
      </c>
      <c r="N68" s="235">
        <v>2007286.6667258434</v>
      </c>
      <c r="O68" s="96"/>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c r="EO68" s="97"/>
      <c r="EP68" s="97"/>
      <c r="EQ68" s="97"/>
      <c r="ER68" s="97"/>
      <c r="ES68" s="97"/>
      <c r="ET68" s="97"/>
      <c r="EU68" s="97"/>
      <c r="EV68" s="97"/>
      <c r="EW68" s="97"/>
      <c r="EX68" s="97"/>
      <c r="EY68" s="97"/>
      <c r="EZ68" s="97"/>
      <c r="FA68" s="97"/>
      <c r="FB68" s="97"/>
      <c r="FC68" s="97"/>
      <c r="FD68" s="97"/>
      <c r="FE68" s="97"/>
      <c r="FF68" s="97"/>
      <c r="FG68" s="97"/>
      <c r="FH68" s="97"/>
      <c r="FI68" s="97"/>
      <c r="FJ68" s="97"/>
      <c r="FK68" s="97"/>
      <c r="FL68" s="97"/>
      <c r="FM68" s="97"/>
      <c r="FN68" s="97"/>
      <c r="FO68" s="97"/>
      <c r="FP68" s="97"/>
      <c r="FQ68" s="97"/>
      <c r="FR68" s="97"/>
      <c r="FS68" s="97"/>
      <c r="FT68" s="97"/>
      <c r="FU68" s="97"/>
      <c r="FV68" s="97"/>
      <c r="FW68" s="97"/>
      <c r="FX68" s="97"/>
      <c r="FY68" s="97"/>
      <c r="FZ68" s="97"/>
      <c r="GA68" s="97"/>
      <c r="GB68" s="97"/>
      <c r="GC68" s="97"/>
      <c r="GD68" s="97"/>
      <c r="GE68" s="97"/>
      <c r="GF68" s="97"/>
      <c r="GG68" s="97"/>
      <c r="GH68" s="97"/>
      <c r="GI68" s="97"/>
      <c r="GJ68" s="97"/>
      <c r="GK68" s="97"/>
      <c r="GL68" s="97"/>
      <c r="GM68" s="97"/>
      <c r="GN68" s="97"/>
      <c r="GO68" s="97"/>
      <c r="GP68" s="97"/>
      <c r="GQ68" s="97"/>
      <c r="GR68" s="97"/>
      <c r="GS68" s="97"/>
      <c r="GT68" s="97"/>
      <c r="GU68" s="97"/>
      <c r="GV68" s="97"/>
      <c r="GW68" s="97"/>
      <c r="GX68" s="97"/>
      <c r="GY68" s="97"/>
      <c r="GZ68" s="97"/>
      <c r="HA68" s="97"/>
      <c r="HB68" s="97"/>
      <c r="HC68" s="97"/>
      <c r="HD68" s="97"/>
      <c r="HE68" s="97"/>
      <c r="HF68" s="97"/>
      <c r="HG68" s="97"/>
      <c r="HH68" s="97"/>
      <c r="HI68" s="97"/>
      <c r="HJ68" s="97"/>
      <c r="HK68" s="97"/>
      <c r="HL68" s="97"/>
      <c r="HM68" s="97"/>
      <c r="HN68" s="97"/>
      <c r="HO68" s="97"/>
      <c r="HP68" s="97"/>
      <c r="HQ68" s="97"/>
      <c r="HR68" s="97"/>
      <c r="HS68" s="97"/>
      <c r="HT68" s="97"/>
      <c r="HU68" s="97"/>
      <c r="HV68" s="97"/>
      <c r="HW68" s="97"/>
      <c r="HX68" s="97"/>
      <c r="HY68" s="97"/>
      <c r="HZ68" s="97"/>
      <c r="IA68" s="97"/>
      <c r="IB68" s="97"/>
      <c r="IC68" s="97"/>
      <c r="ID68" s="97"/>
      <c r="IE68" s="97"/>
      <c r="IF68" s="97"/>
      <c r="IG68" s="97"/>
      <c r="IH68" s="97"/>
      <c r="II68" s="97"/>
      <c r="IJ68" s="97"/>
      <c r="IK68" s="97"/>
      <c r="IL68" s="97"/>
      <c r="IM68" s="97"/>
      <c r="IN68" s="97"/>
      <c r="IO68" s="97"/>
      <c r="IP68" s="97"/>
      <c r="IQ68" s="97"/>
      <c r="IR68" s="97"/>
      <c r="IS68" s="97"/>
      <c r="IT68" s="97"/>
      <c r="IU68" s="97"/>
      <c r="IV68" s="97"/>
      <c r="IW68" s="97"/>
      <c r="IX68" s="97"/>
      <c r="IY68" s="97"/>
      <c r="IZ68" s="97"/>
      <c r="JA68" s="97"/>
      <c r="JB68" s="97"/>
      <c r="JC68" s="97"/>
      <c r="JD68" s="97"/>
      <c r="JE68" s="97"/>
      <c r="JF68" s="97"/>
      <c r="JG68" s="97"/>
      <c r="JH68" s="97"/>
      <c r="JI68" s="97"/>
      <c r="JJ68" s="97"/>
      <c r="JK68" s="97"/>
      <c r="JL68" s="97"/>
      <c r="JM68" s="97"/>
      <c r="JN68" s="97"/>
      <c r="JO68" s="97"/>
      <c r="JP68" s="97"/>
      <c r="JQ68" s="97"/>
      <c r="JR68" s="97"/>
      <c r="JS68" s="97"/>
      <c r="JT68" s="97"/>
      <c r="JU68" s="97"/>
      <c r="JV68" s="97"/>
      <c r="JW68" s="97"/>
      <c r="JX68" s="97"/>
      <c r="JY68" s="97"/>
      <c r="JZ68" s="97"/>
      <c r="KA68" s="97"/>
      <c r="KB68" s="97"/>
      <c r="KC68" s="97"/>
      <c r="KD68" s="97"/>
      <c r="KE68" s="97"/>
      <c r="KF68" s="97"/>
      <c r="KG68" s="97"/>
      <c r="KH68" s="97"/>
      <c r="KI68" s="97"/>
      <c r="KJ68" s="97"/>
      <c r="KK68" s="97"/>
      <c r="KL68" s="97"/>
      <c r="KM68" s="97"/>
      <c r="KN68" s="97"/>
      <c r="KO68" s="97"/>
      <c r="KP68" s="97"/>
      <c r="KQ68" s="97"/>
      <c r="KR68" s="97"/>
      <c r="KS68" s="97"/>
      <c r="KT68" s="97"/>
      <c r="KU68" s="97"/>
      <c r="KV68" s="97"/>
      <c r="KW68" s="97"/>
      <c r="KX68" s="97"/>
      <c r="KY68" s="97"/>
      <c r="KZ68" s="97"/>
      <c r="LA68" s="97"/>
      <c r="LB68" s="97"/>
      <c r="LC68" s="97"/>
      <c r="LD68" s="97"/>
      <c r="LE68" s="97"/>
      <c r="LF68" s="97"/>
      <c r="LG68" s="97"/>
      <c r="LH68" s="97"/>
      <c r="LI68" s="97"/>
      <c r="LJ68" s="97"/>
      <c r="LK68" s="97"/>
      <c r="LL68" s="97"/>
      <c r="LM68" s="97"/>
      <c r="LN68" s="97"/>
      <c r="LO68" s="97"/>
      <c r="LP68" s="97"/>
      <c r="LQ68" s="97"/>
      <c r="LR68" s="97"/>
      <c r="LS68" s="97"/>
      <c r="LT68" s="97"/>
      <c r="LU68" s="97"/>
      <c r="LV68" s="97"/>
      <c r="LW68" s="97"/>
      <c r="LX68" s="97"/>
      <c r="LY68" s="97"/>
      <c r="LZ68" s="97"/>
      <c r="MA68" s="97"/>
      <c r="MB68" s="97"/>
      <c r="MC68" s="97"/>
      <c r="MD68" s="97"/>
      <c r="ME68" s="97"/>
      <c r="MF68" s="97"/>
      <c r="MG68" s="97"/>
      <c r="MH68" s="97"/>
      <c r="MI68" s="97"/>
      <c r="MJ68" s="97"/>
      <c r="MK68" s="97"/>
      <c r="ML68" s="97"/>
      <c r="MM68" s="97"/>
      <c r="MN68" s="97"/>
      <c r="MO68" s="97"/>
      <c r="MP68" s="97"/>
      <c r="MQ68" s="97"/>
      <c r="MR68" s="97"/>
      <c r="MS68" s="97"/>
      <c r="MT68" s="97"/>
      <c r="MU68" s="97"/>
      <c r="MV68" s="97"/>
      <c r="MW68" s="97"/>
      <c r="MX68" s="97"/>
      <c r="MY68" s="97"/>
      <c r="MZ68" s="97"/>
      <c r="NA68" s="97"/>
      <c r="NB68" s="97"/>
      <c r="NC68" s="97"/>
      <c r="ND68" s="97"/>
      <c r="NE68" s="97"/>
      <c r="NF68" s="97"/>
      <c r="NG68" s="97"/>
      <c r="NH68" s="97"/>
      <c r="NI68" s="97"/>
      <c r="NJ68" s="97"/>
      <c r="NK68" s="97"/>
      <c r="NL68" s="97"/>
      <c r="NM68" s="97"/>
      <c r="NN68" s="97"/>
      <c r="NO68" s="97"/>
      <c r="NP68" s="97"/>
      <c r="NQ68" s="97"/>
      <c r="NR68" s="97"/>
      <c r="NS68" s="97"/>
      <c r="NT68" s="97"/>
      <c r="NU68" s="97"/>
      <c r="NV68" s="97"/>
      <c r="NW68" s="97"/>
      <c r="NX68" s="97"/>
      <c r="NY68" s="97"/>
      <c r="NZ68" s="97"/>
      <c r="OA68" s="97"/>
      <c r="OB68" s="97"/>
      <c r="OC68" s="97"/>
      <c r="OD68" s="97"/>
      <c r="OE68" s="97"/>
      <c r="OF68" s="97"/>
      <c r="OG68" s="97"/>
      <c r="OH68" s="97"/>
      <c r="OI68" s="97"/>
      <c r="OJ68" s="97"/>
      <c r="OK68" s="97"/>
      <c r="OL68" s="97"/>
      <c r="OM68" s="97"/>
      <c r="ON68" s="97"/>
      <c r="OO68" s="97"/>
      <c r="OP68" s="97"/>
      <c r="OQ68" s="97"/>
      <c r="OR68" s="97"/>
      <c r="OS68" s="97"/>
      <c r="OT68" s="97"/>
      <c r="OU68" s="97"/>
      <c r="OV68" s="97"/>
      <c r="OW68" s="97"/>
      <c r="OX68" s="97"/>
      <c r="OY68" s="97"/>
      <c r="OZ68" s="97"/>
      <c r="PA68" s="97"/>
      <c r="PB68" s="97"/>
      <c r="PC68" s="97"/>
      <c r="PD68" s="97"/>
      <c r="PE68" s="97"/>
      <c r="PF68" s="97"/>
      <c r="PG68" s="97"/>
      <c r="PH68" s="97"/>
      <c r="PI68" s="97"/>
      <c r="PJ68" s="97"/>
      <c r="PK68" s="97"/>
      <c r="PL68" s="97"/>
      <c r="PM68" s="97"/>
      <c r="PN68" s="97"/>
      <c r="PO68" s="97"/>
      <c r="PP68" s="97"/>
      <c r="PQ68" s="97"/>
      <c r="PR68" s="97"/>
      <c r="PS68" s="97"/>
      <c r="PT68" s="97"/>
      <c r="PU68" s="97"/>
      <c r="PV68" s="97"/>
      <c r="PW68" s="97"/>
      <c r="PX68" s="97"/>
      <c r="PY68" s="97"/>
      <c r="PZ68" s="97"/>
      <c r="QA68" s="97"/>
      <c r="QB68" s="97"/>
      <c r="QC68" s="97"/>
      <c r="QD68" s="97"/>
      <c r="QE68" s="97"/>
      <c r="QF68" s="97"/>
      <c r="QG68" s="97"/>
      <c r="QH68" s="97"/>
      <c r="QI68" s="97"/>
      <c r="QJ68" s="97"/>
      <c r="QK68" s="97"/>
      <c r="QL68" s="97"/>
      <c r="QM68" s="97"/>
      <c r="QN68" s="97"/>
    </row>
    <row r="69" spans="1:456" ht="18" customHeight="1" x14ac:dyDescent="0.25">
      <c r="A69" s="143" t="s">
        <v>102</v>
      </c>
      <c r="B69" s="235">
        <v>856745.33333333337</v>
      </c>
      <c r="C69" s="235">
        <v>799136.56697914645</v>
      </c>
      <c r="D69" s="247">
        <v>2872525</v>
      </c>
      <c r="E69" s="247">
        <v>2175506.1189701022</v>
      </c>
      <c r="F69" s="235">
        <v>0</v>
      </c>
      <c r="G69" s="235">
        <v>0</v>
      </c>
      <c r="H69" s="247">
        <v>0</v>
      </c>
      <c r="I69" s="247">
        <v>0</v>
      </c>
      <c r="J69" s="235">
        <v>45935.683333333327</v>
      </c>
      <c r="K69" s="235">
        <v>53056.838302906915</v>
      </c>
      <c r="L69" s="247">
        <v>3775206.0166666666</v>
      </c>
      <c r="M69" s="247">
        <v>3027699.5242521558</v>
      </c>
      <c r="N69" s="235">
        <v>2646154.6606875006</v>
      </c>
      <c r="O69" s="96"/>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c r="EO69" s="97"/>
      <c r="EP69" s="97"/>
      <c r="EQ69" s="97"/>
      <c r="ER69" s="97"/>
      <c r="ES69" s="97"/>
      <c r="ET69" s="97"/>
      <c r="EU69" s="97"/>
      <c r="EV69" s="97"/>
      <c r="EW69" s="97"/>
      <c r="EX69" s="97"/>
      <c r="EY69" s="97"/>
      <c r="EZ69" s="97"/>
      <c r="FA69" s="97"/>
      <c r="FB69" s="97"/>
      <c r="FC69" s="97"/>
      <c r="FD69" s="97"/>
      <c r="FE69" s="97"/>
      <c r="FF69" s="97"/>
      <c r="FG69" s="97"/>
      <c r="FH69" s="97"/>
      <c r="FI69" s="97"/>
      <c r="FJ69" s="97"/>
      <c r="FK69" s="97"/>
      <c r="FL69" s="97"/>
      <c r="FM69" s="97"/>
      <c r="FN69" s="97"/>
      <c r="FO69" s="97"/>
      <c r="FP69" s="97"/>
      <c r="FQ69" s="97"/>
      <c r="FR69" s="97"/>
      <c r="FS69" s="97"/>
      <c r="FT69" s="97"/>
      <c r="FU69" s="97"/>
      <c r="FV69" s="97"/>
      <c r="FW69" s="97"/>
      <c r="FX69" s="97"/>
      <c r="FY69" s="97"/>
      <c r="FZ69" s="97"/>
      <c r="GA69" s="97"/>
      <c r="GB69" s="97"/>
      <c r="GC69" s="97"/>
      <c r="GD69" s="97"/>
      <c r="GE69" s="97"/>
      <c r="GF69" s="97"/>
      <c r="GG69" s="97"/>
      <c r="GH69" s="97"/>
      <c r="GI69" s="97"/>
      <c r="GJ69" s="97"/>
      <c r="GK69" s="97"/>
      <c r="GL69" s="97"/>
      <c r="GM69" s="97"/>
      <c r="GN69" s="97"/>
      <c r="GO69" s="97"/>
      <c r="GP69" s="97"/>
      <c r="GQ69" s="97"/>
      <c r="GR69" s="97"/>
      <c r="GS69" s="97"/>
      <c r="GT69" s="97"/>
      <c r="GU69" s="97"/>
      <c r="GV69" s="97"/>
      <c r="GW69" s="97"/>
      <c r="GX69" s="97"/>
      <c r="GY69" s="97"/>
      <c r="GZ69" s="97"/>
      <c r="HA69" s="97"/>
      <c r="HB69" s="97"/>
      <c r="HC69" s="97"/>
      <c r="HD69" s="97"/>
      <c r="HE69" s="97"/>
      <c r="HF69" s="97"/>
      <c r="HG69" s="97"/>
      <c r="HH69" s="97"/>
      <c r="HI69" s="97"/>
      <c r="HJ69" s="97"/>
      <c r="HK69" s="97"/>
      <c r="HL69" s="97"/>
      <c r="HM69" s="97"/>
      <c r="HN69" s="97"/>
      <c r="HO69" s="97"/>
      <c r="HP69" s="97"/>
      <c r="HQ69" s="97"/>
      <c r="HR69" s="97"/>
      <c r="HS69" s="97"/>
      <c r="HT69" s="97"/>
      <c r="HU69" s="97"/>
      <c r="HV69" s="97"/>
      <c r="HW69" s="97"/>
      <c r="HX69" s="97"/>
      <c r="HY69" s="97"/>
      <c r="HZ69" s="97"/>
      <c r="IA69" s="97"/>
      <c r="IB69" s="97"/>
      <c r="IC69" s="97"/>
      <c r="ID69" s="97"/>
      <c r="IE69" s="97"/>
      <c r="IF69" s="97"/>
      <c r="IG69" s="97"/>
      <c r="IH69" s="97"/>
      <c r="II69" s="97"/>
      <c r="IJ69" s="97"/>
      <c r="IK69" s="97"/>
      <c r="IL69" s="97"/>
      <c r="IM69" s="97"/>
      <c r="IN69" s="97"/>
      <c r="IO69" s="97"/>
      <c r="IP69" s="97"/>
      <c r="IQ69" s="97"/>
      <c r="IR69" s="97"/>
      <c r="IS69" s="97"/>
      <c r="IT69" s="97"/>
      <c r="IU69" s="97"/>
      <c r="IV69" s="97"/>
      <c r="IW69" s="97"/>
      <c r="IX69" s="97"/>
      <c r="IY69" s="97"/>
      <c r="IZ69" s="97"/>
      <c r="JA69" s="97"/>
      <c r="JB69" s="97"/>
      <c r="JC69" s="97"/>
      <c r="JD69" s="97"/>
      <c r="JE69" s="97"/>
      <c r="JF69" s="97"/>
      <c r="JG69" s="97"/>
      <c r="JH69" s="97"/>
      <c r="JI69" s="97"/>
      <c r="JJ69" s="97"/>
      <c r="JK69" s="97"/>
      <c r="JL69" s="97"/>
      <c r="JM69" s="97"/>
      <c r="JN69" s="97"/>
      <c r="JO69" s="97"/>
      <c r="JP69" s="97"/>
      <c r="JQ69" s="97"/>
      <c r="JR69" s="97"/>
      <c r="JS69" s="97"/>
      <c r="JT69" s="97"/>
      <c r="JU69" s="97"/>
      <c r="JV69" s="97"/>
      <c r="JW69" s="97"/>
      <c r="JX69" s="97"/>
      <c r="JY69" s="97"/>
      <c r="JZ69" s="97"/>
      <c r="KA69" s="97"/>
      <c r="KB69" s="97"/>
      <c r="KC69" s="97"/>
      <c r="KD69" s="97"/>
      <c r="KE69" s="97"/>
      <c r="KF69" s="97"/>
      <c r="KG69" s="97"/>
      <c r="KH69" s="97"/>
      <c r="KI69" s="97"/>
      <c r="KJ69" s="97"/>
      <c r="KK69" s="97"/>
      <c r="KL69" s="97"/>
      <c r="KM69" s="97"/>
      <c r="KN69" s="97"/>
      <c r="KO69" s="97"/>
      <c r="KP69" s="97"/>
      <c r="KQ69" s="97"/>
      <c r="KR69" s="97"/>
      <c r="KS69" s="97"/>
      <c r="KT69" s="97"/>
      <c r="KU69" s="97"/>
      <c r="KV69" s="97"/>
      <c r="KW69" s="97"/>
      <c r="KX69" s="97"/>
      <c r="KY69" s="97"/>
      <c r="KZ69" s="97"/>
      <c r="LA69" s="97"/>
      <c r="LB69" s="97"/>
      <c r="LC69" s="97"/>
      <c r="LD69" s="97"/>
      <c r="LE69" s="97"/>
      <c r="LF69" s="97"/>
      <c r="LG69" s="97"/>
      <c r="LH69" s="97"/>
      <c r="LI69" s="97"/>
      <c r="LJ69" s="97"/>
      <c r="LK69" s="97"/>
      <c r="LL69" s="97"/>
      <c r="LM69" s="97"/>
      <c r="LN69" s="97"/>
      <c r="LO69" s="97"/>
      <c r="LP69" s="97"/>
      <c r="LQ69" s="97"/>
      <c r="LR69" s="97"/>
      <c r="LS69" s="97"/>
      <c r="LT69" s="97"/>
      <c r="LU69" s="97"/>
      <c r="LV69" s="97"/>
      <c r="LW69" s="97"/>
      <c r="LX69" s="97"/>
      <c r="LY69" s="97"/>
      <c r="LZ69" s="97"/>
      <c r="MA69" s="97"/>
      <c r="MB69" s="97"/>
      <c r="MC69" s="97"/>
      <c r="MD69" s="97"/>
      <c r="ME69" s="97"/>
      <c r="MF69" s="97"/>
      <c r="MG69" s="97"/>
      <c r="MH69" s="97"/>
      <c r="MI69" s="97"/>
      <c r="MJ69" s="97"/>
      <c r="MK69" s="97"/>
      <c r="ML69" s="97"/>
      <c r="MM69" s="97"/>
      <c r="MN69" s="97"/>
      <c r="MO69" s="97"/>
      <c r="MP69" s="97"/>
      <c r="MQ69" s="97"/>
      <c r="MR69" s="97"/>
      <c r="MS69" s="97"/>
      <c r="MT69" s="97"/>
      <c r="MU69" s="97"/>
      <c r="MV69" s="97"/>
      <c r="MW69" s="97"/>
      <c r="MX69" s="97"/>
      <c r="MY69" s="97"/>
      <c r="MZ69" s="97"/>
      <c r="NA69" s="97"/>
      <c r="NB69" s="97"/>
      <c r="NC69" s="97"/>
      <c r="ND69" s="97"/>
      <c r="NE69" s="97"/>
      <c r="NF69" s="97"/>
      <c r="NG69" s="97"/>
      <c r="NH69" s="97"/>
      <c r="NI69" s="97"/>
      <c r="NJ69" s="97"/>
      <c r="NK69" s="97"/>
      <c r="NL69" s="97"/>
      <c r="NM69" s="97"/>
      <c r="NN69" s="97"/>
      <c r="NO69" s="97"/>
      <c r="NP69" s="97"/>
      <c r="NQ69" s="97"/>
      <c r="NR69" s="97"/>
      <c r="NS69" s="97"/>
      <c r="NT69" s="97"/>
      <c r="NU69" s="97"/>
      <c r="NV69" s="97"/>
      <c r="NW69" s="97"/>
      <c r="NX69" s="97"/>
      <c r="NY69" s="97"/>
      <c r="NZ69" s="97"/>
      <c r="OA69" s="97"/>
      <c r="OB69" s="97"/>
      <c r="OC69" s="97"/>
      <c r="OD69" s="97"/>
      <c r="OE69" s="97"/>
      <c r="OF69" s="97"/>
      <c r="OG69" s="97"/>
      <c r="OH69" s="97"/>
      <c r="OI69" s="97"/>
      <c r="OJ69" s="97"/>
      <c r="OK69" s="97"/>
      <c r="OL69" s="97"/>
      <c r="OM69" s="97"/>
      <c r="ON69" s="97"/>
      <c r="OO69" s="97"/>
      <c r="OP69" s="97"/>
      <c r="OQ69" s="97"/>
      <c r="OR69" s="97"/>
      <c r="OS69" s="97"/>
      <c r="OT69" s="97"/>
      <c r="OU69" s="97"/>
      <c r="OV69" s="97"/>
      <c r="OW69" s="97"/>
      <c r="OX69" s="97"/>
      <c r="OY69" s="97"/>
      <c r="OZ69" s="97"/>
      <c r="PA69" s="97"/>
      <c r="PB69" s="97"/>
      <c r="PC69" s="97"/>
      <c r="PD69" s="97"/>
      <c r="PE69" s="97"/>
      <c r="PF69" s="97"/>
      <c r="PG69" s="97"/>
      <c r="PH69" s="97"/>
      <c r="PI69" s="97"/>
      <c r="PJ69" s="97"/>
      <c r="PK69" s="97"/>
      <c r="PL69" s="97"/>
      <c r="PM69" s="97"/>
      <c r="PN69" s="97"/>
      <c r="PO69" s="97"/>
      <c r="PP69" s="97"/>
      <c r="PQ69" s="97"/>
      <c r="PR69" s="97"/>
      <c r="PS69" s="97"/>
      <c r="PT69" s="97"/>
      <c r="PU69" s="97"/>
      <c r="PV69" s="97"/>
      <c r="PW69" s="97"/>
      <c r="PX69" s="97"/>
      <c r="PY69" s="97"/>
      <c r="PZ69" s="97"/>
      <c r="QA69" s="97"/>
      <c r="QB69" s="97"/>
      <c r="QC69" s="97"/>
      <c r="QD69" s="97"/>
      <c r="QE69" s="97"/>
      <c r="QF69" s="97"/>
      <c r="QG69" s="97"/>
      <c r="QH69" s="97"/>
      <c r="QI69" s="97"/>
      <c r="QJ69" s="97"/>
      <c r="QK69" s="97"/>
      <c r="QL69" s="97"/>
      <c r="QM69" s="97"/>
      <c r="QN69" s="97"/>
    </row>
    <row r="70" spans="1:456" ht="18" customHeight="1" x14ac:dyDescent="0.25">
      <c r="A70" s="143" t="s">
        <v>103</v>
      </c>
      <c r="B70" s="235">
        <v>577887.33333333337</v>
      </c>
      <c r="C70" s="235">
        <v>412283.94434944552</v>
      </c>
      <c r="D70" s="247">
        <v>1749650.6666666667</v>
      </c>
      <c r="E70" s="247">
        <v>1789190.6311299354</v>
      </c>
      <c r="F70" s="235">
        <v>663904</v>
      </c>
      <c r="G70" s="235">
        <v>393043.09510419972</v>
      </c>
      <c r="H70" s="247">
        <v>0</v>
      </c>
      <c r="I70" s="247">
        <v>0</v>
      </c>
      <c r="J70" s="235">
        <v>-15565.990000000011</v>
      </c>
      <c r="K70" s="235">
        <v>23450.082736251275</v>
      </c>
      <c r="L70" s="247">
        <v>2975876.01</v>
      </c>
      <c r="M70" s="247">
        <v>2617967.753319832</v>
      </c>
      <c r="N70" s="235">
        <v>2288056.498502099</v>
      </c>
      <c r="O70" s="96"/>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c r="DY70" s="97"/>
      <c r="DZ70" s="97"/>
      <c r="EA70" s="97"/>
      <c r="EB70" s="97"/>
      <c r="EC70" s="97"/>
      <c r="ED70" s="97"/>
      <c r="EE70" s="97"/>
      <c r="EF70" s="97"/>
      <c r="EG70" s="97"/>
      <c r="EH70" s="97"/>
      <c r="EI70" s="97"/>
      <c r="EJ70" s="97"/>
      <c r="EK70" s="97"/>
      <c r="EL70" s="97"/>
      <c r="EM70" s="97"/>
      <c r="EN70" s="97"/>
      <c r="EO70" s="97"/>
      <c r="EP70" s="97"/>
      <c r="EQ70" s="97"/>
      <c r="ER70" s="97"/>
      <c r="ES70" s="97"/>
      <c r="ET70" s="97"/>
      <c r="EU70" s="97"/>
      <c r="EV70" s="97"/>
      <c r="EW70" s="97"/>
      <c r="EX70" s="97"/>
      <c r="EY70" s="97"/>
      <c r="EZ70" s="97"/>
      <c r="FA70" s="97"/>
      <c r="FB70" s="97"/>
      <c r="FC70" s="97"/>
      <c r="FD70" s="97"/>
      <c r="FE70" s="97"/>
      <c r="FF70" s="97"/>
      <c r="FG70" s="97"/>
      <c r="FH70" s="97"/>
      <c r="FI70" s="97"/>
      <c r="FJ70" s="97"/>
      <c r="FK70" s="97"/>
      <c r="FL70" s="97"/>
      <c r="FM70" s="97"/>
      <c r="FN70" s="97"/>
      <c r="FO70" s="97"/>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c r="IW70" s="97"/>
      <c r="IX70" s="97"/>
      <c r="IY70" s="97"/>
      <c r="IZ70" s="97"/>
      <c r="JA70" s="97"/>
      <c r="JB70" s="97"/>
      <c r="JC70" s="97"/>
      <c r="JD70" s="97"/>
      <c r="JE70" s="97"/>
      <c r="JF70" s="97"/>
      <c r="JG70" s="97"/>
      <c r="JH70" s="97"/>
      <c r="JI70" s="97"/>
      <c r="JJ70" s="97"/>
      <c r="JK70" s="97"/>
      <c r="JL70" s="97"/>
      <c r="JM70" s="97"/>
      <c r="JN70" s="97"/>
      <c r="JO70" s="97"/>
      <c r="JP70" s="97"/>
      <c r="JQ70" s="97"/>
      <c r="JR70" s="97"/>
      <c r="JS70" s="97"/>
      <c r="JT70" s="97"/>
      <c r="JU70" s="97"/>
      <c r="JV70" s="97"/>
      <c r="JW70" s="97"/>
      <c r="JX70" s="97"/>
      <c r="JY70" s="97"/>
      <c r="JZ70" s="97"/>
      <c r="KA70" s="97"/>
      <c r="KB70" s="97"/>
      <c r="KC70" s="97"/>
      <c r="KD70" s="97"/>
      <c r="KE70" s="97"/>
      <c r="KF70" s="97"/>
      <c r="KG70" s="97"/>
      <c r="KH70" s="97"/>
      <c r="KI70" s="97"/>
      <c r="KJ70" s="97"/>
      <c r="KK70" s="97"/>
      <c r="KL70" s="97"/>
      <c r="KM70" s="97"/>
      <c r="KN70" s="97"/>
      <c r="KO70" s="97"/>
      <c r="KP70" s="97"/>
      <c r="KQ70" s="97"/>
      <c r="KR70" s="97"/>
      <c r="KS70" s="97"/>
      <c r="KT70" s="97"/>
      <c r="KU70" s="97"/>
      <c r="KV70" s="97"/>
      <c r="KW70" s="97"/>
      <c r="KX70" s="97"/>
      <c r="KY70" s="97"/>
      <c r="KZ70" s="97"/>
      <c r="LA70" s="97"/>
      <c r="LB70" s="97"/>
      <c r="LC70" s="97"/>
      <c r="LD70" s="97"/>
      <c r="LE70" s="97"/>
      <c r="LF70" s="97"/>
      <c r="LG70" s="97"/>
      <c r="LH70" s="97"/>
      <c r="LI70" s="97"/>
      <c r="LJ70" s="97"/>
      <c r="LK70" s="97"/>
      <c r="LL70" s="97"/>
      <c r="LM70" s="97"/>
      <c r="LN70" s="97"/>
      <c r="LO70" s="97"/>
      <c r="LP70" s="97"/>
      <c r="LQ70" s="97"/>
      <c r="LR70" s="97"/>
      <c r="LS70" s="97"/>
      <c r="LT70" s="97"/>
      <c r="LU70" s="97"/>
      <c r="LV70" s="97"/>
      <c r="LW70" s="97"/>
      <c r="LX70" s="97"/>
      <c r="LY70" s="97"/>
      <c r="LZ70" s="97"/>
      <c r="MA70" s="97"/>
      <c r="MB70" s="97"/>
      <c r="MC70" s="97"/>
      <c r="MD70" s="97"/>
      <c r="ME70" s="97"/>
      <c r="MF70" s="97"/>
      <c r="MG70" s="97"/>
      <c r="MH70" s="97"/>
      <c r="MI70" s="97"/>
      <c r="MJ70" s="97"/>
      <c r="MK70" s="97"/>
      <c r="ML70" s="97"/>
      <c r="MM70" s="97"/>
      <c r="MN70" s="97"/>
      <c r="MO70" s="97"/>
      <c r="MP70" s="97"/>
      <c r="MQ70" s="97"/>
      <c r="MR70" s="97"/>
      <c r="MS70" s="97"/>
      <c r="MT70" s="97"/>
      <c r="MU70" s="97"/>
      <c r="MV70" s="97"/>
      <c r="MW70" s="97"/>
      <c r="MX70" s="97"/>
      <c r="MY70" s="97"/>
      <c r="MZ70" s="97"/>
      <c r="NA70" s="97"/>
      <c r="NB70" s="97"/>
      <c r="NC70" s="97"/>
      <c r="ND70" s="97"/>
      <c r="NE70" s="97"/>
      <c r="NF70" s="97"/>
      <c r="NG70" s="97"/>
      <c r="NH70" s="97"/>
      <c r="NI70" s="97"/>
      <c r="NJ70" s="97"/>
      <c r="NK70" s="97"/>
      <c r="NL70" s="97"/>
      <c r="NM70" s="97"/>
      <c r="NN70" s="97"/>
      <c r="NO70" s="97"/>
      <c r="NP70" s="97"/>
      <c r="NQ70" s="97"/>
      <c r="NR70" s="97"/>
      <c r="NS70" s="97"/>
      <c r="NT70" s="97"/>
      <c r="NU70" s="97"/>
      <c r="NV70" s="97"/>
      <c r="NW70" s="97"/>
      <c r="NX70" s="97"/>
      <c r="NY70" s="97"/>
      <c r="NZ70" s="97"/>
      <c r="OA70" s="97"/>
      <c r="OB70" s="97"/>
      <c r="OC70" s="97"/>
      <c r="OD70" s="97"/>
      <c r="OE70" s="97"/>
      <c r="OF70" s="97"/>
      <c r="OG70" s="97"/>
      <c r="OH70" s="97"/>
      <c r="OI70" s="97"/>
      <c r="OJ70" s="97"/>
      <c r="OK70" s="97"/>
      <c r="OL70" s="97"/>
      <c r="OM70" s="97"/>
      <c r="ON70" s="97"/>
      <c r="OO70" s="97"/>
      <c r="OP70" s="97"/>
      <c r="OQ70" s="97"/>
      <c r="OR70" s="97"/>
      <c r="OS70" s="97"/>
      <c r="OT70" s="97"/>
      <c r="OU70" s="97"/>
      <c r="OV70" s="97"/>
      <c r="OW70" s="97"/>
      <c r="OX70" s="97"/>
      <c r="OY70" s="97"/>
      <c r="OZ70" s="97"/>
      <c r="PA70" s="97"/>
      <c r="PB70" s="97"/>
      <c r="PC70" s="97"/>
      <c r="PD70" s="97"/>
      <c r="PE70" s="97"/>
      <c r="PF70" s="97"/>
      <c r="PG70" s="97"/>
      <c r="PH70" s="97"/>
      <c r="PI70" s="97"/>
      <c r="PJ70" s="97"/>
      <c r="PK70" s="97"/>
      <c r="PL70" s="97"/>
      <c r="PM70" s="97"/>
      <c r="PN70" s="97"/>
      <c r="PO70" s="97"/>
      <c r="PP70" s="97"/>
      <c r="PQ70" s="97"/>
      <c r="PR70" s="97"/>
      <c r="PS70" s="97"/>
      <c r="PT70" s="97"/>
      <c r="PU70" s="97"/>
      <c r="PV70" s="97"/>
      <c r="PW70" s="97"/>
      <c r="PX70" s="97"/>
      <c r="PY70" s="97"/>
      <c r="PZ70" s="97"/>
      <c r="QA70" s="97"/>
      <c r="QB70" s="97"/>
      <c r="QC70" s="97"/>
      <c r="QD70" s="97"/>
      <c r="QE70" s="97"/>
      <c r="QF70" s="97"/>
      <c r="QG70" s="97"/>
      <c r="QH70" s="97"/>
      <c r="QI70" s="97"/>
      <c r="QJ70" s="97"/>
      <c r="QK70" s="97"/>
      <c r="QL70" s="97"/>
      <c r="QM70" s="97"/>
      <c r="QN70" s="97"/>
    </row>
    <row r="71" spans="1:456" ht="18" customHeight="1" x14ac:dyDescent="0.25">
      <c r="A71" s="143" t="s">
        <v>104</v>
      </c>
      <c r="B71" s="235">
        <v>117900.33333333333</v>
      </c>
      <c r="C71" s="235">
        <v>196962.15024786856</v>
      </c>
      <c r="D71" s="247">
        <v>977399</v>
      </c>
      <c r="E71" s="247">
        <v>1076554.6379713421</v>
      </c>
      <c r="F71" s="235">
        <v>2816.6666666666665</v>
      </c>
      <c r="G71" s="235">
        <v>11697.533618079424</v>
      </c>
      <c r="H71" s="247">
        <v>0</v>
      </c>
      <c r="I71" s="247">
        <v>848.07303377903895</v>
      </c>
      <c r="J71" s="235">
        <v>146627</v>
      </c>
      <c r="K71" s="235">
        <v>11109.374085085203</v>
      </c>
      <c r="L71" s="247">
        <v>1244743</v>
      </c>
      <c r="M71" s="247">
        <v>1297171.7689561544</v>
      </c>
      <c r="N71" s="235">
        <v>1133704.6806133816</v>
      </c>
      <c r="O71" s="96"/>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c r="DW71" s="97"/>
      <c r="DX71" s="97"/>
      <c r="DY71" s="97"/>
      <c r="DZ71" s="97"/>
      <c r="EA71" s="97"/>
      <c r="EB71" s="97"/>
      <c r="EC71" s="97"/>
      <c r="ED71" s="97"/>
      <c r="EE71" s="97"/>
      <c r="EF71" s="97"/>
      <c r="EG71" s="97"/>
      <c r="EH71" s="97"/>
      <c r="EI71" s="97"/>
      <c r="EJ71" s="97"/>
      <c r="EK71" s="97"/>
      <c r="EL71" s="97"/>
      <c r="EM71" s="97"/>
      <c r="EN71" s="97"/>
      <c r="EO71" s="97"/>
      <c r="EP71" s="97"/>
      <c r="EQ71" s="97"/>
      <c r="ER71" s="97"/>
      <c r="ES71" s="97"/>
      <c r="ET71" s="97"/>
      <c r="EU71" s="97"/>
      <c r="EV71" s="97"/>
      <c r="EW71" s="97"/>
      <c r="EX71" s="97"/>
      <c r="EY71" s="97"/>
      <c r="EZ71" s="97"/>
      <c r="FA71" s="97"/>
      <c r="FB71" s="97"/>
      <c r="FC71" s="97"/>
      <c r="FD71" s="97"/>
      <c r="FE71" s="97"/>
      <c r="FF71" s="97"/>
      <c r="FG71" s="97"/>
      <c r="FH71" s="97"/>
      <c r="FI71" s="97"/>
      <c r="FJ71" s="97"/>
      <c r="FK71" s="97"/>
      <c r="FL71" s="97"/>
      <c r="FM71" s="97"/>
      <c r="FN71" s="97"/>
      <c r="FO71" s="97"/>
      <c r="FP71" s="97"/>
      <c r="FQ71" s="97"/>
      <c r="FR71" s="97"/>
      <c r="FS71" s="97"/>
      <c r="FT71" s="97"/>
      <c r="FU71" s="97"/>
      <c r="FV71" s="97"/>
      <c r="FW71" s="97"/>
      <c r="FX71" s="97"/>
      <c r="FY71" s="97"/>
      <c r="FZ71" s="97"/>
      <c r="GA71" s="97"/>
      <c r="GB71" s="97"/>
      <c r="GC71" s="97"/>
      <c r="GD71" s="97"/>
      <c r="GE71" s="97"/>
      <c r="GF71" s="97"/>
      <c r="GG71" s="97"/>
      <c r="GH71" s="97"/>
      <c r="GI71" s="97"/>
      <c r="GJ71" s="97"/>
      <c r="GK71" s="97"/>
      <c r="GL71" s="97"/>
      <c r="GM71" s="97"/>
      <c r="GN71" s="97"/>
      <c r="GO71" s="97"/>
      <c r="GP71" s="97"/>
      <c r="GQ71" s="97"/>
      <c r="GR71" s="97"/>
      <c r="GS71" s="97"/>
      <c r="GT71" s="97"/>
      <c r="GU71" s="97"/>
      <c r="GV71" s="97"/>
      <c r="GW71" s="97"/>
      <c r="GX71" s="97"/>
      <c r="GY71" s="97"/>
      <c r="GZ71" s="97"/>
      <c r="HA71" s="97"/>
      <c r="HB71" s="97"/>
      <c r="HC71" s="97"/>
      <c r="HD71" s="97"/>
      <c r="HE71" s="97"/>
      <c r="HF71" s="97"/>
      <c r="HG71" s="97"/>
      <c r="HH71" s="97"/>
      <c r="HI71" s="97"/>
      <c r="HJ71" s="97"/>
      <c r="HK71" s="97"/>
      <c r="HL71" s="97"/>
      <c r="HM71" s="97"/>
      <c r="HN71" s="97"/>
      <c r="HO71" s="97"/>
      <c r="HP71" s="97"/>
      <c r="HQ71" s="97"/>
      <c r="HR71" s="97"/>
      <c r="HS71" s="97"/>
      <c r="HT71" s="97"/>
      <c r="HU71" s="97"/>
      <c r="HV71" s="97"/>
      <c r="HW71" s="97"/>
      <c r="HX71" s="97"/>
      <c r="HY71" s="97"/>
      <c r="HZ71" s="97"/>
      <c r="IA71" s="97"/>
      <c r="IB71" s="97"/>
      <c r="IC71" s="97"/>
      <c r="ID71" s="97"/>
      <c r="IE71" s="97"/>
      <c r="IF71" s="97"/>
      <c r="IG71" s="97"/>
      <c r="IH71" s="97"/>
      <c r="II71" s="97"/>
      <c r="IJ71" s="97"/>
      <c r="IK71" s="97"/>
      <c r="IL71" s="97"/>
      <c r="IM71" s="97"/>
      <c r="IN71" s="97"/>
      <c r="IO71" s="97"/>
      <c r="IP71" s="97"/>
      <c r="IQ71" s="97"/>
      <c r="IR71" s="97"/>
      <c r="IS71" s="97"/>
      <c r="IT71" s="97"/>
      <c r="IU71" s="97"/>
      <c r="IV71" s="97"/>
      <c r="IW71" s="97"/>
      <c r="IX71" s="97"/>
      <c r="IY71" s="97"/>
      <c r="IZ71" s="97"/>
      <c r="JA71" s="97"/>
      <c r="JB71" s="97"/>
      <c r="JC71" s="97"/>
      <c r="JD71" s="97"/>
      <c r="JE71" s="97"/>
      <c r="JF71" s="97"/>
      <c r="JG71" s="97"/>
      <c r="JH71" s="97"/>
      <c r="JI71" s="97"/>
      <c r="JJ71" s="97"/>
      <c r="JK71" s="97"/>
      <c r="JL71" s="97"/>
      <c r="JM71" s="97"/>
      <c r="JN71" s="97"/>
      <c r="JO71" s="97"/>
      <c r="JP71" s="97"/>
      <c r="JQ71" s="97"/>
      <c r="JR71" s="97"/>
      <c r="JS71" s="97"/>
      <c r="JT71" s="97"/>
      <c r="JU71" s="97"/>
      <c r="JV71" s="97"/>
      <c r="JW71" s="97"/>
      <c r="JX71" s="97"/>
      <c r="JY71" s="97"/>
      <c r="JZ71" s="97"/>
      <c r="KA71" s="97"/>
      <c r="KB71" s="97"/>
      <c r="KC71" s="97"/>
      <c r="KD71" s="97"/>
      <c r="KE71" s="97"/>
      <c r="KF71" s="97"/>
      <c r="KG71" s="97"/>
      <c r="KH71" s="97"/>
      <c r="KI71" s="97"/>
      <c r="KJ71" s="97"/>
      <c r="KK71" s="97"/>
      <c r="KL71" s="97"/>
      <c r="KM71" s="97"/>
      <c r="KN71" s="97"/>
      <c r="KO71" s="97"/>
      <c r="KP71" s="97"/>
      <c r="KQ71" s="97"/>
      <c r="KR71" s="97"/>
      <c r="KS71" s="97"/>
      <c r="KT71" s="97"/>
      <c r="KU71" s="97"/>
      <c r="KV71" s="97"/>
      <c r="KW71" s="97"/>
      <c r="KX71" s="97"/>
      <c r="KY71" s="97"/>
      <c r="KZ71" s="97"/>
      <c r="LA71" s="97"/>
      <c r="LB71" s="97"/>
      <c r="LC71" s="97"/>
      <c r="LD71" s="97"/>
      <c r="LE71" s="97"/>
      <c r="LF71" s="97"/>
      <c r="LG71" s="97"/>
      <c r="LH71" s="97"/>
      <c r="LI71" s="97"/>
      <c r="LJ71" s="97"/>
      <c r="LK71" s="97"/>
      <c r="LL71" s="97"/>
      <c r="LM71" s="97"/>
      <c r="LN71" s="97"/>
      <c r="LO71" s="97"/>
      <c r="LP71" s="97"/>
      <c r="LQ71" s="97"/>
      <c r="LR71" s="97"/>
      <c r="LS71" s="97"/>
      <c r="LT71" s="97"/>
      <c r="LU71" s="97"/>
      <c r="LV71" s="97"/>
      <c r="LW71" s="97"/>
      <c r="LX71" s="97"/>
      <c r="LY71" s="97"/>
      <c r="LZ71" s="97"/>
      <c r="MA71" s="97"/>
      <c r="MB71" s="97"/>
      <c r="MC71" s="97"/>
      <c r="MD71" s="97"/>
      <c r="ME71" s="97"/>
      <c r="MF71" s="97"/>
      <c r="MG71" s="97"/>
      <c r="MH71" s="97"/>
      <c r="MI71" s="97"/>
      <c r="MJ71" s="97"/>
      <c r="MK71" s="97"/>
      <c r="ML71" s="97"/>
      <c r="MM71" s="97"/>
      <c r="MN71" s="97"/>
      <c r="MO71" s="97"/>
      <c r="MP71" s="97"/>
      <c r="MQ71" s="97"/>
      <c r="MR71" s="97"/>
      <c r="MS71" s="97"/>
      <c r="MT71" s="97"/>
      <c r="MU71" s="97"/>
      <c r="MV71" s="97"/>
      <c r="MW71" s="97"/>
      <c r="MX71" s="97"/>
      <c r="MY71" s="97"/>
      <c r="MZ71" s="97"/>
      <c r="NA71" s="97"/>
      <c r="NB71" s="97"/>
      <c r="NC71" s="97"/>
      <c r="ND71" s="97"/>
      <c r="NE71" s="97"/>
      <c r="NF71" s="97"/>
      <c r="NG71" s="97"/>
      <c r="NH71" s="97"/>
      <c r="NI71" s="97"/>
      <c r="NJ71" s="97"/>
      <c r="NK71" s="97"/>
      <c r="NL71" s="97"/>
      <c r="NM71" s="97"/>
      <c r="NN71" s="97"/>
      <c r="NO71" s="97"/>
      <c r="NP71" s="97"/>
      <c r="NQ71" s="97"/>
      <c r="NR71" s="97"/>
      <c r="NS71" s="97"/>
      <c r="NT71" s="97"/>
      <c r="NU71" s="97"/>
      <c r="NV71" s="97"/>
      <c r="NW71" s="97"/>
      <c r="NX71" s="97"/>
      <c r="NY71" s="97"/>
      <c r="NZ71" s="97"/>
      <c r="OA71" s="97"/>
      <c r="OB71" s="97"/>
      <c r="OC71" s="97"/>
      <c r="OD71" s="97"/>
      <c r="OE71" s="97"/>
      <c r="OF71" s="97"/>
      <c r="OG71" s="97"/>
      <c r="OH71" s="97"/>
      <c r="OI71" s="97"/>
      <c r="OJ71" s="97"/>
      <c r="OK71" s="97"/>
      <c r="OL71" s="97"/>
      <c r="OM71" s="97"/>
      <c r="ON71" s="97"/>
      <c r="OO71" s="97"/>
      <c r="OP71" s="97"/>
      <c r="OQ71" s="97"/>
      <c r="OR71" s="97"/>
      <c r="OS71" s="97"/>
      <c r="OT71" s="97"/>
      <c r="OU71" s="97"/>
      <c r="OV71" s="97"/>
      <c r="OW71" s="97"/>
      <c r="OX71" s="97"/>
      <c r="OY71" s="97"/>
      <c r="OZ71" s="97"/>
      <c r="PA71" s="97"/>
      <c r="PB71" s="97"/>
      <c r="PC71" s="97"/>
      <c r="PD71" s="97"/>
      <c r="PE71" s="97"/>
      <c r="PF71" s="97"/>
      <c r="PG71" s="97"/>
      <c r="PH71" s="97"/>
      <c r="PI71" s="97"/>
      <c r="PJ71" s="97"/>
      <c r="PK71" s="97"/>
      <c r="PL71" s="97"/>
      <c r="PM71" s="97"/>
      <c r="PN71" s="97"/>
      <c r="PO71" s="97"/>
      <c r="PP71" s="97"/>
      <c r="PQ71" s="97"/>
      <c r="PR71" s="97"/>
      <c r="PS71" s="97"/>
      <c r="PT71" s="97"/>
      <c r="PU71" s="97"/>
      <c r="PV71" s="97"/>
      <c r="PW71" s="97"/>
      <c r="PX71" s="97"/>
      <c r="PY71" s="97"/>
      <c r="PZ71" s="97"/>
      <c r="QA71" s="97"/>
      <c r="QB71" s="97"/>
      <c r="QC71" s="97"/>
      <c r="QD71" s="97"/>
      <c r="QE71" s="97"/>
      <c r="QF71" s="97"/>
      <c r="QG71" s="97"/>
      <c r="QH71" s="97"/>
      <c r="QI71" s="97"/>
      <c r="QJ71" s="97"/>
      <c r="QK71" s="97"/>
      <c r="QL71" s="97"/>
      <c r="QM71" s="97"/>
      <c r="QN71" s="97"/>
    </row>
    <row r="72" spans="1:456" ht="18" customHeight="1" x14ac:dyDescent="0.25">
      <c r="A72" s="143" t="s">
        <v>105</v>
      </c>
      <c r="B72" s="235">
        <v>191108</v>
      </c>
      <c r="C72" s="235">
        <v>248202.46320051697</v>
      </c>
      <c r="D72" s="247">
        <v>1777443.6666666667</v>
      </c>
      <c r="E72" s="247">
        <v>2113970.4678609055</v>
      </c>
      <c r="F72" s="235">
        <v>3657.3333333333335</v>
      </c>
      <c r="G72" s="235">
        <v>38606.602769527068</v>
      </c>
      <c r="H72" s="247">
        <v>0</v>
      </c>
      <c r="I72" s="247">
        <v>0</v>
      </c>
      <c r="J72" s="235">
        <v>31342.886666666669</v>
      </c>
      <c r="K72" s="235">
        <v>20823.235661945415</v>
      </c>
      <c r="L72" s="247">
        <v>2003551.8866666667</v>
      </c>
      <c r="M72" s="247">
        <v>2421602.7694928949</v>
      </c>
      <c r="N72" s="235">
        <v>2116437.0517943483</v>
      </c>
      <c r="O72" s="96"/>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97"/>
      <c r="GB72" s="97"/>
      <c r="GC72" s="97"/>
      <c r="GD72" s="97"/>
      <c r="GE72" s="97"/>
      <c r="GF72" s="97"/>
      <c r="GG72" s="97"/>
      <c r="GH72" s="97"/>
      <c r="GI72" s="97"/>
      <c r="GJ72" s="97"/>
      <c r="GK72" s="97"/>
      <c r="GL72" s="97"/>
      <c r="GM72" s="97"/>
      <c r="GN72" s="97"/>
      <c r="GO72" s="97"/>
      <c r="GP72" s="97"/>
      <c r="GQ72" s="97"/>
      <c r="GR72" s="97"/>
      <c r="GS72" s="97"/>
      <c r="GT72" s="97"/>
      <c r="GU72" s="97"/>
      <c r="GV72" s="97"/>
      <c r="GW72" s="97"/>
      <c r="GX72" s="97"/>
      <c r="GY72" s="97"/>
      <c r="GZ72" s="97"/>
      <c r="HA72" s="97"/>
      <c r="HB72" s="97"/>
      <c r="HC72" s="97"/>
      <c r="HD72" s="97"/>
      <c r="HE72" s="97"/>
      <c r="HF72" s="97"/>
      <c r="HG72" s="97"/>
      <c r="HH72" s="97"/>
      <c r="HI72" s="97"/>
      <c r="HJ72" s="97"/>
      <c r="HK72" s="97"/>
      <c r="HL72" s="97"/>
      <c r="HM72" s="97"/>
      <c r="HN72" s="97"/>
      <c r="HO72" s="97"/>
      <c r="HP72" s="97"/>
      <c r="HQ72" s="97"/>
      <c r="HR72" s="97"/>
      <c r="HS72" s="97"/>
      <c r="HT72" s="97"/>
      <c r="HU72" s="97"/>
      <c r="HV72" s="97"/>
      <c r="HW72" s="97"/>
      <c r="HX72" s="97"/>
      <c r="HY72" s="97"/>
      <c r="HZ72" s="97"/>
      <c r="IA72" s="97"/>
      <c r="IB72" s="97"/>
      <c r="IC72" s="97"/>
      <c r="ID72" s="97"/>
      <c r="IE72" s="97"/>
      <c r="IF72" s="97"/>
      <c r="IG72" s="97"/>
      <c r="IH72" s="97"/>
      <c r="II72" s="97"/>
      <c r="IJ72" s="97"/>
      <c r="IK72" s="97"/>
      <c r="IL72" s="97"/>
      <c r="IM72" s="97"/>
      <c r="IN72" s="97"/>
      <c r="IO72" s="97"/>
      <c r="IP72" s="97"/>
      <c r="IQ72" s="97"/>
      <c r="IR72" s="97"/>
      <c r="IS72" s="97"/>
      <c r="IT72" s="97"/>
      <c r="IU72" s="97"/>
      <c r="IV72" s="97"/>
      <c r="IW72" s="97"/>
      <c r="IX72" s="97"/>
      <c r="IY72" s="97"/>
      <c r="IZ72" s="97"/>
      <c r="JA72" s="97"/>
      <c r="JB72" s="97"/>
      <c r="JC72" s="97"/>
      <c r="JD72" s="97"/>
      <c r="JE72" s="97"/>
      <c r="JF72" s="97"/>
      <c r="JG72" s="97"/>
      <c r="JH72" s="97"/>
      <c r="JI72" s="97"/>
      <c r="JJ72" s="97"/>
      <c r="JK72" s="97"/>
      <c r="JL72" s="97"/>
      <c r="JM72" s="97"/>
      <c r="JN72" s="97"/>
      <c r="JO72" s="97"/>
      <c r="JP72" s="97"/>
      <c r="JQ72" s="97"/>
      <c r="JR72" s="97"/>
      <c r="JS72" s="97"/>
      <c r="JT72" s="97"/>
      <c r="JU72" s="97"/>
      <c r="JV72" s="97"/>
      <c r="JW72" s="97"/>
      <c r="JX72" s="97"/>
      <c r="JY72" s="97"/>
      <c r="JZ72" s="97"/>
      <c r="KA72" s="97"/>
      <c r="KB72" s="97"/>
      <c r="KC72" s="97"/>
      <c r="KD72" s="97"/>
      <c r="KE72" s="97"/>
      <c r="KF72" s="97"/>
      <c r="KG72" s="97"/>
      <c r="KH72" s="97"/>
      <c r="KI72" s="97"/>
      <c r="KJ72" s="97"/>
      <c r="KK72" s="97"/>
      <c r="KL72" s="97"/>
      <c r="KM72" s="97"/>
      <c r="KN72" s="97"/>
      <c r="KO72" s="97"/>
      <c r="KP72" s="97"/>
      <c r="KQ72" s="97"/>
      <c r="KR72" s="97"/>
      <c r="KS72" s="97"/>
      <c r="KT72" s="97"/>
      <c r="KU72" s="97"/>
      <c r="KV72" s="97"/>
      <c r="KW72" s="97"/>
      <c r="KX72" s="97"/>
      <c r="KY72" s="97"/>
      <c r="KZ72" s="97"/>
      <c r="LA72" s="97"/>
      <c r="LB72" s="97"/>
      <c r="LC72" s="97"/>
      <c r="LD72" s="97"/>
      <c r="LE72" s="97"/>
      <c r="LF72" s="97"/>
      <c r="LG72" s="97"/>
      <c r="LH72" s="97"/>
      <c r="LI72" s="97"/>
      <c r="LJ72" s="97"/>
      <c r="LK72" s="97"/>
      <c r="LL72" s="97"/>
      <c r="LM72" s="97"/>
      <c r="LN72" s="97"/>
      <c r="LO72" s="97"/>
      <c r="LP72" s="97"/>
      <c r="LQ72" s="97"/>
      <c r="LR72" s="97"/>
      <c r="LS72" s="97"/>
      <c r="LT72" s="97"/>
      <c r="LU72" s="97"/>
      <c r="LV72" s="97"/>
      <c r="LW72" s="97"/>
      <c r="LX72" s="97"/>
      <c r="LY72" s="97"/>
      <c r="LZ72" s="97"/>
      <c r="MA72" s="97"/>
      <c r="MB72" s="97"/>
      <c r="MC72" s="97"/>
      <c r="MD72" s="97"/>
      <c r="ME72" s="97"/>
      <c r="MF72" s="97"/>
      <c r="MG72" s="97"/>
      <c r="MH72" s="97"/>
      <c r="MI72" s="97"/>
      <c r="MJ72" s="97"/>
      <c r="MK72" s="97"/>
      <c r="ML72" s="97"/>
      <c r="MM72" s="97"/>
      <c r="MN72" s="97"/>
      <c r="MO72" s="97"/>
      <c r="MP72" s="97"/>
      <c r="MQ72" s="97"/>
      <c r="MR72" s="97"/>
      <c r="MS72" s="97"/>
      <c r="MT72" s="97"/>
      <c r="MU72" s="97"/>
      <c r="MV72" s="97"/>
      <c r="MW72" s="97"/>
      <c r="MX72" s="97"/>
      <c r="MY72" s="97"/>
      <c r="MZ72" s="97"/>
      <c r="NA72" s="97"/>
      <c r="NB72" s="97"/>
      <c r="NC72" s="97"/>
      <c r="ND72" s="97"/>
      <c r="NE72" s="97"/>
      <c r="NF72" s="97"/>
      <c r="NG72" s="97"/>
      <c r="NH72" s="97"/>
      <c r="NI72" s="97"/>
      <c r="NJ72" s="97"/>
      <c r="NK72" s="97"/>
      <c r="NL72" s="97"/>
      <c r="NM72" s="97"/>
      <c r="NN72" s="97"/>
      <c r="NO72" s="97"/>
      <c r="NP72" s="97"/>
      <c r="NQ72" s="97"/>
      <c r="NR72" s="97"/>
      <c r="NS72" s="97"/>
      <c r="NT72" s="97"/>
      <c r="NU72" s="97"/>
      <c r="NV72" s="97"/>
      <c r="NW72" s="97"/>
      <c r="NX72" s="97"/>
      <c r="NY72" s="97"/>
      <c r="NZ72" s="97"/>
      <c r="OA72" s="97"/>
      <c r="OB72" s="97"/>
      <c r="OC72" s="97"/>
      <c r="OD72" s="97"/>
      <c r="OE72" s="97"/>
      <c r="OF72" s="97"/>
      <c r="OG72" s="97"/>
      <c r="OH72" s="97"/>
      <c r="OI72" s="97"/>
      <c r="OJ72" s="97"/>
      <c r="OK72" s="97"/>
      <c r="OL72" s="97"/>
      <c r="OM72" s="97"/>
      <c r="ON72" s="97"/>
      <c r="OO72" s="97"/>
      <c r="OP72" s="97"/>
      <c r="OQ72" s="97"/>
      <c r="OR72" s="97"/>
      <c r="OS72" s="97"/>
      <c r="OT72" s="97"/>
      <c r="OU72" s="97"/>
      <c r="OV72" s="97"/>
      <c r="OW72" s="97"/>
      <c r="OX72" s="97"/>
      <c r="OY72" s="97"/>
      <c r="OZ72" s="97"/>
      <c r="PA72" s="97"/>
      <c r="PB72" s="97"/>
      <c r="PC72" s="97"/>
      <c r="PD72" s="97"/>
      <c r="PE72" s="97"/>
      <c r="PF72" s="97"/>
      <c r="PG72" s="97"/>
      <c r="PH72" s="97"/>
      <c r="PI72" s="97"/>
      <c r="PJ72" s="97"/>
      <c r="PK72" s="97"/>
      <c r="PL72" s="97"/>
      <c r="PM72" s="97"/>
      <c r="PN72" s="97"/>
      <c r="PO72" s="97"/>
      <c r="PP72" s="97"/>
      <c r="PQ72" s="97"/>
      <c r="PR72" s="97"/>
      <c r="PS72" s="97"/>
      <c r="PT72" s="97"/>
      <c r="PU72" s="97"/>
      <c r="PV72" s="97"/>
      <c r="PW72" s="97"/>
      <c r="PX72" s="97"/>
      <c r="PY72" s="97"/>
      <c r="PZ72" s="97"/>
      <c r="QA72" s="97"/>
      <c r="QB72" s="97"/>
      <c r="QC72" s="97"/>
      <c r="QD72" s="97"/>
      <c r="QE72" s="97"/>
      <c r="QF72" s="97"/>
      <c r="QG72" s="97"/>
      <c r="QH72" s="97"/>
      <c r="QI72" s="97"/>
      <c r="QJ72" s="97"/>
      <c r="QK72" s="97"/>
      <c r="QL72" s="97"/>
      <c r="QM72" s="97"/>
      <c r="QN72" s="97"/>
    </row>
    <row r="73" spans="1:456" ht="18" customHeight="1" x14ac:dyDescent="0.25">
      <c r="A73" s="143" t="s">
        <v>106</v>
      </c>
      <c r="B73" s="235">
        <v>34763522</v>
      </c>
      <c r="C73" s="235">
        <v>28958757.992030028</v>
      </c>
      <c r="D73" s="247">
        <v>763028.66666666663</v>
      </c>
      <c r="E73" s="247">
        <v>1349781.3723827349</v>
      </c>
      <c r="F73" s="235">
        <v>309304</v>
      </c>
      <c r="G73" s="235">
        <v>12742.626732210787</v>
      </c>
      <c r="H73" s="247">
        <v>0</v>
      </c>
      <c r="I73" s="247">
        <v>0</v>
      </c>
      <c r="J73" s="235">
        <v>813402.81</v>
      </c>
      <c r="K73" s="235">
        <v>1233851.9611937485</v>
      </c>
      <c r="L73" s="247">
        <v>36649257.476666667</v>
      </c>
      <c r="M73" s="247">
        <v>31555133.952338722</v>
      </c>
      <c r="N73" s="235">
        <v>27578616.737809878</v>
      </c>
      <c r="O73" s="96"/>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97"/>
      <c r="GB73" s="97"/>
      <c r="GC73" s="97"/>
      <c r="GD73" s="97"/>
      <c r="GE73" s="97"/>
      <c r="GF73" s="97"/>
      <c r="GG73" s="97"/>
      <c r="GH73" s="97"/>
      <c r="GI73" s="97"/>
      <c r="GJ73" s="97"/>
      <c r="GK73" s="97"/>
      <c r="GL73" s="97"/>
      <c r="GM73" s="97"/>
      <c r="GN73" s="97"/>
      <c r="GO73" s="97"/>
      <c r="GP73" s="97"/>
      <c r="GQ73" s="97"/>
      <c r="GR73" s="97"/>
      <c r="GS73" s="97"/>
      <c r="GT73" s="97"/>
      <c r="GU73" s="97"/>
      <c r="GV73" s="97"/>
      <c r="GW73" s="97"/>
      <c r="GX73" s="97"/>
      <c r="GY73" s="97"/>
      <c r="GZ73" s="97"/>
      <c r="HA73" s="97"/>
      <c r="HB73" s="97"/>
      <c r="HC73" s="97"/>
      <c r="HD73" s="97"/>
      <c r="HE73" s="97"/>
      <c r="HF73" s="97"/>
      <c r="HG73" s="97"/>
      <c r="HH73" s="97"/>
      <c r="HI73" s="97"/>
      <c r="HJ73" s="97"/>
      <c r="HK73" s="97"/>
      <c r="HL73" s="97"/>
      <c r="HM73" s="97"/>
      <c r="HN73" s="97"/>
      <c r="HO73" s="97"/>
      <c r="HP73" s="97"/>
      <c r="HQ73" s="97"/>
      <c r="HR73" s="97"/>
      <c r="HS73" s="97"/>
      <c r="HT73" s="97"/>
      <c r="HU73" s="97"/>
      <c r="HV73" s="97"/>
      <c r="HW73" s="97"/>
      <c r="HX73" s="97"/>
      <c r="HY73" s="97"/>
      <c r="HZ73" s="97"/>
      <c r="IA73" s="97"/>
      <c r="IB73" s="97"/>
      <c r="IC73" s="97"/>
      <c r="ID73" s="97"/>
      <c r="IE73" s="97"/>
      <c r="IF73" s="97"/>
      <c r="IG73" s="97"/>
      <c r="IH73" s="97"/>
      <c r="II73" s="97"/>
      <c r="IJ73" s="97"/>
      <c r="IK73" s="97"/>
      <c r="IL73" s="97"/>
      <c r="IM73" s="97"/>
      <c r="IN73" s="97"/>
      <c r="IO73" s="97"/>
      <c r="IP73" s="97"/>
      <c r="IQ73" s="97"/>
      <c r="IR73" s="97"/>
      <c r="IS73" s="97"/>
      <c r="IT73" s="97"/>
      <c r="IU73" s="97"/>
      <c r="IV73" s="97"/>
      <c r="IW73" s="97"/>
      <c r="IX73" s="97"/>
      <c r="IY73" s="97"/>
      <c r="IZ73" s="97"/>
      <c r="JA73" s="97"/>
      <c r="JB73" s="97"/>
      <c r="JC73" s="97"/>
      <c r="JD73" s="97"/>
      <c r="JE73" s="97"/>
      <c r="JF73" s="97"/>
      <c r="JG73" s="97"/>
      <c r="JH73" s="97"/>
      <c r="JI73" s="97"/>
      <c r="JJ73" s="97"/>
      <c r="JK73" s="97"/>
      <c r="JL73" s="97"/>
      <c r="JM73" s="97"/>
      <c r="JN73" s="97"/>
      <c r="JO73" s="97"/>
      <c r="JP73" s="97"/>
      <c r="JQ73" s="97"/>
      <c r="JR73" s="97"/>
      <c r="JS73" s="97"/>
      <c r="JT73" s="97"/>
      <c r="JU73" s="97"/>
      <c r="JV73" s="97"/>
      <c r="JW73" s="97"/>
      <c r="JX73" s="97"/>
      <c r="JY73" s="97"/>
      <c r="JZ73" s="97"/>
      <c r="KA73" s="97"/>
      <c r="KB73" s="97"/>
      <c r="KC73" s="97"/>
      <c r="KD73" s="97"/>
      <c r="KE73" s="97"/>
      <c r="KF73" s="97"/>
      <c r="KG73" s="97"/>
      <c r="KH73" s="97"/>
      <c r="KI73" s="97"/>
      <c r="KJ73" s="97"/>
      <c r="KK73" s="97"/>
      <c r="KL73" s="97"/>
      <c r="KM73" s="97"/>
      <c r="KN73" s="97"/>
      <c r="KO73" s="97"/>
      <c r="KP73" s="97"/>
      <c r="KQ73" s="97"/>
      <c r="KR73" s="97"/>
      <c r="KS73" s="97"/>
      <c r="KT73" s="97"/>
      <c r="KU73" s="97"/>
      <c r="KV73" s="97"/>
      <c r="KW73" s="97"/>
      <c r="KX73" s="97"/>
      <c r="KY73" s="97"/>
      <c r="KZ73" s="97"/>
      <c r="LA73" s="97"/>
      <c r="LB73" s="97"/>
      <c r="LC73" s="97"/>
      <c r="LD73" s="97"/>
      <c r="LE73" s="97"/>
      <c r="LF73" s="97"/>
      <c r="LG73" s="97"/>
      <c r="LH73" s="97"/>
      <c r="LI73" s="97"/>
      <c r="LJ73" s="97"/>
      <c r="LK73" s="97"/>
      <c r="LL73" s="97"/>
      <c r="LM73" s="97"/>
      <c r="LN73" s="97"/>
      <c r="LO73" s="97"/>
      <c r="LP73" s="97"/>
      <c r="LQ73" s="97"/>
      <c r="LR73" s="97"/>
      <c r="LS73" s="97"/>
      <c r="LT73" s="97"/>
      <c r="LU73" s="97"/>
      <c r="LV73" s="97"/>
      <c r="LW73" s="97"/>
      <c r="LX73" s="97"/>
      <c r="LY73" s="97"/>
      <c r="LZ73" s="97"/>
      <c r="MA73" s="97"/>
      <c r="MB73" s="97"/>
      <c r="MC73" s="97"/>
      <c r="MD73" s="97"/>
      <c r="ME73" s="97"/>
      <c r="MF73" s="97"/>
      <c r="MG73" s="97"/>
      <c r="MH73" s="97"/>
      <c r="MI73" s="97"/>
      <c r="MJ73" s="97"/>
      <c r="MK73" s="97"/>
      <c r="ML73" s="97"/>
      <c r="MM73" s="97"/>
      <c r="MN73" s="97"/>
      <c r="MO73" s="97"/>
      <c r="MP73" s="97"/>
      <c r="MQ73" s="97"/>
      <c r="MR73" s="97"/>
      <c r="MS73" s="97"/>
      <c r="MT73" s="97"/>
      <c r="MU73" s="97"/>
      <c r="MV73" s="97"/>
      <c r="MW73" s="97"/>
      <c r="MX73" s="97"/>
      <c r="MY73" s="97"/>
      <c r="MZ73" s="97"/>
      <c r="NA73" s="97"/>
      <c r="NB73" s="97"/>
      <c r="NC73" s="97"/>
      <c r="ND73" s="97"/>
      <c r="NE73" s="97"/>
      <c r="NF73" s="97"/>
      <c r="NG73" s="97"/>
      <c r="NH73" s="97"/>
      <c r="NI73" s="97"/>
      <c r="NJ73" s="97"/>
      <c r="NK73" s="97"/>
      <c r="NL73" s="97"/>
      <c r="NM73" s="97"/>
      <c r="NN73" s="97"/>
      <c r="NO73" s="97"/>
      <c r="NP73" s="97"/>
      <c r="NQ73" s="97"/>
      <c r="NR73" s="97"/>
      <c r="NS73" s="97"/>
      <c r="NT73" s="97"/>
      <c r="NU73" s="97"/>
      <c r="NV73" s="97"/>
      <c r="NW73" s="97"/>
      <c r="NX73" s="97"/>
      <c r="NY73" s="97"/>
      <c r="NZ73" s="97"/>
      <c r="OA73" s="97"/>
      <c r="OB73" s="97"/>
      <c r="OC73" s="97"/>
      <c r="OD73" s="97"/>
      <c r="OE73" s="97"/>
      <c r="OF73" s="97"/>
      <c r="OG73" s="97"/>
      <c r="OH73" s="97"/>
      <c r="OI73" s="97"/>
      <c r="OJ73" s="97"/>
      <c r="OK73" s="97"/>
      <c r="OL73" s="97"/>
      <c r="OM73" s="97"/>
      <c r="ON73" s="97"/>
      <c r="OO73" s="97"/>
      <c r="OP73" s="97"/>
      <c r="OQ73" s="97"/>
      <c r="OR73" s="97"/>
      <c r="OS73" s="97"/>
      <c r="OT73" s="97"/>
      <c r="OU73" s="97"/>
      <c r="OV73" s="97"/>
      <c r="OW73" s="97"/>
      <c r="OX73" s="97"/>
      <c r="OY73" s="97"/>
      <c r="OZ73" s="97"/>
      <c r="PA73" s="97"/>
      <c r="PB73" s="97"/>
      <c r="PC73" s="97"/>
      <c r="PD73" s="97"/>
      <c r="PE73" s="97"/>
      <c r="PF73" s="97"/>
      <c r="PG73" s="97"/>
      <c r="PH73" s="97"/>
      <c r="PI73" s="97"/>
      <c r="PJ73" s="97"/>
      <c r="PK73" s="97"/>
      <c r="PL73" s="97"/>
      <c r="PM73" s="97"/>
      <c r="PN73" s="97"/>
      <c r="PO73" s="97"/>
      <c r="PP73" s="97"/>
      <c r="PQ73" s="97"/>
      <c r="PR73" s="97"/>
      <c r="PS73" s="97"/>
      <c r="PT73" s="97"/>
      <c r="PU73" s="97"/>
      <c r="PV73" s="97"/>
      <c r="PW73" s="97"/>
      <c r="PX73" s="97"/>
      <c r="PY73" s="97"/>
      <c r="PZ73" s="97"/>
      <c r="QA73" s="97"/>
      <c r="QB73" s="97"/>
      <c r="QC73" s="97"/>
      <c r="QD73" s="97"/>
      <c r="QE73" s="97"/>
      <c r="QF73" s="97"/>
      <c r="QG73" s="97"/>
      <c r="QH73" s="97"/>
      <c r="QI73" s="97"/>
      <c r="QJ73" s="97"/>
      <c r="QK73" s="97"/>
      <c r="QL73" s="97"/>
      <c r="QM73" s="97"/>
      <c r="QN73" s="97"/>
    </row>
    <row r="74" spans="1:456" ht="18" customHeight="1" x14ac:dyDescent="0.25">
      <c r="A74" s="143" t="s">
        <v>107</v>
      </c>
      <c r="B74" s="235">
        <v>384323</v>
      </c>
      <c r="C74" s="235">
        <v>519686.31784427015</v>
      </c>
      <c r="D74" s="247">
        <v>2448867</v>
      </c>
      <c r="E74" s="247">
        <v>3738419.6494562486</v>
      </c>
      <c r="F74" s="235">
        <v>0</v>
      </c>
      <c r="G74" s="235">
        <v>118278.0582225742</v>
      </c>
      <c r="H74" s="247">
        <v>0</v>
      </c>
      <c r="I74" s="247">
        <v>0</v>
      </c>
      <c r="J74" s="235">
        <v>43591.44999999999</v>
      </c>
      <c r="K74" s="235">
        <v>34559.456821336476</v>
      </c>
      <c r="L74" s="247">
        <v>2876781.45</v>
      </c>
      <c r="M74" s="247">
        <v>4410943.482344429</v>
      </c>
      <c r="N74" s="235">
        <v>3855084.8789124372</v>
      </c>
      <c r="O74" s="96"/>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97"/>
      <c r="GB74" s="97"/>
      <c r="GC74" s="97"/>
      <c r="GD74" s="97"/>
      <c r="GE74" s="97"/>
      <c r="GF74" s="97"/>
      <c r="GG74" s="97"/>
      <c r="GH74" s="97"/>
      <c r="GI74" s="97"/>
      <c r="GJ74" s="97"/>
      <c r="GK74" s="97"/>
      <c r="GL74" s="97"/>
      <c r="GM74" s="97"/>
      <c r="GN74" s="97"/>
      <c r="GO74" s="97"/>
      <c r="GP74" s="97"/>
      <c r="GQ74" s="97"/>
      <c r="GR74" s="97"/>
      <c r="GS74" s="97"/>
      <c r="GT74" s="97"/>
      <c r="GU74" s="97"/>
      <c r="GV74" s="97"/>
      <c r="GW74" s="97"/>
      <c r="GX74" s="97"/>
      <c r="GY74" s="97"/>
      <c r="GZ74" s="97"/>
      <c r="HA74" s="97"/>
      <c r="HB74" s="97"/>
      <c r="HC74" s="97"/>
      <c r="HD74" s="97"/>
      <c r="HE74" s="97"/>
      <c r="HF74" s="97"/>
      <c r="HG74" s="97"/>
      <c r="HH74" s="97"/>
      <c r="HI74" s="97"/>
      <c r="HJ74" s="97"/>
      <c r="HK74" s="97"/>
      <c r="HL74" s="97"/>
      <c r="HM74" s="97"/>
      <c r="HN74" s="97"/>
      <c r="HO74" s="97"/>
      <c r="HP74" s="97"/>
      <c r="HQ74" s="97"/>
      <c r="HR74" s="97"/>
      <c r="HS74" s="97"/>
      <c r="HT74" s="97"/>
      <c r="HU74" s="97"/>
      <c r="HV74" s="97"/>
      <c r="HW74" s="97"/>
      <c r="HX74" s="97"/>
      <c r="HY74" s="97"/>
      <c r="HZ74" s="97"/>
      <c r="IA74" s="97"/>
      <c r="IB74" s="97"/>
      <c r="IC74" s="97"/>
      <c r="ID74" s="97"/>
      <c r="IE74" s="97"/>
      <c r="IF74" s="97"/>
      <c r="IG74" s="97"/>
      <c r="IH74" s="97"/>
      <c r="II74" s="97"/>
      <c r="IJ74" s="97"/>
      <c r="IK74" s="97"/>
      <c r="IL74" s="97"/>
      <c r="IM74" s="97"/>
      <c r="IN74" s="97"/>
      <c r="IO74" s="97"/>
      <c r="IP74" s="97"/>
      <c r="IQ74" s="97"/>
      <c r="IR74" s="97"/>
      <c r="IS74" s="97"/>
      <c r="IT74" s="97"/>
      <c r="IU74" s="97"/>
      <c r="IV74" s="97"/>
      <c r="IW74" s="97"/>
      <c r="IX74" s="97"/>
      <c r="IY74" s="97"/>
      <c r="IZ74" s="97"/>
      <c r="JA74" s="97"/>
      <c r="JB74" s="97"/>
      <c r="JC74" s="97"/>
      <c r="JD74" s="97"/>
      <c r="JE74" s="97"/>
      <c r="JF74" s="97"/>
      <c r="JG74" s="97"/>
      <c r="JH74" s="97"/>
      <c r="JI74" s="97"/>
      <c r="JJ74" s="97"/>
      <c r="JK74" s="97"/>
      <c r="JL74" s="97"/>
      <c r="JM74" s="97"/>
      <c r="JN74" s="97"/>
      <c r="JO74" s="97"/>
      <c r="JP74" s="97"/>
      <c r="JQ74" s="97"/>
      <c r="JR74" s="97"/>
      <c r="JS74" s="97"/>
      <c r="JT74" s="97"/>
      <c r="JU74" s="97"/>
      <c r="JV74" s="97"/>
      <c r="JW74" s="97"/>
      <c r="JX74" s="97"/>
      <c r="JY74" s="97"/>
      <c r="JZ74" s="97"/>
      <c r="KA74" s="97"/>
      <c r="KB74" s="97"/>
      <c r="KC74" s="97"/>
      <c r="KD74" s="97"/>
      <c r="KE74" s="97"/>
      <c r="KF74" s="97"/>
      <c r="KG74" s="97"/>
      <c r="KH74" s="97"/>
      <c r="KI74" s="97"/>
      <c r="KJ74" s="97"/>
      <c r="KK74" s="97"/>
      <c r="KL74" s="97"/>
      <c r="KM74" s="97"/>
      <c r="KN74" s="97"/>
      <c r="KO74" s="97"/>
      <c r="KP74" s="97"/>
      <c r="KQ74" s="97"/>
      <c r="KR74" s="97"/>
      <c r="KS74" s="97"/>
      <c r="KT74" s="97"/>
      <c r="KU74" s="97"/>
      <c r="KV74" s="97"/>
      <c r="KW74" s="97"/>
      <c r="KX74" s="97"/>
      <c r="KY74" s="97"/>
      <c r="KZ74" s="97"/>
      <c r="LA74" s="97"/>
      <c r="LB74" s="97"/>
      <c r="LC74" s="97"/>
      <c r="LD74" s="97"/>
      <c r="LE74" s="97"/>
      <c r="LF74" s="97"/>
      <c r="LG74" s="97"/>
      <c r="LH74" s="97"/>
      <c r="LI74" s="97"/>
      <c r="LJ74" s="97"/>
      <c r="LK74" s="97"/>
      <c r="LL74" s="97"/>
      <c r="LM74" s="97"/>
      <c r="LN74" s="97"/>
      <c r="LO74" s="97"/>
      <c r="LP74" s="97"/>
      <c r="LQ74" s="97"/>
      <c r="LR74" s="97"/>
      <c r="LS74" s="97"/>
      <c r="LT74" s="97"/>
      <c r="LU74" s="97"/>
      <c r="LV74" s="97"/>
      <c r="LW74" s="97"/>
      <c r="LX74" s="97"/>
      <c r="LY74" s="97"/>
      <c r="LZ74" s="97"/>
      <c r="MA74" s="97"/>
      <c r="MB74" s="97"/>
      <c r="MC74" s="97"/>
      <c r="MD74" s="97"/>
      <c r="ME74" s="97"/>
      <c r="MF74" s="97"/>
      <c r="MG74" s="97"/>
      <c r="MH74" s="97"/>
      <c r="MI74" s="97"/>
      <c r="MJ74" s="97"/>
      <c r="MK74" s="97"/>
      <c r="ML74" s="97"/>
      <c r="MM74" s="97"/>
      <c r="MN74" s="97"/>
      <c r="MO74" s="97"/>
      <c r="MP74" s="97"/>
      <c r="MQ74" s="97"/>
      <c r="MR74" s="97"/>
      <c r="MS74" s="97"/>
      <c r="MT74" s="97"/>
      <c r="MU74" s="97"/>
      <c r="MV74" s="97"/>
      <c r="MW74" s="97"/>
      <c r="MX74" s="97"/>
      <c r="MY74" s="97"/>
      <c r="MZ74" s="97"/>
      <c r="NA74" s="97"/>
      <c r="NB74" s="97"/>
      <c r="NC74" s="97"/>
      <c r="ND74" s="97"/>
      <c r="NE74" s="97"/>
      <c r="NF74" s="97"/>
      <c r="NG74" s="97"/>
      <c r="NH74" s="97"/>
      <c r="NI74" s="97"/>
      <c r="NJ74" s="97"/>
      <c r="NK74" s="97"/>
      <c r="NL74" s="97"/>
      <c r="NM74" s="97"/>
      <c r="NN74" s="97"/>
      <c r="NO74" s="97"/>
      <c r="NP74" s="97"/>
      <c r="NQ74" s="97"/>
      <c r="NR74" s="97"/>
      <c r="NS74" s="97"/>
      <c r="NT74" s="97"/>
      <c r="NU74" s="97"/>
      <c r="NV74" s="97"/>
      <c r="NW74" s="97"/>
      <c r="NX74" s="97"/>
      <c r="NY74" s="97"/>
      <c r="NZ74" s="97"/>
      <c r="OA74" s="97"/>
      <c r="OB74" s="97"/>
      <c r="OC74" s="97"/>
      <c r="OD74" s="97"/>
      <c r="OE74" s="97"/>
      <c r="OF74" s="97"/>
      <c r="OG74" s="97"/>
      <c r="OH74" s="97"/>
      <c r="OI74" s="97"/>
      <c r="OJ74" s="97"/>
      <c r="OK74" s="97"/>
      <c r="OL74" s="97"/>
      <c r="OM74" s="97"/>
      <c r="ON74" s="97"/>
      <c r="OO74" s="97"/>
      <c r="OP74" s="97"/>
      <c r="OQ74" s="97"/>
      <c r="OR74" s="97"/>
      <c r="OS74" s="97"/>
      <c r="OT74" s="97"/>
      <c r="OU74" s="97"/>
      <c r="OV74" s="97"/>
      <c r="OW74" s="97"/>
      <c r="OX74" s="97"/>
      <c r="OY74" s="97"/>
      <c r="OZ74" s="97"/>
      <c r="PA74" s="97"/>
      <c r="PB74" s="97"/>
      <c r="PC74" s="97"/>
      <c r="PD74" s="97"/>
      <c r="PE74" s="97"/>
      <c r="PF74" s="97"/>
      <c r="PG74" s="97"/>
      <c r="PH74" s="97"/>
      <c r="PI74" s="97"/>
      <c r="PJ74" s="97"/>
      <c r="PK74" s="97"/>
      <c r="PL74" s="97"/>
      <c r="PM74" s="97"/>
      <c r="PN74" s="97"/>
      <c r="PO74" s="97"/>
      <c r="PP74" s="97"/>
      <c r="PQ74" s="97"/>
      <c r="PR74" s="97"/>
      <c r="PS74" s="97"/>
      <c r="PT74" s="97"/>
      <c r="PU74" s="97"/>
      <c r="PV74" s="97"/>
      <c r="PW74" s="97"/>
      <c r="PX74" s="97"/>
      <c r="PY74" s="97"/>
      <c r="PZ74" s="97"/>
      <c r="QA74" s="97"/>
      <c r="QB74" s="97"/>
      <c r="QC74" s="97"/>
      <c r="QD74" s="97"/>
      <c r="QE74" s="97"/>
      <c r="QF74" s="97"/>
      <c r="QG74" s="97"/>
      <c r="QH74" s="97"/>
      <c r="QI74" s="97"/>
      <c r="QJ74" s="97"/>
      <c r="QK74" s="97"/>
      <c r="QL74" s="97"/>
      <c r="QM74" s="97"/>
      <c r="QN74" s="97"/>
    </row>
    <row r="75" spans="1:456" ht="18" customHeight="1" x14ac:dyDescent="0.25">
      <c r="A75" s="143" t="s">
        <v>108</v>
      </c>
      <c r="B75" s="188">
        <v>1400910.6666666667</v>
      </c>
      <c r="C75" s="188">
        <v>780779.69528776349</v>
      </c>
      <c r="D75" s="74">
        <v>0</v>
      </c>
      <c r="E75" s="74">
        <v>0</v>
      </c>
      <c r="F75" s="188">
        <v>2791606.3333333335</v>
      </c>
      <c r="G75" s="188">
        <v>3390679.0301353531</v>
      </c>
      <c r="H75" s="74">
        <v>53866</v>
      </c>
      <c r="I75" s="74">
        <v>89646.05385273647</v>
      </c>
      <c r="J75" s="188">
        <v>150469.60333333333</v>
      </c>
      <c r="K75" s="188">
        <v>32753.499457751201</v>
      </c>
      <c r="L75" s="74">
        <v>4396852.6033333335</v>
      </c>
      <c r="M75" s="74">
        <v>4293858.2787336046</v>
      </c>
      <c r="N75" s="188">
        <v>3752754.5271881013</v>
      </c>
      <c r="O75" s="96"/>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97"/>
      <c r="GB75" s="97"/>
      <c r="GC75" s="97"/>
      <c r="GD75" s="97"/>
      <c r="GE75" s="97"/>
      <c r="GF75" s="97"/>
      <c r="GG75" s="97"/>
      <c r="GH75" s="97"/>
      <c r="GI75" s="97"/>
      <c r="GJ75" s="97"/>
      <c r="GK75" s="97"/>
      <c r="GL75" s="97"/>
      <c r="GM75" s="97"/>
      <c r="GN75" s="97"/>
      <c r="GO75" s="97"/>
      <c r="GP75" s="97"/>
      <c r="GQ75" s="97"/>
      <c r="GR75" s="97"/>
      <c r="GS75" s="97"/>
      <c r="GT75" s="97"/>
      <c r="GU75" s="97"/>
      <c r="GV75" s="97"/>
      <c r="GW75" s="97"/>
      <c r="GX75" s="97"/>
      <c r="GY75" s="97"/>
      <c r="GZ75" s="97"/>
      <c r="HA75" s="97"/>
      <c r="HB75" s="97"/>
      <c r="HC75" s="97"/>
      <c r="HD75" s="97"/>
      <c r="HE75" s="97"/>
      <c r="HF75" s="97"/>
      <c r="HG75" s="97"/>
      <c r="HH75" s="97"/>
      <c r="HI75" s="97"/>
      <c r="HJ75" s="97"/>
      <c r="HK75" s="97"/>
      <c r="HL75" s="97"/>
      <c r="HM75" s="97"/>
      <c r="HN75" s="97"/>
      <c r="HO75" s="97"/>
      <c r="HP75" s="97"/>
      <c r="HQ75" s="97"/>
      <c r="HR75" s="97"/>
      <c r="HS75" s="97"/>
      <c r="HT75" s="97"/>
      <c r="HU75" s="97"/>
      <c r="HV75" s="97"/>
      <c r="HW75" s="97"/>
      <c r="HX75" s="97"/>
      <c r="HY75" s="97"/>
      <c r="HZ75" s="97"/>
      <c r="IA75" s="97"/>
      <c r="IB75" s="97"/>
      <c r="IC75" s="97"/>
      <c r="ID75" s="97"/>
      <c r="IE75" s="97"/>
      <c r="IF75" s="97"/>
      <c r="IG75" s="97"/>
      <c r="IH75" s="97"/>
      <c r="II75" s="97"/>
      <c r="IJ75" s="97"/>
      <c r="IK75" s="97"/>
      <c r="IL75" s="97"/>
      <c r="IM75" s="97"/>
      <c r="IN75" s="97"/>
      <c r="IO75" s="97"/>
      <c r="IP75" s="97"/>
      <c r="IQ75" s="97"/>
      <c r="IR75" s="97"/>
      <c r="IS75" s="97"/>
      <c r="IT75" s="97"/>
      <c r="IU75" s="97"/>
      <c r="IV75" s="97"/>
      <c r="IW75" s="97"/>
      <c r="IX75" s="97"/>
      <c r="IY75" s="97"/>
      <c r="IZ75" s="97"/>
      <c r="JA75" s="97"/>
      <c r="JB75" s="97"/>
      <c r="JC75" s="97"/>
      <c r="JD75" s="97"/>
      <c r="JE75" s="97"/>
      <c r="JF75" s="97"/>
      <c r="JG75" s="97"/>
      <c r="JH75" s="97"/>
      <c r="JI75" s="97"/>
      <c r="JJ75" s="97"/>
      <c r="JK75" s="97"/>
      <c r="JL75" s="97"/>
      <c r="JM75" s="97"/>
      <c r="JN75" s="97"/>
      <c r="JO75" s="97"/>
      <c r="JP75" s="97"/>
      <c r="JQ75" s="97"/>
      <c r="JR75" s="97"/>
      <c r="JS75" s="97"/>
      <c r="JT75" s="97"/>
      <c r="JU75" s="97"/>
      <c r="JV75" s="97"/>
      <c r="JW75" s="97"/>
      <c r="JX75" s="97"/>
      <c r="JY75" s="97"/>
      <c r="JZ75" s="97"/>
      <c r="KA75" s="97"/>
      <c r="KB75" s="97"/>
      <c r="KC75" s="97"/>
      <c r="KD75" s="97"/>
      <c r="KE75" s="97"/>
      <c r="KF75" s="97"/>
      <c r="KG75" s="97"/>
      <c r="KH75" s="97"/>
      <c r="KI75" s="97"/>
      <c r="KJ75" s="97"/>
      <c r="KK75" s="97"/>
      <c r="KL75" s="97"/>
      <c r="KM75" s="97"/>
      <c r="KN75" s="97"/>
      <c r="KO75" s="97"/>
      <c r="KP75" s="97"/>
      <c r="KQ75" s="97"/>
      <c r="KR75" s="97"/>
      <c r="KS75" s="97"/>
      <c r="KT75" s="97"/>
      <c r="KU75" s="97"/>
      <c r="KV75" s="97"/>
      <c r="KW75" s="97"/>
      <c r="KX75" s="97"/>
      <c r="KY75" s="97"/>
      <c r="KZ75" s="97"/>
      <c r="LA75" s="97"/>
      <c r="LB75" s="97"/>
      <c r="LC75" s="97"/>
      <c r="LD75" s="97"/>
      <c r="LE75" s="97"/>
      <c r="LF75" s="97"/>
      <c r="LG75" s="97"/>
      <c r="LH75" s="97"/>
      <c r="LI75" s="97"/>
      <c r="LJ75" s="97"/>
      <c r="LK75" s="97"/>
      <c r="LL75" s="97"/>
      <c r="LM75" s="97"/>
      <c r="LN75" s="97"/>
      <c r="LO75" s="97"/>
      <c r="LP75" s="97"/>
      <c r="LQ75" s="97"/>
      <c r="LR75" s="97"/>
      <c r="LS75" s="97"/>
      <c r="LT75" s="97"/>
      <c r="LU75" s="97"/>
      <c r="LV75" s="97"/>
      <c r="LW75" s="97"/>
      <c r="LX75" s="97"/>
      <c r="LY75" s="97"/>
      <c r="LZ75" s="97"/>
      <c r="MA75" s="97"/>
      <c r="MB75" s="97"/>
      <c r="MC75" s="97"/>
      <c r="MD75" s="97"/>
      <c r="ME75" s="97"/>
      <c r="MF75" s="97"/>
      <c r="MG75" s="97"/>
      <c r="MH75" s="97"/>
      <c r="MI75" s="97"/>
      <c r="MJ75" s="97"/>
      <c r="MK75" s="97"/>
      <c r="ML75" s="97"/>
      <c r="MM75" s="97"/>
      <c r="MN75" s="97"/>
      <c r="MO75" s="97"/>
      <c r="MP75" s="97"/>
      <c r="MQ75" s="97"/>
      <c r="MR75" s="97"/>
      <c r="MS75" s="97"/>
      <c r="MT75" s="97"/>
      <c r="MU75" s="97"/>
      <c r="MV75" s="97"/>
      <c r="MW75" s="97"/>
      <c r="MX75" s="97"/>
      <c r="MY75" s="97"/>
      <c r="MZ75" s="97"/>
      <c r="NA75" s="97"/>
      <c r="NB75" s="97"/>
      <c r="NC75" s="97"/>
      <c r="ND75" s="97"/>
      <c r="NE75" s="97"/>
      <c r="NF75" s="97"/>
      <c r="NG75" s="97"/>
      <c r="NH75" s="97"/>
      <c r="NI75" s="97"/>
      <c r="NJ75" s="97"/>
      <c r="NK75" s="97"/>
      <c r="NL75" s="97"/>
      <c r="NM75" s="97"/>
      <c r="NN75" s="97"/>
      <c r="NO75" s="97"/>
      <c r="NP75" s="97"/>
      <c r="NQ75" s="97"/>
      <c r="NR75" s="97"/>
      <c r="NS75" s="97"/>
      <c r="NT75" s="97"/>
      <c r="NU75" s="97"/>
      <c r="NV75" s="97"/>
      <c r="NW75" s="97"/>
      <c r="NX75" s="97"/>
      <c r="NY75" s="97"/>
      <c r="NZ75" s="97"/>
      <c r="OA75" s="97"/>
      <c r="OB75" s="97"/>
      <c r="OC75" s="97"/>
      <c r="OD75" s="97"/>
      <c r="OE75" s="97"/>
      <c r="OF75" s="97"/>
      <c r="OG75" s="97"/>
      <c r="OH75" s="97"/>
      <c r="OI75" s="97"/>
      <c r="OJ75" s="97"/>
      <c r="OK75" s="97"/>
      <c r="OL75" s="97"/>
      <c r="OM75" s="97"/>
      <c r="ON75" s="97"/>
      <c r="OO75" s="97"/>
      <c r="OP75" s="97"/>
      <c r="OQ75" s="97"/>
      <c r="OR75" s="97"/>
      <c r="OS75" s="97"/>
      <c r="OT75" s="97"/>
      <c r="OU75" s="97"/>
      <c r="OV75" s="97"/>
      <c r="OW75" s="97"/>
      <c r="OX75" s="97"/>
      <c r="OY75" s="97"/>
      <c r="OZ75" s="97"/>
      <c r="PA75" s="97"/>
      <c r="PB75" s="97"/>
      <c r="PC75" s="97"/>
      <c r="PD75" s="97"/>
      <c r="PE75" s="97"/>
      <c r="PF75" s="97"/>
      <c r="PG75" s="97"/>
      <c r="PH75" s="97"/>
      <c r="PI75" s="97"/>
      <c r="PJ75" s="97"/>
      <c r="PK75" s="97"/>
      <c r="PL75" s="97"/>
      <c r="PM75" s="97"/>
      <c r="PN75" s="97"/>
      <c r="PO75" s="97"/>
      <c r="PP75" s="97"/>
      <c r="PQ75" s="97"/>
      <c r="PR75" s="97"/>
      <c r="PS75" s="97"/>
      <c r="PT75" s="97"/>
      <c r="PU75" s="97"/>
      <c r="PV75" s="97"/>
      <c r="PW75" s="97"/>
      <c r="PX75" s="97"/>
      <c r="PY75" s="97"/>
      <c r="PZ75" s="97"/>
      <c r="QA75" s="97"/>
      <c r="QB75" s="97"/>
      <c r="QC75" s="97"/>
      <c r="QD75" s="97"/>
      <c r="QE75" s="97"/>
      <c r="QF75" s="97"/>
      <c r="QG75" s="97"/>
      <c r="QH75" s="97"/>
      <c r="QI75" s="97"/>
      <c r="QJ75" s="97"/>
      <c r="QK75" s="97"/>
      <c r="QL75" s="97"/>
      <c r="QM75" s="97"/>
      <c r="QN75" s="97"/>
    </row>
    <row r="76" spans="1:456" s="43" customFormat="1" ht="18" customHeight="1" x14ac:dyDescent="0.25">
      <c r="A76" s="143" t="s">
        <v>109</v>
      </c>
      <c r="B76" s="188">
        <v>1065354.7166666666</v>
      </c>
      <c r="C76" s="188">
        <v>1112135.2046288238</v>
      </c>
      <c r="D76" s="74">
        <v>6559</v>
      </c>
      <c r="E76" s="74">
        <v>317421.05270963174</v>
      </c>
      <c r="F76" s="188">
        <v>4447801.42</v>
      </c>
      <c r="G76" s="188">
        <v>5301658.4110570271</v>
      </c>
      <c r="H76" s="74">
        <v>138102.41500000001</v>
      </c>
      <c r="I76" s="74">
        <v>90401.104515522791</v>
      </c>
      <c r="J76" s="188">
        <v>24154</v>
      </c>
      <c r="K76" s="188">
        <v>41755.923285320241</v>
      </c>
      <c r="L76" s="74">
        <v>5681971.5516666668</v>
      </c>
      <c r="M76" s="74">
        <v>6863371.6961963251</v>
      </c>
      <c r="N76" s="188">
        <v>5998462.8119286373</v>
      </c>
      <c r="O76" s="96"/>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97"/>
      <c r="CY76" s="97"/>
      <c r="CZ76" s="97"/>
      <c r="DA76" s="97"/>
      <c r="DB76" s="97"/>
      <c r="DC76" s="97"/>
      <c r="DD76" s="97"/>
      <c r="DE76" s="97"/>
      <c r="DF76" s="97"/>
      <c r="DG76" s="97"/>
      <c r="DH76" s="97"/>
      <c r="DI76" s="97"/>
      <c r="DJ76" s="97"/>
      <c r="DK76" s="97"/>
      <c r="DL76" s="97"/>
      <c r="DM76" s="97"/>
      <c r="DN76" s="97"/>
      <c r="DO76" s="97"/>
      <c r="DP76" s="97"/>
      <c r="DQ76" s="97"/>
      <c r="DR76" s="97"/>
      <c r="DS76" s="97"/>
      <c r="DT76" s="97"/>
      <c r="DU76" s="97"/>
      <c r="DV76" s="97"/>
      <c r="DW76" s="97"/>
      <c r="DX76" s="97"/>
      <c r="DY76" s="97"/>
      <c r="DZ76" s="97"/>
      <c r="EA76" s="97"/>
      <c r="EB76" s="97"/>
      <c r="EC76" s="97"/>
      <c r="ED76" s="97"/>
      <c r="EE76" s="97"/>
      <c r="EF76" s="97"/>
      <c r="EG76" s="97"/>
      <c r="EH76" s="97"/>
      <c r="EI76" s="97"/>
      <c r="EJ76" s="97"/>
      <c r="EK76" s="97"/>
      <c r="EL76" s="97"/>
      <c r="EM76" s="97"/>
      <c r="EN76" s="97"/>
      <c r="EO76" s="97"/>
      <c r="EP76" s="97"/>
      <c r="EQ76" s="97"/>
      <c r="ER76" s="97"/>
      <c r="ES76" s="97"/>
      <c r="ET76" s="97"/>
      <c r="EU76" s="97"/>
      <c r="EV76" s="97"/>
      <c r="EW76" s="97"/>
      <c r="EX76" s="97"/>
      <c r="EY76" s="97"/>
      <c r="EZ76" s="97"/>
      <c r="FA76" s="97"/>
      <c r="FB76" s="97"/>
      <c r="FC76" s="97"/>
      <c r="FD76" s="97"/>
      <c r="FE76" s="97"/>
      <c r="FF76" s="97"/>
      <c r="FG76" s="97"/>
      <c r="FH76" s="97"/>
      <c r="FI76" s="97"/>
      <c r="FJ76" s="97"/>
      <c r="FK76" s="97"/>
      <c r="FL76" s="97"/>
      <c r="FM76" s="97"/>
      <c r="FN76" s="97"/>
      <c r="FO76" s="97"/>
      <c r="FP76" s="97"/>
      <c r="FQ76" s="97"/>
      <c r="FR76" s="97"/>
      <c r="FS76" s="97"/>
      <c r="FT76" s="97"/>
      <c r="FU76" s="97"/>
      <c r="FV76" s="97"/>
      <c r="FW76" s="97"/>
      <c r="FX76" s="97"/>
      <c r="FY76" s="97"/>
      <c r="FZ76" s="97"/>
      <c r="GA76" s="97"/>
      <c r="GB76" s="97"/>
      <c r="GC76" s="97"/>
      <c r="GD76" s="97"/>
      <c r="GE76" s="97"/>
      <c r="GF76" s="97"/>
      <c r="GG76" s="97"/>
      <c r="GH76" s="97"/>
      <c r="GI76" s="97"/>
      <c r="GJ76" s="97"/>
      <c r="GK76" s="97"/>
      <c r="GL76" s="97"/>
      <c r="GM76" s="97"/>
      <c r="GN76" s="97"/>
      <c r="GO76" s="97"/>
      <c r="GP76" s="97"/>
      <c r="GQ76" s="97"/>
      <c r="GR76" s="97"/>
      <c r="GS76" s="97"/>
      <c r="GT76" s="97"/>
      <c r="GU76" s="97"/>
      <c r="GV76" s="97"/>
      <c r="GW76" s="97"/>
      <c r="GX76" s="97"/>
      <c r="GY76" s="97"/>
      <c r="GZ76" s="97"/>
      <c r="HA76" s="97"/>
      <c r="HB76" s="97"/>
      <c r="HC76" s="97"/>
      <c r="HD76" s="97"/>
      <c r="HE76" s="97"/>
      <c r="HF76" s="97"/>
      <c r="HG76" s="97"/>
      <c r="HH76" s="97"/>
      <c r="HI76" s="97"/>
      <c r="HJ76" s="97"/>
      <c r="HK76" s="97"/>
      <c r="HL76" s="97"/>
      <c r="HM76" s="97"/>
      <c r="HN76" s="97"/>
      <c r="HO76" s="97"/>
      <c r="HP76" s="97"/>
      <c r="HQ76" s="97"/>
      <c r="HR76" s="97"/>
      <c r="HS76" s="97"/>
      <c r="HT76" s="97"/>
      <c r="HU76" s="97"/>
      <c r="HV76" s="97"/>
      <c r="HW76" s="97"/>
      <c r="HX76" s="97"/>
      <c r="HY76" s="97"/>
      <c r="HZ76" s="97"/>
      <c r="IA76" s="97"/>
      <c r="IB76" s="97"/>
      <c r="IC76" s="97"/>
      <c r="ID76" s="97"/>
      <c r="IE76" s="97"/>
      <c r="IF76" s="97"/>
      <c r="IG76" s="97"/>
      <c r="IH76" s="97"/>
      <c r="II76" s="97"/>
      <c r="IJ76" s="97"/>
      <c r="IK76" s="97"/>
      <c r="IL76" s="97"/>
      <c r="IM76" s="97"/>
      <c r="IN76" s="97"/>
      <c r="IO76" s="97"/>
      <c r="IP76" s="97"/>
      <c r="IQ76" s="97"/>
      <c r="IR76" s="97"/>
      <c r="IS76" s="97"/>
      <c r="IT76" s="97"/>
      <c r="IU76" s="97"/>
      <c r="IV76" s="97"/>
      <c r="IW76" s="97"/>
      <c r="IX76" s="97"/>
      <c r="IY76" s="97"/>
      <c r="IZ76" s="97"/>
      <c r="JA76" s="97"/>
      <c r="JB76" s="97"/>
      <c r="JC76" s="97"/>
      <c r="JD76" s="97"/>
      <c r="JE76" s="97"/>
      <c r="JF76" s="97"/>
      <c r="JG76" s="97"/>
      <c r="JH76" s="97"/>
      <c r="JI76" s="97"/>
      <c r="JJ76" s="97"/>
      <c r="JK76" s="97"/>
      <c r="JL76" s="97"/>
      <c r="JM76" s="97"/>
      <c r="JN76" s="97"/>
      <c r="JO76" s="97"/>
      <c r="JP76" s="97"/>
      <c r="JQ76" s="97"/>
      <c r="JR76" s="97"/>
      <c r="JS76" s="97"/>
      <c r="JT76" s="97"/>
      <c r="JU76" s="97"/>
      <c r="JV76" s="97"/>
      <c r="JW76" s="97"/>
      <c r="JX76" s="97"/>
      <c r="JY76" s="97"/>
      <c r="JZ76" s="97"/>
      <c r="KA76" s="97"/>
      <c r="KB76" s="97"/>
      <c r="KC76" s="97"/>
      <c r="KD76" s="97"/>
      <c r="KE76" s="97"/>
      <c r="KF76" s="97"/>
      <c r="KG76" s="97"/>
      <c r="KH76" s="97"/>
      <c r="KI76" s="97"/>
      <c r="KJ76" s="97"/>
      <c r="KK76" s="97"/>
      <c r="KL76" s="97"/>
      <c r="KM76" s="97"/>
      <c r="KN76" s="97"/>
      <c r="KO76" s="97"/>
      <c r="KP76" s="97"/>
      <c r="KQ76" s="97"/>
      <c r="KR76" s="97"/>
      <c r="KS76" s="97"/>
      <c r="KT76" s="97"/>
      <c r="KU76" s="97"/>
      <c r="KV76" s="97"/>
      <c r="KW76" s="97"/>
      <c r="KX76" s="97"/>
      <c r="KY76" s="97"/>
      <c r="KZ76" s="97"/>
      <c r="LA76" s="97"/>
      <c r="LB76" s="97"/>
      <c r="LC76" s="97"/>
      <c r="LD76" s="97"/>
      <c r="LE76" s="97"/>
      <c r="LF76" s="97"/>
      <c r="LG76" s="97"/>
      <c r="LH76" s="97"/>
      <c r="LI76" s="97"/>
      <c r="LJ76" s="97"/>
      <c r="LK76" s="97"/>
      <c r="LL76" s="97"/>
      <c r="LM76" s="97"/>
      <c r="LN76" s="97"/>
      <c r="LO76" s="97"/>
      <c r="LP76" s="97"/>
      <c r="LQ76" s="97"/>
      <c r="LR76" s="97"/>
      <c r="LS76" s="97"/>
      <c r="LT76" s="97"/>
      <c r="LU76" s="97"/>
      <c r="LV76" s="97"/>
      <c r="LW76" s="97"/>
      <c r="LX76" s="97"/>
      <c r="LY76" s="97"/>
      <c r="LZ76" s="97"/>
      <c r="MA76" s="97"/>
      <c r="MB76" s="97"/>
      <c r="MC76" s="97"/>
      <c r="MD76" s="97"/>
      <c r="ME76" s="97"/>
      <c r="MF76" s="97"/>
      <c r="MG76" s="97"/>
      <c r="MH76" s="97"/>
      <c r="MI76" s="97"/>
      <c r="MJ76" s="97"/>
      <c r="MK76" s="97"/>
      <c r="ML76" s="97"/>
      <c r="MM76" s="97"/>
      <c r="MN76" s="97"/>
      <c r="MO76" s="97"/>
      <c r="MP76" s="97"/>
      <c r="MQ76" s="97"/>
      <c r="MR76" s="97"/>
      <c r="MS76" s="97"/>
      <c r="MT76" s="97"/>
      <c r="MU76" s="97"/>
      <c r="MV76" s="97"/>
      <c r="MW76" s="97"/>
      <c r="MX76" s="97"/>
      <c r="MY76" s="97"/>
      <c r="MZ76" s="97"/>
      <c r="NA76" s="97"/>
      <c r="NB76" s="97"/>
      <c r="NC76" s="97"/>
      <c r="ND76" s="97"/>
      <c r="NE76" s="97"/>
      <c r="NF76" s="97"/>
      <c r="NG76" s="97"/>
      <c r="NH76" s="97"/>
      <c r="NI76" s="97"/>
      <c r="NJ76" s="97"/>
      <c r="NK76" s="97"/>
      <c r="NL76" s="97"/>
      <c r="NM76" s="97"/>
      <c r="NN76" s="97"/>
      <c r="NO76" s="97"/>
      <c r="NP76" s="97"/>
      <c r="NQ76" s="97"/>
      <c r="NR76" s="97"/>
      <c r="NS76" s="97"/>
      <c r="NT76" s="97"/>
      <c r="NU76" s="97"/>
      <c r="NV76" s="97"/>
      <c r="NW76" s="97"/>
      <c r="NX76" s="97"/>
      <c r="NY76" s="97"/>
      <c r="NZ76" s="97"/>
      <c r="OA76" s="97"/>
      <c r="OB76" s="97"/>
      <c r="OC76" s="97"/>
      <c r="OD76" s="97"/>
      <c r="OE76" s="97"/>
      <c r="OF76" s="97"/>
      <c r="OG76" s="97"/>
      <c r="OH76" s="97"/>
      <c r="OI76" s="97"/>
      <c r="OJ76" s="97"/>
      <c r="OK76" s="97"/>
      <c r="OL76" s="97"/>
      <c r="OM76" s="97"/>
      <c r="ON76" s="97"/>
      <c r="OO76" s="97"/>
      <c r="OP76" s="97"/>
      <c r="OQ76" s="97"/>
      <c r="OR76" s="97"/>
      <c r="OS76" s="97"/>
      <c r="OT76" s="97"/>
      <c r="OU76" s="97"/>
      <c r="OV76" s="97"/>
      <c r="OW76" s="97"/>
      <c r="OX76" s="97"/>
      <c r="OY76" s="97"/>
      <c r="OZ76" s="97"/>
      <c r="PA76" s="97"/>
      <c r="PB76" s="97"/>
      <c r="PC76" s="97"/>
      <c r="PD76" s="97"/>
      <c r="PE76" s="97"/>
      <c r="PF76" s="97"/>
      <c r="PG76" s="97"/>
      <c r="PH76" s="97"/>
      <c r="PI76" s="97"/>
      <c r="PJ76" s="97"/>
      <c r="PK76" s="97"/>
      <c r="PL76" s="97"/>
      <c r="PM76" s="97"/>
      <c r="PN76" s="97"/>
      <c r="PO76" s="97"/>
      <c r="PP76" s="97"/>
      <c r="PQ76" s="97"/>
      <c r="PR76" s="97"/>
      <c r="PS76" s="97"/>
      <c r="PT76" s="97"/>
      <c r="PU76" s="97"/>
      <c r="PV76" s="97"/>
      <c r="PW76" s="97"/>
      <c r="PX76" s="97"/>
      <c r="PY76" s="97"/>
      <c r="PZ76" s="97"/>
      <c r="QA76" s="97"/>
      <c r="QB76" s="97"/>
      <c r="QC76" s="97"/>
      <c r="QD76" s="97"/>
      <c r="QE76" s="97"/>
      <c r="QF76" s="97"/>
      <c r="QG76" s="97"/>
      <c r="QH76" s="97"/>
      <c r="QI76" s="97"/>
      <c r="QJ76" s="97"/>
      <c r="QK76" s="97"/>
      <c r="QL76" s="97"/>
      <c r="QM76" s="97"/>
      <c r="QN76" s="97"/>
    </row>
    <row r="77" spans="1:456" ht="18" customHeight="1" x14ac:dyDescent="0.25">
      <c r="A77" s="143" t="s">
        <v>110</v>
      </c>
      <c r="B77" s="188">
        <v>74362304.333333328</v>
      </c>
      <c r="C77" s="188">
        <v>66906835.099903926</v>
      </c>
      <c r="D77" s="74">
        <v>0</v>
      </c>
      <c r="E77" s="74">
        <v>0</v>
      </c>
      <c r="F77" s="188">
        <v>0</v>
      </c>
      <c r="G77" s="188">
        <v>2541.3314233397805</v>
      </c>
      <c r="H77" s="74">
        <v>0</v>
      </c>
      <c r="I77" s="74">
        <v>0</v>
      </c>
      <c r="J77" s="188">
        <v>406368.33999999991</v>
      </c>
      <c r="K77" s="188">
        <v>2366187.2281617187</v>
      </c>
      <c r="L77" s="74">
        <v>74768672.673333332</v>
      </c>
      <c r="M77" s="74">
        <v>69275563.659488991</v>
      </c>
      <c r="N77" s="188">
        <v>60545590.532002717</v>
      </c>
      <c r="O77" s="96"/>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97"/>
      <c r="CO77" s="97"/>
      <c r="CP77" s="97"/>
      <c r="CQ77" s="97"/>
      <c r="CR77" s="97"/>
      <c r="CS77" s="97"/>
      <c r="CT77" s="97"/>
      <c r="CU77" s="97"/>
      <c r="CV77" s="97"/>
      <c r="CW77" s="97"/>
      <c r="CX77" s="97"/>
      <c r="CY77" s="97"/>
      <c r="CZ77" s="97"/>
      <c r="DA77" s="97"/>
      <c r="DB77" s="97"/>
      <c r="DC77" s="97"/>
      <c r="DD77" s="97"/>
      <c r="DE77" s="97"/>
      <c r="DF77" s="97"/>
      <c r="DG77" s="97"/>
      <c r="DH77" s="97"/>
      <c r="DI77" s="97"/>
      <c r="DJ77" s="97"/>
      <c r="DK77" s="97"/>
      <c r="DL77" s="97"/>
      <c r="DM77" s="97"/>
      <c r="DN77" s="97"/>
      <c r="DO77" s="97"/>
      <c r="DP77" s="97"/>
      <c r="DQ77" s="97"/>
      <c r="DR77" s="97"/>
      <c r="DS77" s="97"/>
      <c r="DT77" s="97"/>
      <c r="DU77" s="97"/>
      <c r="DV77" s="97"/>
      <c r="DW77" s="97"/>
      <c r="DX77" s="97"/>
      <c r="DY77" s="97"/>
      <c r="DZ77" s="97"/>
      <c r="EA77" s="97"/>
      <c r="EB77" s="97"/>
      <c r="EC77" s="97"/>
      <c r="ED77" s="97"/>
      <c r="EE77" s="97"/>
      <c r="EF77" s="97"/>
      <c r="EG77" s="97"/>
      <c r="EH77" s="97"/>
      <c r="EI77" s="97"/>
      <c r="EJ77" s="97"/>
      <c r="EK77" s="97"/>
      <c r="EL77" s="97"/>
      <c r="EM77" s="97"/>
      <c r="EN77" s="97"/>
      <c r="EO77" s="97"/>
      <c r="EP77" s="97"/>
      <c r="EQ77" s="97"/>
      <c r="ER77" s="97"/>
      <c r="ES77" s="97"/>
      <c r="ET77" s="97"/>
      <c r="EU77" s="97"/>
      <c r="EV77" s="97"/>
      <c r="EW77" s="97"/>
      <c r="EX77" s="97"/>
      <c r="EY77" s="97"/>
      <c r="EZ77" s="97"/>
      <c r="FA77" s="97"/>
      <c r="FB77" s="97"/>
      <c r="FC77" s="97"/>
      <c r="FD77" s="97"/>
      <c r="FE77" s="97"/>
      <c r="FF77" s="97"/>
      <c r="FG77" s="97"/>
      <c r="FH77" s="97"/>
      <c r="FI77" s="97"/>
      <c r="FJ77" s="97"/>
      <c r="FK77" s="97"/>
      <c r="FL77" s="97"/>
      <c r="FM77" s="97"/>
      <c r="FN77" s="97"/>
      <c r="FO77" s="97"/>
      <c r="FP77" s="97"/>
      <c r="FQ77" s="97"/>
      <c r="FR77" s="97"/>
      <c r="FS77" s="97"/>
      <c r="FT77" s="97"/>
      <c r="FU77" s="97"/>
      <c r="FV77" s="97"/>
      <c r="FW77" s="97"/>
      <c r="FX77" s="97"/>
      <c r="FY77" s="97"/>
      <c r="FZ77" s="97"/>
      <c r="GA77" s="97"/>
      <c r="GB77" s="97"/>
      <c r="GC77" s="97"/>
      <c r="GD77" s="97"/>
      <c r="GE77" s="97"/>
      <c r="GF77" s="97"/>
      <c r="GG77" s="97"/>
      <c r="GH77" s="97"/>
      <c r="GI77" s="97"/>
      <c r="GJ77" s="97"/>
      <c r="GK77" s="97"/>
      <c r="GL77" s="97"/>
      <c r="GM77" s="97"/>
      <c r="GN77" s="97"/>
      <c r="GO77" s="97"/>
      <c r="GP77" s="97"/>
      <c r="GQ77" s="97"/>
      <c r="GR77" s="97"/>
      <c r="GS77" s="97"/>
      <c r="GT77" s="97"/>
      <c r="GU77" s="97"/>
      <c r="GV77" s="97"/>
      <c r="GW77" s="97"/>
      <c r="GX77" s="97"/>
      <c r="GY77" s="97"/>
      <c r="GZ77" s="97"/>
      <c r="HA77" s="97"/>
      <c r="HB77" s="97"/>
      <c r="HC77" s="97"/>
      <c r="HD77" s="97"/>
      <c r="HE77" s="97"/>
      <c r="HF77" s="97"/>
      <c r="HG77" s="97"/>
      <c r="HH77" s="97"/>
      <c r="HI77" s="97"/>
      <c r="HJ77" s="97"/>
      <c r="HK77" s="97"/>
      <c r="HL77" s="97"/>
      <c r="HM77" s="97"/>
      <c r="HN77" s="97"/>
      <c r="HO77" s="97"/>
      <c r="HP77" s="97"/>
      <c r="HQ77" s="97"/>
      <c r="HR77" s="97"/>
      <c r="HS77" s="97"/>
      <c r="HT77" s="97"/>
      <c r="HU77" s="97"/>
      <c r="HV77" s="97"/>
      <c r="HW77" s="97"/>
      <c r="HX77" s="97"/>
      <c r="HY77" s="97"/>
      <c r="HZ77" s="97"/>
      <c r="IA77" s="97"/>
      <c r="IB77" s="97"/>
      <c r="IC77" s="97"/>
      <c r="ID77" s="97"/>
      <c r="IE77" s="97"/>
      <c r="IF77" s="97"/>
      <c r="IG77" s="97"/>
      <c r="IH77" s="97"/>
      <c r="II77" s="97"/>
      <c r="IJ77" s="97"/>
      <c r="IK77" s="97"/>
      <c r="IL77" s="97"/>
      <c r="IM77" s="97"/>
      <c r="IN77" s="97"/>
      <c r="IO77" s="97"/>
      <c r="IP77" s="97"/>
      <c r="IQ77" s="97"/>
      <c r="IR77" s="97"/>
      <c r="IS77" s="97"/>
      <c r="IT77" s="97"/>
      <c r="IU77" s="97"/>
      <c r="IV77" s="97"/>
      <c r="IW77" s="97"/>
      <c r="IX77" s="97"/>
      <c r="IY77" s="97"/>
      <c r="IZ77" s="97"/>
      <c r="JA77" s="97"/>
      <c r="JB77" s="97"/>
      <c r="JC77" s="97"/>
      <c r="JD77" s="97"/>
      <c r="JE77" s="97"/>
      <c r="JF77" s="97"/>
      <c r="JG77" s="97"/>
      <c r="JH77" s="97"/>
      <c r="JI77" s="97"/>
      <c r="JJ77" s="97"/>
      <c r="JK77" s="97"/>
      <c r="JL77" s="97"/>
      <c r="JM77" s="97"/>
      <c r="JN77" s="97"/>
      <c r="JO77" s="97"/>
      <c r="JP77" s="97"/>
      <c r="JQ77" s="97"/>
      <c r="JR77" s="97"/>
      <c r="JS77" s="97"/>
      <c r="JT77" s="97"/>
      <c r="JU77" s="97"/>
      <c r="JV77" s="97"/>
      <c r="JW77" s="97"/>
      <c r="JX77" s="97"/>
      <c r="JY77" s="97"/>
      <c r="JZ77" s="97"/>
      <c r="KA77" s="97"/>
      <c r="KB77" s="97"/>
      <c r="KC77" s="97"/>
      <c r="KD77" s="97"/>
      <c r="KE77" s="97"/>
      <c r="KF77" s="97"/>
      <c r="KG77" s="97"/>
      <c r="KH77" s="97"/>
      <c r="KI77" s="97"/>
      <c r="KJ77" s="97"/>
      <c r="KK77" s="97"/>
      <c r="KL77" s="97"/>
      <c r="KM77" s="97"/>
      <c r="KN77" s="97"/>
      <c r="KO77" s="97"/>
      <c r="KP77" s="97"/>
      <c r="KQ77" s="97"/>
      <c r="KR77" s="97"/>
      <c r="KS77" s="97"/>
      <c r="KT77" s="97"/>
      <c r="KU77" s="97"/>
      <c r="KV77" s="97"/>
      <c r="KW77" s="97"/>
      <c r="KX77" s="97"/>
      <c r="KY77" s="97"/>
      <c r="KZ77" s="97"/>
      <c r="LA77" s="97"/>
      <c r="LB77" s="97"/>
      <c r="LC77" s="97"/>
      <c r="LD77" s="97"/>
      <c r="LE77" s="97"/>
      <c r="LF77" s="97"/>
      <c r="LG77" s="97"/>
      <c r="LH77" s="97"/>
      <c r="LI77" s="97"/>
      <c r="LJ77" s="97"/>
      <c r="LK77" s="97"/>
      <c r="LL77" s="97"/>
      <c r="LM77" s="97"/>
      <c r="LN77" s="97"/>
      <c r="LO77" s="97"/>
      <c r="LP77" s="97"/>
      <c r="LQ77" s="97"/>
      <c r="LR77" s="97"/>
      <c r="LS77" s="97"/>
      <c r="LT77" s="97"/>
      <c r="LU77" s="97"/>
      <c r="LV77" s="97"/>
      <c r="LW77" s="97"/>
      <c r="LX77" s="97"/>
      <c r="LY77" s="97"/>
      <c r="LZ77" s="97"/>
      <c r="MA77" s="97"/>
      <c r="MB77" s="97"/>
      <c r="MC77" s="97"/>
      <c r="MD77" s="97"/>
      <c r="ME77" s="97"/>
      <c r="MF77" s="97"/>
      <c r="MG77" s="97"/>
      <c r="MH77" s="97"/>
      <c r="MI77" s="97"/>
      <c r="MJ77" s="97"/>
      <c r="MK77" s="97"/>
      <c r="ML77" s="97"/>
      <c r="MM77" s="97"/>
      <c r="MN77" s="97"/>
      <c r="MO77" s="97"/>
      <c r="MP77" s="97"/>
      <c r="MQ77" s="97"/>
      <c r="MR77" s="97"/>
      <c r="MS77" s="97"/>
      <c r="MT77" s="97"/>
      <c r="MU77" s="97"/>
      <c r="MV77" s="97"/>
      <c r="MW77" s="97"/>
      <c r="MX77" s="97"/>
      <c r="MY77" s="97"/>
      <c r="MZ77" s="97"/>
      <c r="NA77" s="97"/>
      <c r="NB77" s="97"/>
      <c r="NC77" s="97"/>
      <c r="ND77" s="97"/>
      <c r="NE77" s="97"/>
      <c r="NF77" s="97"/>
      <c r="NG77" s="97"/>
      <c r="NH77" s="97"/>
      <c r="NI77" s="97"/>
      <c r="NJ77" s="97"/>
      <c r="NK77" s="97"/>
      <c r="NL77" s="97"/>
      <c r="NM77" s="97"/>
      <c r="NN77" s="97"/>
      <c r="NO77" s="97"/>
      <c r="NP77" s="97"/>
      <c r="NQ77" s="97"/>
      <c r="NR77" s="97"/>
      <c r="NS77" s="97"/>
      <c r="NT77" s="97"/>
      <c r="NU77" s="97"/>
      <c r="NV77" s="97"/>
      <c r="NW77" s="97"/>
      <c r="NX77" s="97"/>
      <c r="NY77" s="97"/>
      <c r="NZ77" s="97"/>
      <c r="OA77" s="97"/>
      <c r="OB77" s="97"/>
      <c r="OC77" s="97"/>
      <c r="OD77" s="97"/>
      <c r="OE77" s="97"/>
      <c r="OF77" s="97"/>
      <c r="OG77" s="97"/>
      <c r="OH77" s="97"/>
      <c r="OI77" s="97"/>
      <c r="OJ77" s="97"/>
      <c r="OK77" s="97"/>
      <c r="OL77" s="97"/>
      <c r="OM77" s="97"/>
      <c r="ON77" s="97"/>
      <c r="OO77" s="97"/>
      <c r="OP77" s="97"/>
      <c r="OQ77" s="97"/>
      <c r="OR77" s="97"/>
      <c r="OS77" s="97"/>
      <c r="OT77" s="97"/>
      <c r="OU77" s="97"/>
      <c r="OV77" s="97"/>
      <c r="OW77" s="97"/>
      <c r="OX77" s="97"/>
      <c r="OY77" s="97"/>
      <c r="OZ77" s="97"/>
      <c r="PA77" s="97"/>
      <c r="PB77" s="97"/>
      <c r="PC77" s="97"/>
      <c r="PD77" s="97"/>
      <c r="PE77" s="97"/>
      <c r="PF77" s="97"/>
      <c r="PG77" s="97"/>
      <c r="PH77" s="97"/>
      <c r="PI77" s="97"/>
      <c r="PJ77" s="97"/>
      <c r="PK77" s="97"/>
      <c r="PL77" s="97"/>
      <c r="PM77" s="97"/>
      <c r="PN77" s="97"/>
      <c r="PO77" s="97"/>
      <c r="PP77" s="97"/>
      <c r="PQ77" s="97"/>
      <c r="PR77" s="97"/>
      <c r="PS77" s="97"/>
      <c r="PT77" s="97"/>
      <c r="PU77" s="97"/>
      <c r="PV77" s="97"/>
      <c r="PW77" s="97"/>
      <c r="PX77" s="97"/>
      <c r="PY77" s="97"/>
      <c r="PZ77" s="97"/>
      <c r="QA77" s="97"/>
      <c r="QB77" s="97"/>
      <c r="QC77" s="97"/>
      <c r="QD77" s="97"/>
      <c r="QE77" s="97"/>
      <c r="QF77" s="97"/>
      <c r="QG77" s="97"/>
      <c r="QH77" s="97"/>
      <c r="QI77" s="97"/>
      <c r="QJ77" s="97"/>
      <c r="QK77" s="97"/>
      <c r="QL77" s="97"/>
      <c r="QM77" s="97"/>
      <c r="QN77" s="97"/>
    </row>
    <row r="78" spans="1:456" ht="18" customHeight="1" x14ac:dyDescent="0.25">
      <c r="A78" s="143" t="s">
        <v>111</v>
      </c>
      <c r="B78" s="188">
        <v>5289320.37</v>
      </c>
      <c r="C78" s="188">
        <v>5879634.8929004492</v>
      </c>
      <c r="D78" s="74">
        <v>3777613.9233333333</v>
      </c>
      <c r="E78" s="74">
        <v>3003405.3219202738</v>
      </c>
      <c r="F78" s="188">
        <v>8666.3333333333339</v>
      </c>
      <c r="G78" s="188">
        <v>17527.623886880967</v>
      </c>
      <c r="H78" s="74">
        <v>0</v>
      </c>
      <c r="I78" s="74">
        <v>0</v>
      </c>
      <c r="J78" s="188">
        <v>105100.02333333333</v>
      </c>
      <c r="K78" s="188">
        <v>249304.20514584059</v>
      </c>
      <c r="L78" s="74">
        <v>9180700.6500000004</v>
      </c>
      <c r="M78" s="74">
        <v>9149872.0438534468</v>
      </c>
      <c r="N78" s="188">
        <v>7996822.7889184095</v>
      </c>
      <c r="O78" s="96"/>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97"/>
      <c r="CV78" s="97"/>
      <c r="CW78" s="97"/>
      <c r="CX78" s="97"/>
      <c r="CY78" s="97"/>
      <c r="CZ78" s="97"/>
      <c r="DA78" s="97"/>
      <c r="DB78" s="97"/>
      <c r="DC78" s="97"/>
      <c r="DD78" s="97"/>
      <c r="DE78" s="97"/>
      <c r="DF78" s="97"/>
      <c r="DG78" s="97"/>
      <c r="DH78" s="97"/>
      <c r="DI78" s="97"/>
      <c r="DJ78" s="97"/>
      <c r="DK78" s="97"/>
      <c r="DL78" s="97"/>
      <c r="DM78" s="97"/>
      <c r="DN78" s="97"/>
      <c r="DO78" s="97"/>
      <c r="DP78" s="97"/>
      <c r="DQ78" s="97"/>
      <c r="DR78" s="97"/>
      <c r="DS78" s="97"/>
      <c r="DT78" s="97"/>
      <c r="DU78" s="97"/>
      <c r="DV78" s="97"/>
      <c r="DW78" s="97"/>
      <c r="DX78" s="97"/>
      <c r="DY78" s="97"/>
      <c r="DZ78" s="97"/>
      <c r="EA78" s="97"/>
      <c r="EB78" s="97"/>
      <c r="EC78" s="97"/>
      <c r="ED78" s="97"/>
      <c r="EE78" s="97"/>
      <c r="EF78" s="97"/>
      <c r="EG78" s="97"/>
      <c r="EH78" s="97"/>
      <c r="EI78" s="97"/>
      <c r="EJ78" s="97"/>
      <c r="EK78" s="97"/>
      <c r="EL78" s="97"/>
      <c r="EM78" s="97"/>
      <c r="EN78" s="97"/>
      <c r="EO78" s="97"/>
      <c r="EP78" s="97"/>
      <c r="EQ78" s="97"/>
      <c r="ER78" s="97"/>
      <c r="ES78" s="97"/>
      <c r="ET78" s="97"/>
      <c r="EU78" s="97"/>
      <c r="EV78" s="97"/>
      <c r="EW78" s="97"/>
      <c r="EX78" s="97"/>
      <c r="EY78" s="97"/>
      <c r="EZ78" s="97"/>
      <c r="FA78" s="97"/>
      <c r="FB78" s="97"/>
      <c r="FC78" s="97"/>
      <c r="FD78" s="97"/>
      <c r="FE78" s="97"/>
      <c r="FF78" s="97"/>
      <c r="FG78" s="97"/>
      <c r="FH78" s="97"/>
      <c r="FI78" s="97"/>
      <c r="FJ78" s="97"/>
      <c r="FK78" s="97"/>
      <c r="FL78" s="97"/>
      <c r="FM78" s="97"/>
      <c r="FN78" s="97"/>
      <c r="FO78" s="97"/>
      <c r="FP78" s="97"/>
      <c r="FQ78" s="97"/>
      <c r="FR78" s="97"/>
      <c r="FS78" s="97"/>
      <c r="FT78" s="97"/>
      <c r="FU78" s="97"/>
      <c r="FV78" s="97"/>
      <c r="FW78" s="97"/>
      <c r="FX78" s="97"/>
      <c r="FY78" s="97"/>
      <c r="FZ78" s="97"/>
      <c r="GA78" s="97"/>
      <c r="GB78" s="97"/>
      <c r="GC78" s="97"/>
      <c r="GD78" s="97"/>
      <c r="GE78" s="97"/>
      <c r="GF78" s="97"/>
      <c r="GG78" s="97"/>
      <c r="GH78" s="97"/>
      <c r="GI78" s="97"/>
      <c r="GJ78" s="97"/>
      <c r="GK78" s="97"/>
      <c r="GL78" s="97"/>
      <c r="GM78" s="97"/>
      <c r="GN78" s="97"/>
      <c r="GO78" s="97"/>
      <c r="GP78" s="97"/>
      <c r="GQ78" s="97"/>
      <c r="GR78" s="97"/>
      <c r="GS78" s="97"/>
      <c r="GT78" s="97"/>
      <c r="GU78" s="97"/>
      <c r="GV78" s="97"/>
      <c r="GW78" s="97"/>
      <c r="GX78" s="97"/>
      <c r="GY78" s="97"/>
      <c r="GZ78" s="97"/>
      <c r="HA78" s="97"/>
      <c r="HB78" s="97"/>
      <c r="HC78" s="97"/>
      <c r="HD78" s="97"/>
      <c r="HE78" s="97"/>
      <c r="HF78" s="97"/>
      <c r="HG78" s="97"/>
      <c r="HH78" s="97"/>
      <c r="HI78" s="97"/>
      <c r="HJ78" s="97"/>
      <c r="HK78" s="97"/>
      <c r="HL78" s="97"/>
      <c r="HM78" s="97"/>
      <c r="HN78" s="97"/>
      <c r="HO78" s="97"/>
      <c r="HP78" s="97"/>
      <c r="HQ78" s="97"/>
      <c r="HR78" s="97"/>
      <c r="HS78" s="97"/>
      <c r="HT78" s="97"/>
      <c r="HU78" s="97"/>
      <c r="HV78" s="97"/>
      <c r="HW78" s="97"/>
      <c r="HX78" s="97"/>
      <c r="HY78" s="97"/>
      <c r="HZ78" s="97"/>
      <c r="IA78" s="97"/>
      <c r="IB78" s="97"/>
      <c r="IC78" s="97"/>
      <c r="ID78" s="97"/>
      <c r="IE78" s="97"/>
      <c r="IF78" s="97"/>
      <c r="IG78" s="97"/>
      <c r="IH78" s="97"/>
      <c r="II78" s="97"/>
      <c r="IJ78" s="97"/>
      <c r="IK78" s="97"/>
      <c r="IL78" s="97"/>
      <c r="IM78" s="97"/>
      <c r="IN78" s="97"/>
      <c r="IO78" s="97"/>
      <c r="IP78" s="97"/>
      <c r="IQ78" s="97"/>
      <c r="IR78" s="97"/>
      <c r="IS78" s="97"/>
      <c r="IT78" s="97"/>
      <c r="IU78" s="97"/>
      <c r="IV78" s="97"/>
      <c r="IW78" s="97"/>
      <c r="IX78" s="97"/>
      <c r="IY78" s="97"/>
      <c r="IZ78" s="97"/>
      <c r="JA78" s="97"/>
      <c r="JB78" s="97"/>
      <c r="JC78" s="97"/>
      <c r="JD78" s="97"/>
      <c r="JE78" s="97"/>
      <c r="JF78" s="97"/>
      <c r="JG78" s="97"/>
      <c r="JH78" s="97"/>
      <c r="JI78" s="97"/>
      <c r="JJ78" s="97"/>
      <c r="JK78" s="97"/>
      <c r="JL78" s="97"/>
      <c r="JM78" s="97"/>
      <c r="JN78" s="97"/>
      <c r="JO78" s="97"/>
      <c r="JP78" s="97"/>
      <c r="JQ78" s="97"/>
      <c r="JR78" s="97"/>
      <c r="JS78" s="97"/>
      <c r="JT78" s="97"/>
      <c r="JU78" s="97"/>
      <c r="JV78" s="97"/>
      <c r="JW78" s="97"/>
      <c r="JX78" s="97"/>
      <c r="JY78" s="97"/>
      <c r="JZ78" s="97"/>
      <c r="KA78" s="97"/>
      <c r="KB78" s="97"/>
      <c r="KC78" s="97"/>
      <c r="KD78" s="97"/>
      <c r="KE78" s="97"/>
      <c r="KF78" s="97"/>
      <c r="KG78" s="97"/>
      <c r="KH78" s="97"/>
      <c r="KI78" s="97"/>
      <c r="KJ78" s="97"/>
      <c r="KK78" s="97"/>
      <c r="KL78" s="97"/>
      <c r="KM78" s="97"/>
      <c r="KN78" s="97"/>
      <c r="KO78" s="97"/>
      <c r="KP78" s="97"/>
      <c r="KQ78" s="97"/>
      <c r="KR78" s="97"/>
      <c r="KS78" s="97"/>
      <c r="KT78" s="97"/>
      <c r="KU78" s="97"/>
      <c r="KV78" s="97"/>
      <c r="KW78" s="97"/>
      <c r="KX78" s="97"/>
      <c r="KY78" s="97"/>
      <c r="KZ78" s="97"/>
      <c r="LA78" s="97"/>
      <c r="LB78" s="97"/>
      <c r="LC78" s="97"/>
      <c r="LD78" s="97"/>
      <c r="LE78" s="97"/>
      <c r="LF78" s="97"/>
      <c r="LG78" s="97"/>
      <c r="LH78" s="97"/>
      <c r="LI78" s="97"/>
      <c r="LJ78" s="97"/>
      <c r="LK78" s="97"/>
      <c r="LL78" s="97"/>
      <c r="LM78" s="97"/>
      <c r="LN78" s="97"/>
      <c r="LO78" s="97"/>
      <c r="LP78" s="97"/>
      <c r="LQ78" s="97"/>
      <c r="LR78" s="97"/>
      <c r="LS78" s="97"/>
      <c r="LT78" s="97"/>
      <c r="LU78" s="97"/>
      <c r="LV78" s="97"/>
      <c r="LW78" s="97"/>
      <c r="LX78" s="97"/>
      <c r="LY78" s="97"/>
      <c r="LZ78" s="97"/>
      <c r="MA78" s="97"/>
      <c r="MB78" s="97"/>
      <c r="MC78" s="97"/>
      <c r="MD78" s="97"/>
      <c r="ME78" s="97"/>
      <c r="MF78" s="97"/>
      <c r="MG78" s="97"/>
      <c r="MH78" s="97"/>
      <c r="MI78" s="97"/>
      <c r="MJ78" s="97"/>
      <c r="MK78" s="97"/>
      <c r="ML78" s="97"/>
      <c r="MM78" s="97"/>
      <c r="MN78" s="97"/>
      <c r="MO78" s="97"/>
      <c r="MP78" s="97"/>
      <c r="MQ78" s="97"/>
      <c r="MR78" s="97"/>
      <c r="MS78" s="97"/>
      <c r="MT78" s="97"/>
      <c r="MU78" s="97"/>
      <c r="MV78" s="97"/>
      <c r="MW78" s="97"/>
      <c r="MX78" s="97"/>
      <c r="MY78" s="97"/>
      <c r="MZ78" s="97"/>
      <c r="NA78" s="97"/>
      <c r="NB78" s="97"/>
      <c r="NC78" s="97"/>
      <c r="ND78" s="97"/>
      <c r="NE78" s="97"/>
      <c r="NF78" s="97"/>
      <c r="NG78" s="97"/>
      <c r="NH78" s="97"/>
      <c r="NI78" s="97"/>
      <c r="NJ78" s="97"/>
      <c r="NK78" s="97"/>
      <c r="NL78" s="97"/>
      <c r="NM78" s="97"/>
      <c r="NN78" s="97"/>
      <c r="NO78" s="97"/>
      <c r="NP78" s="97"/>
      <c r="NQ78" s="97"/>
      <c r="NR78" s="97"/>
      <c r="NS78" s="97"/>
      <c r="NT78" s="97"/>
      <c r="NU78" s="97"/>
      <c r="NV78" s="97"/>
      <c r="NW78" s="97"/>
      <c r="NX78" s="97"/>
      <c r="NY78" s="97"/>
      <c r="NZ78" s="97"/>
      <c r="OA78" s="97"/>
      <c r="OB78" s="97"/>
      <c r="OC78" s="97"/>
      <c r="OD78" s="97"/>
      <c r="OE78" s="97"/>
      <c r="OF78" s="97"/>
      <c r="OG78" s="97"/>
      <c r="OH78" s="97"/>
      <c r="OI78" s="97"/>
      <c r="OJ78" s="97"/>
      <c r="OK78" s="97"/>
      <c r="OL78" s="97"/>
      <c r="OM78" s="97"/>
      <c r="ON78" s="97"/>
      <c r="OO78" s="97"/>
      <c r="OP78" s="97"/>
      <c r="OQ78" s="97"/>
      <c r="OR78" s="97"/>
      <c r="OS78" s="97"/>
      <c r="OT78" s="97"/>
      <c r="OU78" s="97"/>
      <c r="OV78" s="97"/>
      <c r="OW78" s="97"/>
      <c r="OX78" s="97"/>
      <c r="OY78" s="97"/>
      <c r="OZ78" s="97"/>
      <c r="PA78" s="97"/>
      <c r="PB78" s="97"/>
      <c r="PC78" s="97"/>
      <c r="PD78" s="97"/>
      <c r="PE78" s="97"/>
      <c r="PF78" s="97"/>
      <c r="PG78" s="97"/>
      <c r="PH78" s="97"/>
      <c r="PI78" s="97"/>
      <c r="PJ78" s="97"/>
      <c r="PK78" s="97"/>
      <c r="PL78" s="97"/>
      <c r="PM78" s="97"/>
      <c r="PN78" s="97"/>
      <c r="PO78" s="97"/>
      <c r="PP78" s="97"/>
      <c r="PQ78" s="97"/>
      <c r="PR78" s="97"/>
      <c r="PS78" s="97"/>
      <c r="PT78" s="97"/>
      <c r="PU78" s="97"/>
      <c r="PV78" s="97"/>
      <c r="PW78" s="97"/>
      <c r="PX78" s="97"/>
      <c r="PY78" s="97"/>
      <c r="PZ78" s="97"/>
      <c r="QA78" s="97"/>
      <c r="QB78" s="97"/>
      <c r="QC78" s="97"/>
      <c r="QD78" s="97"/>
      <c r="QE78" s="97"/>
      <c r="QF78" s="97"/>
      <c r="QG78" s="97"/>
      <c r="QH78" s="97"/>
      <c r="QI78" s="97"/>
      <c r="QJ78" s="97"/>
      <c r="QK78" s="97"/>
      <c r="QL78" s="97"/>
      <c r="QM78" s="97"/>
      <c r="QN78" s="97"/>
    </row>
    <row r="79" spans="1:456" ht="18" customHeight="1" x14ac:dyDescent="0.25">
      <c r="A79" s="143" t="s">
        <v>112</v>
      </c>
      <c r="B79" s="188">
        <v>406146.66666666669</v>
      </c>
      <c r="C79" s="188">
        <v>476811.31844317599</v>
      </c>
      <c r="D79" s="74">
        <v>0</v>
      </c>
      <c r="E79" s="74">
        <v>0</v>
      </c>
      <c r="F79" s="188">
        <v>3319030</v>
      </c>
      <c r="G79" s="188">
        <v>3508273.612178314</v>
      </c>
      <c r="H79" s="74">
        <v>295715</v>
      </c>
      <c r="I79" s="74">
        <v>224092.68331573909</v>
      </c>
      <c r="J79" s="188">
        <v>473424</v>
      </c>
      <c r="K79" s="188">
        <v>26897.819521277717</v>
      </c>
      <c r="L79" s="74">
        <v>4494315.666666666</v>
      </c>
      <c r="M79" s="74">
        <v>4236075.4334585071</v>
      </c>
      <c r="N79" s="188">
        <v>3702253.364801371</v>
      </c>
      <c r="O79" s="96"/>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c r="CX79" s="97"/>
      <c r="CY79" s="97"/>
      <c r="CZ79" s="97"/>
      <c r="DA79" s="97"/>
      <c r="DB79" s="97"/>
      <c r="DC79" s="97"/>
      <c r="DD79" s="97"/>
      <c r="DE79" s="97"/>
      <c r="DF79" s="97"/>
      <c r="DG79" s="97"/>
      <c r="DH79" s="97"/>
      <c r="DI79" s="97"/>
      <c r="DJ79" s="97"/>
      <c r="DK79" s="97"/>
      <c r="DL79" s="97"/>
      <c r="DM79" s="97"/>
      <c r="DN79" s="97"/>
      <c r="DO79" s="97"/>
      <c r="DP79" s="97"/>
      <c r="DQ79" s="97"/>
      <c r="DR79" s="97"/>
      <c r="DS79" s="97"/>
      <c r="DT79" s="97"/>
      <c r="DU79" s="97"/>
      <c r="DV79" s="97"/>
      <c r="DW79" s="97"/>
      <c r="DX79" s="97"/>
      <c r="DY79" s="97"/>
      <c r="DZ79" s="97"/>
      <c r="EA79" s="97"/>
      <c r="EB79" s="97"/>
      <c r="EC79" s="97"/>
      <c r="ED79" s="97"/>
      <c r="EE79" s="97"/>
      <c r="EF79" s="97"/>
      <c r="EG79" s="97"/>
      <c r="EH79" s="97"/>
      <c r="EI79" s="97"/>
      <c r="EJ79" s="97"/>
      <c r="EK79" s="97"/>
      <c r="EL79" s="97"/>
      <c r="EM79" s="97"/>
      <c r="EN79" s="97"/>
      <c r="EO79" s="97"/>
      <c r="EP79" s="97"/>
      <c r="EQ79" s="97"/>
      <c r="ER79" s="97"/>
      <c r="ES79" s="97"/>
      <c r="ET79" s="97"/>
      <c r="EU79" s="97"/>
      <c r="EV79" s="97"/>
      <c r="EW79" s="97"/>
      <c r="EX79" s="97"/>
      <c r="EY79" s="97"/>
      <c r="EZ79" s="97"/>
      <c r="FA79" s="97"/>
      <c r="FB79" s="97"/>
      <c r="FC79" s="97"/>
      <c r="FD79" s="97"/>
      <c r="FE79" s="97"/>
      <c r="FF79" s="97"/>
      <c r="FG79" s="97"/>
      <c r="FH79" s="97"/>
      <c r="FI79" s="97"/>
      <c r="FJ79" s="97"/>
      <c r="FK79" s="97"/>
      <c r="FL79" s="97"/>
      <c r="FM79" s="97"/>
      <c r="FN79" s="97"/>
      <c r="FO79" s="97"/>
      <c r="FP79" s="97"/>
      <c r="FQ79" s="97"/>
      <c r="FR79" s="97"/>
      <c r="FS79" s="97"/>
      <c r="FT79" s="97"/>
      <c r="FU79" s="97"/>
      <c r="FV79" s="97"/>
      <c r="FW79" s="97"/>
      <c r="FX79" s="97"/>
      <c r="FY79" s="97"/>
      <c r="FZ79" s="97"/>
      <c r="GA79" s="97"/>
      <c r="GB79" s="97"/>
      <c r="GC79" s="97"/>
      <c r="GD79" s="97"/>
      <c r="GE79" s="97"/>
      <c r="GF79" s="97"/>
      <c r="GG79" s="97"/>
      <c r="GH79" s="97"/>
      <c r="GI79" s="97"/>
      <c r="GJ79" s="97"/>
      <c r="GK79" s="97"/>
      <c r="GL79" s="97"/>
      <c r="GM79" s="97"/>
      <c r="GN79" s="97"/>
      <c r="GO79" s="97"/>
      <c r="GP79" s="97"/>
      <c r="GQ79" s="97"/>
      <c r="GR79" s="97"/>
      <c r="GS79" s="97"/>
      <c r="GT79" s="97"/>
      <c r="GU79" s="97"/>
      <c r="GV79" s="97"/>
      <c r="GW79" s="97"/>
      <c r="GX79" s="97"/>
      <c r="GY79" s="97"/>
      <c r="GZ79" s="97"/>
      <c r="HA79" s="97"/>
      <c r="HB79" s="97"/>
      <c r="HC79" s="97"/>
      <c r="HD79" s="97"/>
      <c r="HE79" s="97"/>
      <c r="HF79" s="97"/>
      <c r="HG79" s="97"/>
      <c r="HH79" s="97"/>
      <c r="HI79" s="97"/>
      <c r="HJ79" s="97"/>
      <c r="HK79" s="97"/>
      <c r="HL79" s="97"/>
      <c r="HM79" s="97"/>
      <c r="HN79" s="97"/>
      <c r="HO79" s="97"/>
      <c r="HP79" s="97"/>
      <c r="HQ79" s="97"/>
      <c r="HR79" s="97"/>
      <c r="HS79" s="97"/>
      <c r="HT79" s="97"/>
      <c r="HU79" s="97"/>
      <c r="HV79" s="97"/>
      <c r="HW79" s="97"/>
      <c r="HX79" s="97"/>
      <c r="HY79" s="97"/>
      <c r="HZ79" s="97"/>
      <c r="IA79" s="97"/>
      <c r="IB79" s="97"/>
      <c r="IC79" s="97"/>
      <c r="ID79" s="97"/>
      <c r="IE79" s="97"/>
      <c r="IF79" s="97"/>
      <c r="IG79" s="97"/>
      <c r="IH79" s="97"/>
      <c r="II79" s="97"/>
      <c r="IJ79" s="97"/>
      <c r="IK79" s="97"/>
      <c r="IL79" s="97"/>
      <c r="IM79" s="97"/>
      <c r="IN79" s="97"/>
      <c r="IO79" s="97"/>
      <c r="IP79" s="97"/>
      <c r="IQ79" s="97"/>
      <c r="IR79" s="97"/>
      <c r="IS79" s="97"/>
      <c r="IT79" s="97"/>
      <c r="IU79" s="97"/>
      <c r="IV79" s="97"/>
      <c r="IW79" s="97"/>
      <c r="IX79" s="97"/>
      <c r="IY79" s="97"/>
      <c r="IZ79" s="97"/>
      <c r="JA79" s="97"/>
      <c r="JB79" s="97"/>
      <c r="JC79" s="97"/>
      <c r="JD79" s="97"/>
      <c r="JE79" s="97"/>
      <c r="JF79" s="97"/>
      <c r="JG79" s="97"/>
      <c r="JH79" s="97"/>
      <c r="JI79" s="97"/>
      <c r="JJ79" s="97"/>
      <c r="JK79" s="97"/>
      <c r="JL79" s="97"/>
      <c r="JM79" s="97"/>
      <c r="JN79" s="97"/>
      <c r="JO79" s="97"/>
      <c r="JP79" s="97"/>
      <c r="JQ79" s="97"/>
      <c r="JR79" s="97"/>
      <c r="JS79" s="97"/>
      <c r="JT79" s="97"/>
      <c r="JU79" s="97"/>
      <c r="JV79" s="97"/>
      <c r="JW79" s="97"/>
      <c r="JX79" s="97"/>
      <c r="JY79" s="97"/>
      <c r="JZ79" s="97"/>
      <c r="KA79" s="97"/>
      <c r="KB79" s="97"/>
      <c r="KC79" s="97"/>
      <c r="KD79" s="97"/>
      <c r="KE79" s="97"/>
      <c r="KF79" s="97"/>
      <c r="KG79" s="97"/>
      <c r="KH79" s="97"/>
      <c r="KI79" s="97"/>
      <c r="KJ79" s="97"/>
      <c r="KK79" s="97"/>
      <c r="KL79" s="97"/>
      <c r="KM79" s="97"/>
      <c r="KN79" s="97"/>
      <c r="KO79" s="97"/>
      <c r="KP79" s="97"/>
      <c r="KQ79" s="97"/>
      <c r="KR79" s="97"/>
      <c r="KS79" s="97"/>
      <c r="KT79" s="97"/>
      <c r="KU79" s="97"/>
      <c r="KV79" s="97"/>
      <c r="KW79" s="97"/>
      <c r="KX79" s="97"/>
      <c r="KY79" s="97"/>
      <c r="KZ79" s="97"/>
      <c r="LA79" s="97"/>
      <c r="LB79" s="97"/>
      <c r="LC79" s="97"/>
      <c r="LD79" s="97"/>
      <c r="LE79" s="97"/>
      <c r="LF79" s="97"/>
      <c r="LG79" s="97"/>
      <c r="LH79" s="97"/>
      <c r="LI79" s="97"/>
      <c r="LJ79" s="97"/>
      <c r="LK79" s="97"/>
      <c r="LL79" s="97"/>
      <c r="LM79" s="97"/>
      <c r="LN79" s="97"/>
      <c r="LO79" s="97"/>
      <c r="LP79" s="97"/>
      <c r="LQ79" s="97"/>
      <c r="LR79" s="97"/>
      <c r="LS79" s="97"/>
      <c r="LT79" s="97"/>
      <c r="LU79" s="97"/>
      <c r="LV79" s="97"/>
      <c r="LW79" s="97"/>
      <c r="LX79" s="97"/>
      <c r="LY79" s="97"/>
      <c r="LZ79" s="97"/>
      <c r="MA79" s="97"/>
      <c r="MB79" s="97"/>
      <c r="MC79" s="97"/>
      <c r="MD79" s="97"/>
      <c r="ME79" s="97"/>
      <c r="MF79" s="97"/>
      <c r="MG79" s="97"/>
      <c r="MH79" s="97"/>
      <c r="MI79" s="97"/>
      <c r="MJ79" s="97"/>
      <c r="MK79" s="97"/>
      <c r="ML79" s="97"/>
      <c r="MM79" s="97"/>
      <c r="MN79" s="97"/>
      <c r="MO79" s="97"/>
      <c r="MP79" s="97"/>
      <c r="MQ79" s="97"/>
      <c r="MR79" s="97"/>
      <c r="MS79" s="97"/>
      <c r="MT79" s="97"/>
      <c r="MU79" s="97"/>
      <c r="MV79" s="97"/>
      <c r="MW79" s="97"/>
      <c r="MX79" s="97"/>
      <c r="MY79" s="97"/>
      <c r="MZ79" s="97"/>
      <c r="NA79" s="97"/>
      <c r="NB79" s="97"/>
      <c r="NC79" s="97"/>
      <c r="ND79" s="97"/>
      <c r="NE79" s="97"/>
      <c r="NF79" s="97"/>
      <c r="NG79" s="97"/>
      <c r="NH79" s="97"/>
      <c r="NI79" s="97"/>
      <c r="NJ79" s="97"/>
      <c r="NK79" s="97"/>
      <c r="NL79" s="97"/>
      <c r="NM79" s="97"/>
      <c r="NN79" s="97"/>
      <c r="NO79" s="97"/>
      <c r="NP79" s="97"/>
      <c r="NQ79" s="97"/>
      <c r="NR79" s="97"/>
      <c r="NS79" s="97"/>
      <c r="NT79" s="97"/>
      <c r="NU79" s="97"/>
      <c r="NV79" s="97"/>
      <c r="NW79" s="97"/>
      <c r="NX79" s="97"/>
      <c r="NY79" s="97"/>
      <c r="NZ79" s="97"/>
      <c r="OA79" s="97"/>
      <c r="OB79" s="97"/>
      <c r="OC79" s="97"/>
      <c r="OD79" s="97"/>
      <c r="OE79" s="97"/>
      <c r="OF79" s="97"/>
      <c r="OG79" s="97"/>
      <c r="OH79" s="97"/>
      <c r="OI79" s="97"/>
      <c r="OJ79" s="97"/>
      <c r="OK79" s="97"/>
      <c r="OL79" s="97"/>
      <c r="OM79" s="97"/>
      <c r="ON79" s="97"/>
      <c r="OO79" s="97"/>
      <c r="OP79" s="97"/>
      <c r="OQ79" s="97"/>
      <c r="OR79" s="97"/>
      <c r="OS79" s="97"/>
      <c r="OT79" s="97"/>
      <c r="OU79" s="97"/>
      <c r="OV79" s="97"/>
      <c r="OW79" s="97"/>
      <c r="OX79" s="97"/>
      <c r="OY79" s="97"/>
      <c r="OZ79" s="97"/>
      <c r="PA79" s="97"/>
      <c r="PB79" s="97"/>
      <c r="PC79" s="97"/>
      <c r="PD79" s="97"/>
      <c r="PE79" s="97"/>
      <c r="PF79" s="97"/>
      <c r="PG79" s="97"/>
      <c r="PH79" s="97"/>
      <c r="PI79" s="97"/>
      <c r="PJ79" s="97"/>
      <c r="PK79" s="97"/>
      <c r="PL79" s="97"/>
      <c r="PM79" s="97"/>
      <c r="PN79" s="97"/>
      <c r="PO79" s="97"/>
      <c r="PP79" s="97"/>
      <c r="PQ79" s="97"/>
      <c r="PR79" s="97"/>
      <c r="PS79" s="97"/>
      <c r="PT79" s="97"/>
      <c r="PU79" s="97"/>
      <c r="PV79" s="97"/>
      <c r="PW79" s="97"/>
      <c r="PX79" s="97"/>
      <c r="PY79" s="97"/>
      <c r="PZ79" s="97"/>
      <c r="QA79" s="97"/>
      <c r="QB79" s="97"/>
      <c r="QC79" s="97"/>
      <c r="QD79" s="97"/>
      <c r="QE79" s="97"/>
      <c r="QF79" s="97"/>
      <c r="QG79" s="97"/>
      <c r="QH79" s="97"/>
      <c r="QI79" s="97"/>
      <c r="QJ79" s="97"/>
      <c r="QK79" s="97"/>
      <c r="QL79" s="97"/>
      <c r="QM79" s="97"/>
      <c r="QN79" s="97"/>
    </row>
    <row r="80" spans="1:456" ht="18" customHeight="1" x14ac:dyDescent="0.25">
      <c r="A80" s="143" t="s">
        <v>113</v>
      </c>
      <c r="B80" s="188">
        <v>85972763.666666672</v>
      </c>
      <c r="C80" s="188">
        <v>83785900.031304449</v>
      </c>
      <c r="D80" s="74">
        <v>0</v>
      </c>
      <c r="E80" s="74">
        <v>0</v>
      </c>
      <c r="F80" s="188">
        <v>0</v>
      </c>
      <c r="G80" s="188">
        <v>0</v>
      </c>
      <c r="H80" s="74">
        <v>0</v>
      </c>
      <c r="I80" s="74">
        <v>0</v>
      </c>
      <c r="J80" s="188">
        <v>4488548.5333333332</v>
      </c>
      <c r="K80" s="188">
        <v>2799425.4544896842</v>
      </c>
      <c r="L80" s="74">
        <v>90461312.200000003</v>
      </c>
      <c r="M80" s="74">
        <v>86585325.485794127</v>
      </c>
      <c r="N80" s="188">
        <v>75674009.506597504</v>
      </c>
      <c r="O80" s="96"/>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97"/>
      <c r="CR80" s="97"/>
      <c r="CS80" s="97"/>
      <c r="CT80" s="97"/>
      <c r="CU80" s="97"/>
      <c r="CV80" s="97"/>
      <c r="CW80" s="97"/>
      <c r="CX80" s="97"/>
      <c r="CY80" s="97"/>
      <c r="CZ80" s="97"/>
      <c r="DA80" s="97"/>
      <c r="DB80" s="97"/>
      <c r="DC80" s="97"/>
      <c r="DD80" s="97"/>
      <c r="DE80" s="97"/>
      <c r="DF80" s="97"/>
      <c r="DG80" s="97"/>
      <c r="DH80" s="97"/>
      <c r="DI80" s="97"/>
      <c r="DJ80" s="97"/>
      <c r="DK80" s="97"/>
      <c r="DL80" s="97"/>
      <c r="DM80" s="97"/>
      <c r="DN80" s="97"/>
      <c r="DO80" s="97"/>
      <c r="DP80" s="97"/>
      <c r="DQ80" s="97"/>
      <c r="DR80" s="97"/>
      <c r="DS80" s="97"/>
      <c r="DT80" s="97"/>
      <c r="DU80" s="97"/>
      <c r="DV80" s="97"/>
      <c r="DW80" s="97"/>
      <c r="DX80" s="97"/>
      <c r="DY80" s="97"/>
      <c r="DZ80" s="97"/>
      <c r="EA80" s="97"/>
      <c r="EB80" s="97"/>
      <c r="EC80" s="97"/>
      <c r="ED80" s="97"/>
      <c r="EE80" s="97"/>
      <c r="EF80" s="97"/>
      <c r="EG80" s="97"/>
      <c r="EH80" s="97"/>
      <c r="EI80" s="97"/>
      <c r="EJ80" s="97"/>
      <c r="EK80" s="97"/>
      <c r="EL80" s="97"/>
      <c r="EM80" s="97"/>
      <c r="EN80" s="97"/>
      <c r="EO80" s="97"/>
      <c r="EP80" s="97"/>
      <c r="EQ80" s="97"/>
      <c r="ER80" s="97"/>
      <c r="ES80" s="97"/>
      <c r="ET80" s="97"/>
      <c r="EU80" s="97"/>
      <c r="EV80" s="97"/>
      <c r="EW80" s="97"/>
      <c r="EX80" s="97"/>
      <c r="EY80" s="97"/>
      <c r="EZ80" s="97"/>
      <c r="FA80" s="97"/>
      <c r="FB80" s="97"/>
      <c r="FC80" s="97"/>
      <c r="FD80" s="97"/>
      <c r="FE80" s="97"/>
      <c r="FF80" s="97"/>
      <c r="FG80" s="97"/>
      <c r="FH80" s="97"/>
      <c r="FI80" s="97"/>
      <c r="FJ80" s="97"/>
      <c r="FK80" s="97"/>
      <c r="FL80" s="97"/>
      <c r="FM80" s="97"/>
      <c r="FN80" s="97"/>
      <c r="FO80" s="97"/>
      <c r="FP80" s="97"/>
      <c r="FQ80" s="97"/>
      <c r="FR80" s="97"/>
      <c r="FS80" s="97"/>
      <c r="FT80" s="97"/>
      <c r="FU80" s="97"/>
      <c r="FV80" s="97"/>
      <c r="FW80" s="97"/>
      <c r="FX80" s="97"/>
      <c r="FY80" s="97"/>
      <c r="FZ80" s="97"/>
      <c r="GA80" s="97"/>
      <c r="GB80" s="97"/>
      <c r="GC80" s="97"/>
      <c r="GD80" s="97"/>
      <c r="GE80" s="97"/>
      <c r="GF80" s="97"/>
      <c r="GG80" s="97"/>
      <c r="GH80" s="97"/>
      <c r="GI80" s="97"/>
      <c r="GJ80" s="97"/>
      <c r="GK80" s="97"/>
      <c r="GL80" s="97"/>
      <c r="GM80" s="97"/>
      <c r="GN80" s="97"/>
      <c r="GO80" s="97"/>
      <c r="GP80" s="97"/>
      <c r="GQ80" s="97"/>
      <c r="GR80" s="97"/>
      <c r="GS80" s="97"/>
      <c r="GT80" s="97"/>
      <c r="GU80" s="97"/>
      <c r="GV80" s="97"/>
      <c r="GW80" s="97"/>
      <c r="GX80" s="97"/>
      <c r="GY80" s="97"/>
      <c r="GZ80" s="97"/>
      <c r="HA80" s="97"/>
      <c r="HB80" s="97"/>
      <c r="HC80" s="97"/>
      <c r="HD80" s="97"/>
      <c r="HE80" s="97"/>
      <c r="HF80" s="97"/>
      <c r="HG80" s="97"/>
      <c r="HH80" s="97"/>
      <c r="HI80" s="97"/>
      <c r="HJ80" s="97"/>
      <c r="HK80" s="97"/>
      <c r="HL80" s="97"/>
      <c r="HM80" s="97"/>
      <c r="HN80" s="97"/>
      <c r="HO80" s="97"/>
      <c r="HP80" s="97"/>
      <c r="HQ80" s="97"/>
      <c r="HR80" s="97"/>
      <c r="HS80" s="97"/>
      <c r="HT80" s="97"/>
      <c r="HU80" s="97"/>
      <c r="HV80" s="97"/>
      <c r="HW80" s="97"/>
      <c r="HX80" s="97"/>
      <c r="HY80" s="97"/>
      <c r="HZ80" s="97"/>
      <c r="IA80" s="97"/>
      <c r="IB80" s="97"/>
      <c r="IC80" s="97"/>
      <c r="ID80" s="97"/>
      <c r="IE80" s="97"/>
      <c r="IF80" s="97"/>
      <c r="IG80" s="97"/>
      <c r="IH80" s="97"/>
      <c r="II80" s="97"/>
      <c r="IJ80" s="97"/>
      <c r="IK80" s="97"/>
      <c r="IL80" s="97"/>
      <c r="IM80" s="97"/>
      <c r="IN80" s="97"/>
      <c r="IO80" s="97"/>
      <c r="IP80" s="97"/>
      <c r="IQ80" s="97"/>
      <c r="IR80" s="97"/>
      <c r="IS80" s="97"/>
      <c r="IT80" s="97"/>
      <c r="IU80" s="97"/>
      <c r="IV80" s="97"/>
      <c r="IW80" s="97"/>
      <c r="IX80" s="97"/>
      <c r="IY80" s="97"/>
      <c r="IZ80" s="97"/>
      <c r="JA80" s="97"/>
      <c r="JB80" s="97"/>
      <c r="JC80" s="97"/>
      <c r="JD80" s="97"/>
      <c r="JE80" s="97"/>
      <c r="JF80" s="97"/>
      <c r="JG80" s="97"/>
      <c r="JH80" s="97"/>
      <c r="JI80" s="97"/>
      <c r="JJ80" s="97"/>
      <c r="JK80" s="97"/>
      <c r="JL80" s="97"/>
      <c r="JM80" s="97"/>
      <c r="JN80" s="97"/>
      <c r="JO80" s="97"/>
      <c r="JP80" s="97"/>
      <c r="JQ80" s="97"/>
      <c r="JR80" s="97"/>
      <c r="JS80" s="97"/>
      <c r="JT80" s="97"/>
      <c r="JU80" s="97"/>
      <c r="JV80" s="97"/>
      <c r="JW80" s="97"/>
      <c r="JX80" s="97"/>
      <c r="JY80" s="97"/>
      <c r="JZ80" s="97"/>
      <c r="KA80" s="97"/>
      <c r="KB80" s="97"/>
      <c r="KC80" s="97"/>
      <c r="KD80" s="97"/>
      <c r="KE80" s="97"/>
      <c r="KF80" s="97"/>
      <c r="KG80" s="97"/>
      <c r="KH80" s="97"/>
      <c r="KI80" s="97"/>
      <c r="KJ80" s="97"/>
      <c r="KK80" s="97"/>
      <c r="KL80" s="97"/>
      <c r="KM80" s="97"/>
      <c r="KN80" s="97"/>
      <c r="KO80" s="97"/>
      <c r="KP80" s="97"/>
      <c r="KQ80" s="97"/>
      <c r="KR80" s="97"/>
      <c r="KS80" s="97"/>
      <c r="KT80" s="97"/>
      <c r="KU80" s="97"/>
      <c r="KV80" s="97"/>
      <c r="KW80" s="97"/>
      <c r="KX80" s="97"/>
      <c r="KY80" s="97"/>
      <c r="KZ80" s="97"/>
      <c r="LA80" s="97"/>
      <c r="LB80" s="97"/>
      <c r="LC80" s="97"/>
      <c r="LD80" s="97"/>
      <c r="LE80" s="97"/>
      <c r="LF80" s="97"/>
      <c r="LG80" s="97"/>
      <c r="LH80" s="97"/>
      <c r="LI80" s="97"/>
      <c r="LJ80" s="97"/>
      <c r="LK80" s="97"/>
      <c r="LL80" s="97"/>
      <c r="LM80" s="97"/>
      <c r="LN80" s="97"/>
      <c r="LO80" s="97"/>
      <c r="LP80" s="97"/>
      <c r="LQ80" s="97"/>
      <c r="LR80" s="97"/>
      <c r="LS80" s="97"/>
      <c r="LT80" s="97"/>
      <c r="LU80" s="97"/>
      <c r="LV80" s="97"/>
      <c r="LW80" s="97"/>
      <c r="LX80" s="97"/>
      <c r="LY80" s="97"/>
      <c r="LZ80" s="97"/>
      <c r="MA80" s="97"/>
      <c r="MB80" s="97"/>
      <c r="MC80" s="97"/>
      <c r="MD80" s="97"/>
      <c r="ME80" s="97"/>
      <c r="MF80" s="97"/>
      <c r="MG80" s="97"/>
      <c r="MH80" s="97"/>
      <c r="MI80" s="97"/>
      <c r="MJ80" s="97"/>
      <c r="MK80" s="97"/>
      <c r="ML80" s="97"/>
      <c r="MM80" s="97"/>
      <c r="MN80" s="97"/>
      <c r="MO80" s="97"/>
      <c r="MP80" s="97"/>
      <c r="MQ80" s="97"/>
      <c r="MR80" s="97"/>
      <c r="MS80" s="97"/>
      <c r="MT80" s="97"/>
      <c r="MU80" s="97"/>
      <c r="MV80" s="97"/>
      <c r="MW80" s="97"/>
      <c r="MX80" s="97"/>
      <c r="MY80" s="97"/>
      <c r="MZ80" s="97"/>
      <c r="NA80" s="97"/>
      <c r="NB80" s="97"/>
      <c r="NC80" s="97"/>
      <c r="ND80" s="97"/>
      <c r="NE80" s="97"/>
      <c r="NF80" s="97"/>
      <c r="NG80" s="97"/>
      <c r="NH80" s="97"/>
      <c r="NI80" s="97"/>
      <c r="NJ80" s="97"/>
      <c r="NK80" s="97"/>
      <c r="NL80" s="97"/>
      <c r="NM80" s="97"/>
      <c r="NN80" s="97"/>
      <c r="NO80" s="97"/>
      <c r="NP80" s="97"/>
      <c r="NQ80" s="97"/>
      <c r="NR80" s="97"/>
      <c r="NS80" s="97"/>
      <c r="NT80" s="97"/>
      <c r="NU80" s="97"/>
      <c r="NV80" s="97"/>
      <c r="NW80" s="97"/>
      <c r="NX80" s="97"/>
      <c r="NY80" s="97"/>
      <c r="NZ80" s="97"/>
      <c r="OA80" s="97"/>
      <c r="OB80" s="97"/>
      <c r="OC80" s="97"/>
      <c r="OD80" s="97"/>
      <c r="OE80" s="97"/>
      <c r="OF80" s="97"/>
      <c r="OG80" s="97"/>
      <c r="OH80" s="97"/>
      <c r="OI80" s="97"/>
      <c r="OJ80" s="97"/>
      <c r="OK80" s="97"/>
      <c r="OL80" s="97"/>
      <c r="OM80" s="97"/>
      <c r="ON80" s="97"/>
      <c r="OO80" s="97"/>
      <c r="OP80" s="97"/>
      <c r="OQ80" s="97"/>
      <c r="OR80" s="97"/>
      <c r="OS80" s="97"/>
      <c r="OT80" s="97"/>
      <c r="OU80" s="97"/>
      <c r="OV80" s="97"/>
      <c r="OW80" s="97"/>
      <c r="OX80" s="97"/>
      <c r="OY80" s="97"/>
      <c r="OZ80" s="97"/>
      <c r="PA80" s="97"/>
      <c r="PB80" s="97"/>
      <c r="PC80" s="97"/>
      <c r="PD80" s="97"/>
      <c r="PE80" s="97"/>
      <c r="PF80" s="97"/>
      <c r="PG80" s="97"/>
      <c r="PH80" s="97"/>
      <c r="PI80" s="97"/>
      <c r="PJ80" s="97"/>
      <c r="PK80" s="97"/>
      <c r="PL80" s="97"/>
      <c r="PM80" s="97"/>
      <c r="PN80" s="97"/>
      <c r="PO80" s="97"/>
      <c r="PP80" s="97"/>
      <c r="PQ80" s="97"/>
      <c r="PR80" s="97"/>
      <c r="PS80" s="97"/>
      <c r="PT80" s="97"/>
      <c r="PU80" s="97"/>
      <c r="PV80" s="97"/>
      <c r="PW80" s="97"/>
      <c r="PX80" s="97"/>
      <c r="PY80" s="97"/>
      <c r="PZ80" s="97"/>
      <c r="QA80" s="97"/>
      <c r="QB80" s="97"/>
      <c r="QC80" s="97"/>
      <c r="QD80" s="97"/>
      <c r="QE80" s="97"/>
      <c r="QF80" s="97"/>
      <c r="QG80" s="97"/>
      <c r="QH80" s="97"/>
      <c r="QI80" s="97"/>
      <c r="QJ80" s="97"/>
      <c r="QK80" s="97"/>
      <c r="QL80" s="97"/>
      <c r="QM80" s="97"/>
      <c r="QN80" s="97"/>
    </row>
    <row r="81" spans="1:456" ht="18" customHeight="1" x14ac:dyDescent="0.25">
      <c r="A81" s="143" t="s">
        <v>114</v>
      </c>
      <c r="B81" s="188">
        <v>217992.5</v>
      </c>
      <c r="C81" s="188">
        <v>295009.87011485419</v>
      </c>
      <c r="D81" s="74">
        <v>0</v>
      </c>
      <c r="E81" s="74">
        <v>0</v>
      </c>
      <c r="F81" s="188">
        <v>2677507.5</v>
      </c>
      <c r="G81" s="188">
        <v>3186644.6655060006</v>
      </c>
      <c r="H81" s="74">
        <v>98088.5</v>
      </c>
      <c r="I81" s="74">
        <v>86525.063403558946</v>
      </c>
      <c r="J81" s="188">
        <v>188078.33333333334</v>
      </c>
      <c r="K81" s="188">
        <v>14228.754985823412</v>
      </c>
      <c r="L81" s="74">
        <v>3181666.8333333335</v>
      </c>
      <c r="M81" s="74">
        <v>3582408.3540102369</v>
      </c>
      <c r="N81" s="188">
        <v>3130960.1519297054</v>
      </c>
      <c r="O81" s="96"/>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c r="CX81" s="97"/>
      <c r="CY81" s="97"/>
      <c r="CZ81" s="97"/>
      <c r="DA81" s="97"/>
      <c r="DB81" s="97"/>
      <c r="DC81" s="97"/>
      <c r="DD81" s="97"/>
      <c r="DE81" s="97"/>
      <c r="DF81" s="97"/>
      <c r="DG81" s="97"/>
      <c r="DH81" s="97"/>
      <c r="DI81" s="97"/>
      <c r="DJ81" s="97"/>
      <c r="DK81" s="97"/>
      <c r="DL81" s="97"/>
      <c r="DM81" s="97"/>
      <c r="DN81" s="97"/>
      <c r="DO81" s="97"/>
      <c r="DP81" s="97"/>
      <c r="DQ81" s="97"/>
      <c r="DR81" s="97"/>
      <c r="DS81" s="97"/>
      <c r="DT81" s="97"/>
      <c r="DU81" s="97"/>
      <c r="DV81" s="97"/>
      <c r="DW81" s="97"/>
      <c r="DX81" s="97"/>
      <c r="DY81" s="97"/>
      <c r="DZ81" s="97"/>
      <c r="EA81" s="97"/>
      <c r="EB81" s="97"/>
      <c r="EC81" s="97"/>
      <c r="ED81" s="97"/>
      <c r="EE81" s="97"/>
      <c r="EF81" s="97"/>
      <c r="EG81" s="97"/>
      <c r="EH81" s="97"/>
      <c r="EI81" s="97"/>
      <c r="EJ81" s="97"/>
      <c r="EK81" s="97"/>
      <c r="EL81" s="97"/>
      <c r="EM81" s="97"/>
      <c r="EN81" s="97"/>
      <c r="EO81" s="97"/>
      <c r="EP81" s="97"/>
      <c r="EQ81" s="97"/>
      <c r="ER81" s="97"/>
      <c r="ES81" s="97"/>
      <c r="ET81" s="97"/>
      <c r="EU81" s="97"/>
      <c r="EV81" s="97"/>
      <c r="EW81" s="97"/>
      <c r="EX81" s="97"/>
      <c r="EY81" s="97"/>
      <c r="EZ81" s="97"/>
      <c r="FA81" s="97"/>
      <c r="FB81" s="97"/>
      <c r="FC81" s="97"/>
      <c r="FD81" s="97"/>
      <c r="FE81" s="97"/>
      <c r="FF81" s="97"/>
      <c r="FG81" s="97"/>
      <c r="FH81" s="97"/>
      <c r="FI81" s="97"/>
      <c r="FJ81" s="97"/>
      <c r="FK81" s="97"/>
      <c r="FL81" s="97"/>
      <c r="FM81" s="97"/>
      <c r="FN81" s="97"/>
      <c r="FO81" s="97"/>
      <c r="FP81" s="97"/>
      <c r="FQ81" s="97"/>
      <c r="FR81" s="97"/>
      <c r="FS81" s="97"/>
      <c r="FT81" s="97"/>
      <c r="FU81" s="97"/>
      <c r="FV81" s="97"/>
      <c r="FW81" s="97"/>
      <c r="FX81" s="97"/>
      <c r="FY81" s="97"/>
      <c r="FZ81" s="97"/>
      <c r="GA81" s="97"/>
      <c r="GB81" s="97"/>
      <c r="GC81" s="97"/>
      <c r="GD81" s="97"/>
      <c r="GE81" s="97"/>
      <c r="GF81" s="97"/>
      <c r="GG81" s="97"/>
      <c r="GH81" s="97"/>
      <c r="GI81" s="97"/>
      <c r="GJ81" s="97"/>
      <c r="GK81" s="97"/>
      <c r="GL81" s="97"/>
      <c r="GM81" s="97"/>
      <c r="GN81" s="97"/>
      <c r="GO81" s="97"/>
      <c r="GP81" s="97"/>
      <c r="GQ81" s="97"/>
      <c r="GR81" s="97"/>
      <c r="GS81" s="97"/>
      <c r="GT81" s="97"/>
      <c r="GU81" s="97"/>
      <c r="GV81" s="97"/>
      <c r="GW81" s="97"/>
      <c r="GX81" s="97"/>
      <c r="GY81" s="97"/>
      <c r="GZ81" s="97"/>
      <c r="HA81" s="97"/>
      <c r="HB81" s="97"/>
      <c r="HC81" s="97"/>
      <c r="HD81" s="97"/>
      <c r="HE81" s="97"/>
      <c r="HF81" s="97"/>
      <c r="HG81" s="97"/>
      <c r="HH81" s="97"/>
      <c r="HI81" s="97"/>
      <c r="HJ81" s="97"/>
      <c r="HK81" s="97"/>
      <c r="HL81" s="97"/>
      <c r="HM81" s="97"/>
      <c r="HN81" s="97"/>
      <c r="HO81" s="97"/>
      <c r="HP81" s="97"/>
      <c r="HQ81" s="97"/>
      <c r="HR81" s="97"/>
      <c r="HS81" s="97"/>
      <c r="HT81" s="97"/>
      <c r="HU81" s="97"/>
      <c r="HV81" s="97"/>
      <c r="HW81" s="97"/>
      <c r="HX81" s="97"/>
      <c r="HY81" s="97"/>
      <c r="HZ81" s="97"/>
      <c r="IA81" s="97"/>
      <c r="IB81" s="97"/>
      <c r="IC81" s="97"/>
      <c r="ID81" s="97"/>
      <c r="IE81" s="97"/>
      <c r="IF81" s="97"/>
      <c r="IG81" s="97"/>
      <c r="IH81" s="97"/>
      <c r="II81" s="97"/>
      <c r="IJ81" s="97"/>
      <c r="IK81" s="97"/>
      <c r="IL81" s="97"/>
      <c r="IM81" s="97"/>
      <c r="IN81" s="97"/>
      <c r="IO81" s="97"/>
      <c r="IP81" s="97"/>
      <c r="IQ81" s="97"/>
      <c r="IR81" s="97"/>
      <c r="IS81" s="97"/>
      <c r="IT81" s="97"/>
      <c r="IU81" s="97"/>
      <c r="IV81" s="97"/>
      <c r="IW81" s="97"/>
      <c r="IX81" s="97"/>
      <c r="IY81" s="97"/>
      <c r="IZ81" s="97"/>
      <c r="JA81" s="97"/>
      <c r="JB81" s="97"/>
      <c r="JC81" s="97"/>
      <c r="JD81" s="97"/>
      <c r="JE81" s="97"/>
      <c r="JF81" s="97"/>
      <c r="JG81" s="97"/>
      <c r="JH81" s="97"/>
      <c r="JI81" s="97"/>
      <c r="JJ81" s="97"/>
      <c r="JK81" s="97"/>
      <c r="JL81" s="97"/>
      <c r="JM81" s="97"/>
      <c r="JN81" s="97"/>
      <c r="JO81" s="97"/>
      <c r="JP81" s="97"/>
      <c r="JQ81" s="97"/>
      <c r="JR81" s="97"/>
      <c r="JS81" s="97"/>
      <c r="JT81" s="97"/>
      <c r="JU81" s="97"/>
      <c r="JV81" s="97"/>
      <c r="JW81" s="97"/>
      <c r="JX81" s="97"/>
      <c r="JY81" s="97"/>
      <c r="JZ81" s="97"/>
      <c r="KA81" s="97"/>
      <c r="KB81" s="97"/>
      <c r="KC81" s="97"/>
      <c r="KD81" s="97"/>
      <c r="KE81" s="97"/>
      <c r="KF81" s="97"/>
      <c r="KG81" s="97"/>
      <c r="KH81" s="97"/>
      <c r="KI81" s="97"/>
      <c r="KJ81" s="97"/>
      <c r="KK81" s="97"/>
      <c r="KL81" s="97"/>
      <c r="KM81" s="97"/>
      <c r="KN81" s="97"/>
      <c r="KO81" s="97"/>
      <c r="KP81" s="97"/>
      <c r="KQ81" s="97"/>
      <c r="KR81" s="97"/>
      <c r="KS81" s="97"/>
      <c r="KT81" s="97"/>
      <c r="KU81" s="97"/>
      <c r="KV81" s="97"/>
      <c r="KW81" s="97"/>
      <c r="KX81" s="97"/>
      <c r="KY81" s="97"/>
      <c r="KZ81" s="97"/>
      <c r="LA81" s="97"/>
      <c r="LB81" s="97"/>
      <c r="LC81" s="97"/>
      <c r="LD81" s="97"/>
      <c r="LE81" s="97"/>
      <c r="LF81" s="97"/>
      <c r="LG81" s="97"/>
      <c r="LH81" s="97"/>
      <c r="LI81" s="97"/>
      <c r="LJ81" s="97"/>
      <c r="LK81" s="97"/>
      <c r="LL81" s="97"/>
      <c r="LM81" s="97"/>
      <c r="LN81" s="97"/>
      <c r="LO81" s="97"/>
      <c r="LP81" s="97"/>
      <c r="LQ81" s="97"/>
      <c r="LR81" s="97"/>
      <c r="LS81" s="97"/>
      <c r="LT81" s="97"/>
      <c r="LU81" s="97"/>
      <c r="LV81" s="97"/>
      <c r="LW81" s="97"/>
      <c r="LX81" s="97"/>
      <c r="LY81" s="97"/>
      <c r="LZ81" s="97"/>
      <c r="MA81" s="97"/>
      <c r="MB81" s="97"/>
      <c r="MC81" s="97"/>
      <c r="MD81" s="97"/>
      <c r="ME81" s="97"/>
      <c r="MF81" s="97"/>
      <c r="MG81" s="97"/>
      <c r="MH81" s="97"/>
      <c r="MI81" s="97"/>
      <c r="MJ81" s="97"/>
      <c r="MK81" s="97"/>
      <c r="ML81" s="97"/>
      <c r="MM81" s="97"/>
      <c r="MN81" s="97"/>
      <c r="MO81" s="97"/>
      <c r="MP81" s="97"/>
      <c r="MQ81" s="97"/>
      <c r="MR81" s="97"/>
      <c r="MS81" s="97"/>
      <c r="MT81" s="97"/>
      <c r="MU81" s="97"/>
      <c r="MV81" s="97"/>
      <c r="MW81" s="97"/>
      <c r="MX81" s="97"/>
      <c r="MY81" s="97"/>
      <c r="MZ81" s="97"/>
      <c r="NA81" s="97"/>
      <c r="NB81" s="97"/>
      <c r="NC81" s="97"/>
      <c r="ND81" s="97"/>
      <c r="NE81" s="97"/>
      <c r="NF81" s="97"/>
      <c r="NG81" s="97"/>
      <c r="NH81" s="97"/>
      <c r="NI81" s="97"/>
      <c r="NJ81" s="97"/>
      <c r="NK81" s="97"/>
      <c r="NL81" s="97"/>
      <c r="NM81" s="97"/>
      <c r="NN81" s="97"/>
      <c r="NO81" s="97"/>
      <c r="NP81" s="97"/>
      <c r="NQ81" s="97"/>
      <c r="NR81" s="97"/>
      <c r="NS81" s="97"/>
      <c r="NT81" s="97"/>
      <c r="NU81" s="97"/>
      <c r="NV81" s="97"/>
      <c r="NW81" s="97"/>
      <c r="NX81" s="97"/>
      <c r="NY81" s="97"/>
      <c r="NZ81" s="97"/>
      <c r="OA81" s="97"/>
      <c r="OB81" s="97"/>
      <c r="OC81" s="97"/>
      <c r="OD81" s="97"/>
      <c r="OE81" s="97"/>
      <c r="OF81" s="97"/>
      <c r="OG81" s="97"/>
      <c r="OH81" s="97"/>
      <c r="OI81" s="97"/>
      <c r="OJ81" s="97"/>
      <c r="OK81" s="97"/>
      <c r="OL81" s="97"/>
      <c r="OM81" s="97"/>
      <c r="ON81" s="97"/>
      <c r="OO81" s="97"/>
      <c r="OP81" s="97"/>
      <c r="OQ81" s="97"/>
      <c r="OR81" s="97"/>
      <c r="OS81" s="97"/>
      <c r="OT81" s="97"/>
      <c r="OU81" s="97"/>
      <c r="OV81" s="97"/>
      <c r="OW81" s="97"/>
      <c r="OX81" s="97"/>
      <c r="OY81" s="97"/>
      <c r="OZ81" s="97"/>
      <c r="PA81" s="97"/>
      <c r="PB81" s="97"/>
      <c r="PC81" s="97"/>
      <c r="PD81" s="97"/>
      <c r="PE81" s="97"/>
      <c r="PF81" s="97"/>
      <c r="PG81" s="97"/>
      <c r="PH81" s="97"/>
      <c r="PI81" s="97"/>
      <c r="PJ81" s="97"/>
      <c r="PK81" s="97"/>
      <c r="PL81" s="97"/>
      <c r="PM81" s="97"/>
      <c r="PN81" s="97"/>
      <c r="PO81" s="97"/>
      <c r="PP81" s="97"/>
      <c r="PQ81" s="97"/>
      <c r="PR81" s="97"/>
      <c r="PS81" s="97"/>
      <c r="PT81" s="97"/>
      <c r="PU81" s="97"/>
      <c r="PV81" s="97"/>
      <c r="PW81" s="97"/>
      <c r="PX81" s="97"/>
      <c r="PY81" s="97"/>
      <c r="PZ81" s="97"/>
      <c r="QA81" s="97"/>
      <c r="QB81" s="97"/>
      <c r="QC81" s="97"/>
      <c r="QD81" s="97"/>
      <c r="QE81" s="97"/>
      <c r="QF81" s="97"/>
      <c r="QG81" s="97"/>
      <c r="QH81" s="97"/>
      <c r="QI81" s="97"/>
      <c r="QJ81" s="97"/>
      <c r="QK81" s="97"/>
      <c r="QL81" s="97"/>
      <c r="QM81" s="97"/>
      <c r="QN81" s="97"/>
    </row>
    <row r="82" spans="1:456" ht="18" customHeight="1" x14ac:dyDescent="0.25">
      <c r="A82" s="143" t="s">
        <v>115</v>
      </c>
      <c r="B82" s="188">
        <v>2287015</v>
      </c>
      <c r="C82" s="188">
        <v>2084788.2103890651</v>
      </c>
      <c r="D82" s="74">
        <v>1712986</v>
      </c>
      <c r="E82" s="74">
        <v>1603104.7273720345</v>
      </c>
      <c r="F82" s="188">
        <v>1818.6666666666667</v>
      </c>
      <c r="G82" s="188">
        <v>14607.285893738186</v>
      </c>
      <c r="H82" s="74">
        <v>0</v>
      </c>
      <c r="I82" s="74">
        <v>0</v>
      </c>
      <c r="J82" s="188">
        <v>435543.53666666662</v>
      </c>
      <c r="K82" s="188">
        <v>92076.462552491881</v>
      </c>
      <c r="L82" s="74">
        <v>4437363.2033333331</v>
      </c>
      <c r="M82" s="74">
        <v>3794576.6862073299</v>
      </c>
      <c r="N82" s="188">
        <v>3316391.4394787252</v>
      </c>
      <c r="O82" s="96"/>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97"/>
      <c r="DF82" s="97"/>
      <c r="DG82" s="97"/>
      <c r="DH82" s="97"/>
      <c r="DI82" s="97"/>
      <c r="DJ82" s="97"/>
      <c r="DK82" s="97"/>
      <c r="DL82" s="97"/>
      <c r="DM82" s="97"/>
      <c r="DN82" s="97"/>
      <c r="DO82" s="97"/>
      <c r="DP82" s="97"/>
      <c r="DQ82" s="97"/>
      <c r="DR82" s="97"/>
      <c r="DS82" s="97"/>
      <c r="DT82" s="97"/>
      <c r="DU82" s="97"/>
      <c r="DV82" s="97"/>
      <c r="DW82" s="97"/>
      <c r="DX82" s="97"/>
      <c r="DY82" s="97"/>
      <c r="DZ82" s="97"/>
      <c r="EA82" s="97"/>
      <c r="EB82" s="97"/>
      <c r="EC82" s="97"/>
      <c r="ED82" s="97"/>
      <c r="EE82" s="97"/>
      <c r="EF82" s="97"/>
      <c r="EG82" s="97"/>
      <c r="EH82" s="97"/>
      <c r="EI82" s="97"/>
      <c r="EJ82" s="97"/>
      <c r="EK82" s="97"/>
      <c r="EL82" s="97"/>
      <c r="EM82" s="97"/>
      <c r="EN82" s="97"/>
      <c r="EO82" s="97"/>
      <c r="EP82" s="97"/>
      <c r="EQ82" s="97"/>
      <c r="ER82" s="97"/>
      <c r="ES82" s="97"/>
      <c r="ET82" s="97"/>
      <c r="EU82" s="97"/>
      <c r="EV82" s="97"/>
      <c r="EW82" s="97"/>
      <c r="EX82" s="97"/>
      <c r="EY82" s="97"/>
      <c r="EZ82" s="97"/>
      <c r="FA82" s="97"/>
      <c r="FB82" s="97"/>
      <c r="FC82" s="97"/>
      <c r="FD82" s="97"/>
      <c r="FE82" s="97"/>
      <c r="FF82" s="97"/>
      <c r="FG82" s="97"/>
      <c r="FH82" s="97"/>
      <c r="FI82" s="97"/>
      <c r="FJ82" s="97"/>
      <c r="FK82" s="97"/>
      <c r="FL82" s="97"/>
      <c r="FM82" s="97"/>
      <c r="FN82" s="97"/>
      <c r="FO82" s="97"/>
      <c r="FP82" s="97"/>
      <c r="FQ82" s="97"/>
      <c r="FR82" s="97"/>
      <c r="FS82" s="97"/>
      <c r="FT82" s="97"/>
      <c r="FU82" s="97"/>
      <c r="FV82" s="97"/>
      <c r="FW82" s="97"/>
      <c r="FX82" s="97"/>
      <c r="FY82" s="97"/>
      <c r="FZ82" s="97"/>
      <c r="GA82" s="97"/>
      <c r="GB82" s="97"/>
      <c r="GC82" s="97"/>
      <c r="GD82" s="97"/>
      <c r="GE82" s="97"/>
      <c r="GF82" s="97"/>
      <c r="GG82" s="97"/>
      <c r="GH82" s="97"/>
      <c r="GI82" s="97"/>
      <c r="GJ82" s="97"/>
      <c r="GK82" s="97"/>
      <c r="GL82" s="97"/>
      <c r="GM82" s="97"/>
      <c r="GN82" s="97"/>
      <c r="GO82" s="97"/>
      <c r="GP82" s="97"/>
      <c r="GQ82" s="97"/>
      <c r="GR82" s="97"/>
      <c r="GS82" s="97"/>
      <c r="GT82" s="97"/>
      <c r="GU82" s="97"/>
      <c r="GV82" s="97"/>
      <c r="GW82" s="97"/>
      <c r="GX82" s="97"/>
      <c r="GY82" s="97"/>
      <c r="GZ82" s="97"/>
      <c r="HA82" s="97"/>
      <c r="HB82" s="97"/>
      <c r="HC82" s="97"/>
      <c r="HD82" s="97"/>
      <c r="HE82" s="97"/>
      <c r="HF82" s="97"/>
      <c r="HG82" s="97"/>
      <c r="HH82" s="97"/>
      <c r="HI82" s="97"/>
      <c r="HJ82" s="97"/>
      <c r="HK82" s="97"/>
      <c r="HL82" s="97"/>
      <c r="HM82" s="97"/>
      <c r="HN82" s="97"/>
      <c r="HO82" s="97"/>
      <c r="HP82" s="97"/>
      <c r="HQ82" s="97"/>
      <c r="HR82" s="97"/>
      <c r="HS82" s="97"/>
      <c r="HT82" s="97"/>
      <c r="HU82" s="97"/>
      <c r="HV82" s="97"/>
      <c r="HW82" s="97"/>
      <c r="HX82" s="97"/>
      <c r="HY82" s="97"/>
      <c r="HZ82" s="97"/>
      <c r="IA82" s="97"/>
      <c r="IB82" s="97"/>
      <c r="IC82" s="97"/>
      <c r="ID82" s="97"/>
      <c r="IE82" s="97"/>
      <c r="IF82" s="97"/>
      <c r="IG82" s="97"/>
      <c r="IH82" s="97"/>
      <c r="II82" s="97"/>
      <c r="IJ82" s="97"/>
      <c r="IK82" s="97"/>
      <c r="IL82" s="97"/>
      <c r="IM82" s="97"/>
      <c r="IN82" s="97"/>
      <c r="IO82" s="97"/>
      <c r="IP82" s="97"/>
      <c r="IQ82" s="97"/>
      <c r="IR82" s="97"/>
      <c r="IS82" s="97"/>
      <c r="IT82" s="97"/>
      <c r="IU82" s="97"/>
      <c r="IV82" s="97"/>
      <c r="IW82" s="97"/>
      <c r="IX82" s="97"/>
      <c r="IY82" s="97"/>
      <c r="IZ82" s="97"/>
      <c r="JA82" s="97"/>
      <c r="JB82" s="97"/>
      <c r="JC82" s="97"/>
      <c r="JD82" s="97"/>
      <c r="JE82" s="97"/>
      <c r="JF82" s="97"/>
      <c r="JG82" s="97"/>
      <c r="JH82" s="97"/>
      <c r="JI82" s="97"/>
      <c r="JJ82" s="97"/>
      <c r="JK82" s="97"/>
      <c r="JL82" s="97"/>
      <c r="JM82" s="97"/>
      <c r="JN82" s="97"/>
      <c r="JO82" s="97"/>
      <c r="JP82" s="97"/>
      <c r="JQ82" s="97"/>
      <c r="JR82" s="97"/>
      <c r="JS82" s="97"/>
      <c r="JT82" s="97"/>
      <c r="JU82" s="97"/>
      <c r="JV82" s="97"/>
      <c r="JW82" s="97"/>
      <c r="JX82" s="97"/>
      <c r="JY82" s="97"/>
      <c r="JZ82" s="97"/>
      <c r="KA82" s="97"/>
      <c r="KB82" s="97"/>
      <c r="KC82" s="97"/>
      <c r="KD82" s="97"/>
      <c r="KE82" s="97"/>
      <c r="KF82" s="97"/>
      <c r="KG82" s="97"/>
      <c r="KH82" s="97"/>
      <c r="KI82" s="97"/>
      <c r="KJ82" s="97"/>
      <c r="KK82" s="97"/>
      <c r="KL82" s="97"/>
      <c r="KM82" s="97"/>
      <c r="KN82" s="97"/>
      <c r="KO82" s="97"/>
      <c r="KP82" s="97"/>
      <c r="KQ82" s="97"/>
      <c r="KR82" s="97"/>
      <c r="KS82" s="97"/>
      <c r="KT82" s="97"/>
      <c r="KU82" s="97"/>
      <c r="KV82" s="97"/>
      <c r="KW82" s="97"/>
      <c r="KX82" s="97"/>
      <c r="KY82" s="97"/>
      <c r="KZ82" s="97"/>
      <c r="LA82" s="97"/>
      <c r="LB82" s="97"/>
      <c r="LC82" s="97"/>
      <c r="LD82" s="97"/>
      <c r="LE82" s="97"/>
      <c r="LF82" s="97"/>
      <c r="LG82" s="97"/>
      <c r="LH82" s="97"/>
      <c r="LI82" s="97"/>
      <c r="LJ82" s="97"/>
      <c r="LK82" s="97"/>
      <c r="LL82" s="97"/>
      <c r="LM82" s="97"/>
      <c r="LN82" s="97"/>
      <c r="LO82" s="97"/>
      <c r="LP82" s="97"/>
      <c r="LQ82" s="97"/>
      <c r="LR82" s="97"/>
      <c r="LS82" s="97"/>
      <c r="LT82" s="97"/>
      <c r="LU82" s="97"/>
      <c r="LV82" s="97"/>
      <c r="LW82" s="97"/>
      <c r="LX82" s="97"/>
      <c r="LY82" s="97"/>
      <c r="LZ82" s="97"/>
      <c r="MA82" s="97"/>
      <c r="MB82" s="97"/>
      <c r="MC82" s="97"/>
      <c r="MD82" s="97"/>
      <c r="ME82" s="97"/>
      <c r="MF82" s="97"/>
      <c r="MG82" s="97"/>
      <c r="MH82" s="97"/>
      <c r="MI82" s="97"/>
      <c r="MJ82" s="97"/>
      <c r="MK82" s="97"/>
      <c r="ML82" s="97"/>
      <c r="MM82" s="97"/>
      <c r="MN82" s="97"/>
      <c r="MO82" s="97"/>
      <c r="MP82" s="97"/>
      <c r="MQ82" s="97"/>
      <c r="MR82" s="97"/>
      <c r="MS82" s="97"/>
      <c r="MT82" s="97"/>
      <c r="MU82" s="97"/>
      <c r="MV82" s="97"/>
      <c r="MW82" s="97"/>
      <c r="MX82" s="97"/>
      <c r="MY82" s="97"/>
      <c r="MZ82" s="97"/>
      <c r="NA82" s="97"/>
      <c r="NB82" s="97"/>
      <c r="NC82" s="97"/>
      <c r="ND82" s="97"/>
      <c r="NE82" s="97"/>
      <c r="NF82" s="97"/>
      <c r="NG82" s="97"/>
      <c r="NH82" s="97"/>
      <c r="NI82" s="97"/>
      <c r="NJ82" s="97"/>
      <c r="NK82" s="97"/>
      <c r="NL82" s="97"/>
      <c r="NM82" s="97"/>
      <c r="NN82" s="97"/>
      <c r="NO82" s="97"/>
      <c r="NP82" s="97"/>
      <c r="NQ82" s="97"/>
      <c r="NR82" s="97"/>
      <c r="NS82" s="97"/>
      <c r="NT82" s="97"/>
      <c r="NU82" s="97"/>
      <c r="NV82" s="97"/>
      <c r="NW82" s="97"/>
      <c r="NX82" s="97"/>
      <c r="NY82" s="97"/>
      <c r="NZ82" s="97"/>
      <c r="OA82" s="97"/>
      <c r="OB82" s="97"/>
      <c r="OC82" s="97"/>
      <c r="OD82" s="97"/>
      <c r="OE82" s="97"/>
      <c r="OF82" s="97"/>
      <c r="OG82" s="97"/>
      <c r="OH82" s="97"/>
      <c r="OI82" s="97"/>
      <c r="OJ82" s="97"/>
      <c r="OK82" s="97"/>
      <c r="OL82" s="97"/>
      <c r="OM82" s="97"/>
      <c r="ON82" s="97"/>
      <c r="OO82" s="97"/>
      <c r="OP82" s="97"/>
      <c r="OQ82" s="97"/>
      <c r="OR82" s="97"/>
      <c r="OS82" s="97"/>
      <c r="OT82" s="97"/>
      <c r="OU82" s="97"/>
      <c r="OV82" s="97"/>
      <c r="OW82" s="97"/>
      <c r="OX82" s="97"/>
      <c r="OY82" s="97"/>
      <c r="OZ82" s="97"/>
      <c r="PA82" s="97"/>
      <c r="PB82" s="97"/>
      <c r="PC82" s="97"/>
      <c r="PD82" s="97"/>
      <c r="PE82" s="97"/>
      <c r="PF82" s="97"/>
      <c r="PG82" s="97"/>
      <c r="PH82" s="97"/>
      <c r="PI82" s="97"/>
      <c r="PJ82" s="97"/>
      <c r="PK82" s="97"/>
      <c r="PL82" s="97"/>
      <c r="PM82" s="97"/>
      <c r="PN82" s="97"/>
      <c r="PO82" s="97"/>
      <c r="PP82" s="97"/>
      <c r="PQ82" s="97"/>
      <c r="PR82" s="97"/>
      <c r="PS82" s="97"/>
      <c r="PT82" s="97"/>
      <c r="PU82" s="97"/>
      <c r="PV82" s="97"/>
      <c r="PW82" s="97"/>
      <c r="PX82" s="97"/>
      <c r="PY82" s="97"/>
      <c r="PZ82" s="97"/>
      <c r="QA82" s="97"/>
      <c r="QB82" s="97"/>
      <c r="QC82" s="97"/>
      <c r="QD82" s="97"/>
      <c r="QE82" s="97"/>
      <c r="QF82" s="97"/>
      <c r="QG82" s="97"/>
      <c r="QH82" s="97"/>
      <c r="QI82" s="97"/>
      <c r="QJ82" s="97"/>
      <c r="QK82" s="97"/>
      <c r="QL82" s="97"/>
      <c r="QM82" s="97"/>
      <c r="QN82" s="97"/>
    </row>
    <row r="83" spans="1:456" ht="18" customHeight="1" x14ac:dyDescent="0.25">
      <c r="A83" s="143" t="s">
        <v>116</v>
      </c>
      <c r="B83" s="188">
        <v>269692</v>
      </c>
      <c r="C83" s="188">
        <v>233665.27295564828</v>
      </c>
      <c r="D83" s="74">
        <v>1506676.6666666667</v>
      </c>
      <c r="E83" s="74">
        <v>1008562.0863503193</v>
      </c>
      <c r="F83" s="188">
        <v>6019</v>
      </c>
      <c r="G83" s="188">
        <v>22619.637552934644</v>
      </c>
      <c r="H83" s="74">
        <v>0</v>
      </c>
      <c r="I83" s="74">
        <v>0</v>
      </c>
      <c r="J83" s="188">
        <v>-22476.183333333334</v>
      </c>
      <c r="K83" s="188">
        <v>11683.996882589609</v>
      </c>
      <c r="L83" s="74">
        <v>1759911.4833333334</v>
      </c>
      <c r="M83" s="74">
        <v>1276530.9937414918</v>
      </c>
      <c r="N83" s="188">
        <v>1115665.0161430531</v>
      </c>
      <c r="O83" s="96"/>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c r="DJ83" s="97"/>
      <c r="DK83" s="97"/>
      <c r="DL83" s="97"/>
      <c r="DM83" s="97"/>
      <c r="DN83" s="97"/>
      <c r="DO83" s="97"/>
      <c r="DP83" s="97"/>
      <c r="DQ83" s="97"/>
      <c r="DR83" s="97"/>
      <c r="DS83" s="97"/>
      <c r="DT83" s="97"/>
      <c r="DU83" s="97"/>
      <c r="DV83" s="97"/>
      <c r="DW83" s="97"/>
      <c r="DX83" s="97"/>
      <c r="DY83" s="97"/>
      <c r="DZ83" s="97"/>
      <c r="EA83" s="97"/>
      <c r="EB83" s="97"/>
      <c r="EC83" s="97"/>
      <c r="ED83" s="97"/>
      <c r="EE83" s="97"/>
      <c r="EF83" s="97"/>
      <c r="EG83" s="97"/>
      <c r="EH83" s="97"/>
      <c r="EI83" s="97"/>
      <c r="EJ83" s="97"/>
      <c r="EK83" s="97"/>
      <c r="EL83" s="97"/>
      <c r="EM83" s="97"/>
      <c r="EN83" s="97"/>
      <c r="EO83" s="97"/>
      <c r="EP83" s="97"/>
      <c r="EQ83" s="97"/>
      <c r="ER83" s="97"/>
      <c r="ES83" s="97"/>
      <c r="ET83" s="97"/>
      <c r="EU83" s="97"/>
      <c r="EV83" s="97"/>
      <c r="EW83" s="97"/>
      <c r="EX83" s="97"/>
      <c r="EY83" s="97"/>
      <c r="EZ83" s="97"/>
      <c r="FA83" s="97"/>
      <c r="FB83" s="97"/>
      <c r="FC83" s="97"/>
      <c r="FD83" s="97"/>
      <c r="FE83" s="97"/>
      <c r="FF83" s="97"/>
      <c r="FG83" s="97"/>
      <c r="FH83" s="97"/>
      <c r="FI83" s="97"/>
      <c r="FJ83" s="97"/>
      <c r="FK83" s="97"/>
      <c r="FL83" s="97"/>
      <c r="FM83" s="97"/>
      <c r="FN83" s="97"/>
      <c r="FO83" s="97"/>
      <c r="FP83" s="97"/>
      <c r="FQ83" s="97"/>
      <c r="FR83" s="97"/>
      <c r="FS83" s="97"/>
      <c r="FT83" s="97"/>
      <c r="FU83" s="97"/>
      <c r="FV83" s="97"/>
      <c r="FW83" s="97"/>
      <c r="FX83" s="97"/>
      <c r="FY83" s="97"/>
      <c r="FZ83" s="97"/>
      <c r="GA83" s="97"/>
      <c r="GB83" s="97"/>
      <c r="GC83" s="97"/>
      <c r="GD83" s="97"/>
      <c r="GE83" s="97"/>
      <c r="GF83" s="97"/>
      <c r="GG83" s="97"/>
      <c r="GH83" s="97"/>
      <c r="GI83" s="97"/>
      <c r="GJ83" s="97"/>
      <c r="GK83" s="97"/>
      <c r="GL83" s="97"/>
      <c r="GM83" s="97"/>
      <c r="GN83" s="97"/>
      <c r="GO83" s="97"/>
      <c r="GP83" s="97"/>
      <c r="GQ83" s="97"/>
      <c r="GR83" s="97"/>
      <c r="GS83" s="97"/>
      <c r="GT83" s="97"/>
      <c r="GU83" s="97"/>
      <c r="GV83" s="97"/>
      <c r="GW83" s="97"/>
      <c r="GX83" s="97"/>
      <c r="GY83" s="97"/>
      <c r="GZ83" s="97"/>
      <c r="HA83" s="97"/>
      <c r="HB83" s="97"/>
      <c r="HC83" s="97"/>
      <c r="HD83" s="97"/>
      <c r="HE83" s="97"/>
      <c r="HF83" s="97"/>
      <c r="HG83" s="97"/>
      <c r="HH83" s="97"/>
      <c r="HI83" s="97"/>
      <c r="HJ83" s="97"/>
      <c r="HK83" s="97"/>
      <c r="HL83" s="97"/>
      <c r="HM83" s="97"/>
      <c r="HN83" s="97"/>
      <c r="HO83" s="97"/>
      <c r="HP83" s="97"/>
      <c r="HQ83" s="97"/>
      <c r="HR83" s="97"/>
      <c r="HS83" s="97"/>
      <c r="HT83" s="97"/>
      <c r="HU83" s="97"/>
      <c r="HV83" s="97"/>
      <c r="HW83" s="97"/>
      <c r="HX83" s="97"/>
      <c r="HY83" s="97"/>
      <c r="HZ83" s="97"/>
      <c r="IA83" s="97"/>
      <c r="IB83" s="97"/>
      <c r="IC83" s="97"/>
      <c r="ID83" s="97"/>
      <c r="IE83" s="97"/>
      <c r="IF83" s="97"/>
      <c r="IG83" s="97"/>
      <c r="IH83" s="97"/>
      <c r="II83" s="97"/>
      <c r="IJ83" s="97"/>
      <c r="IK83" s="97"/>
      <c r="IL83" s="97"/>
      <c r="IM83" s="97"/>
      <c r="IN83" s="97"/>
      <c r="IO83" s="97"/>
      <c r="IP83" s="97"/>
      <c r="IQ83" s="97"/>
      <c r="IR83" s="97"/>
      <c r="IS83" s="97"/>
      <c r="IT83" s="97"/>
      <c r="IU83" s="97"/>
      <c r="IV83" s="97"/>
      <c r="IW83" s="97"/>
      <c r="IX83" s="97"/>
      <c r="IY83" s="97"/>
      <c r="IZ83" s="97"/>
      <c r="JA83" s="97"/>
      <c r="JB83" s="97"/>
      <c r="JC83" s="97"/>
      <c r="JD83" s="97"/>
      <c r="JE83" s="97"/>
      <c r="JF83" s="97"/>
      <c r="JG83" s="97"/>
      <c r="JH83" s="97"/>
      <c r="JI83" s="97"/>
      <c r="JJ83" s="97"/>
      <c r="JK83" s="97"/>
      <c r="JL83" s="97"/>
      <c r="JM83" s="97"/>
      <c r="JN83" s="97"/>
      <c r="JO83" s="97"/>
      <c r="JP83" s="97"/>
      <c r="JQ83" s="97"/>
      <c r="JR83" s="97"/>
      <c r="JS83" s="97"/>
      <c r="JT83" s="97"/>
      <c r="JU83" s="97"/>
      <c r="JV83" s="97"/>
      <c r="JW83" s="97"/>
      <c r="JX83" s="97"/>
      <c r="JY83" s="97"/>
      <c r="JZ83" s="97"/>
      <c r="KA83" s="97"/>
      <c r="KB83" s="97"/>
      <c r="KC83" s="97"/>
      <c r="KD83" s="97"/>
      <c r="KE83" s="97"/>
      <c r="KF83" s="97"/>
      <c r="KG83" s="97"/>
      <c r="KH83" s="97"/>
      <c r="KI83" s="97"/>
      <c r="KJ83" s="97"/>
      <c r="KK83" s="97"/>
      <c r="KL83" s="97"/>
      <c r="KM83" s="97"/>
      <c r="KN83" s="97"/>
      <c r="KO83" s="97"/>
      <c r="KP83" s="97"/>
      <c r="KQ83" s="97"/>
      <c r="KR83" s="97"/>
      <c r="KS83" s="97"/>
      <c r="KT83" s="97"/>
      <c r="KU83" s="97"/>
      <c r="KV83" s="97"/>
      <c r="KW83" s="97"/>
      <c r="KX83" s="97"/>
      <c r="KY83" s="97"/>
      <c r="KZ83" s="97"/>
      <c r="LA83" s="97"/>
      <c r="LB83" s="97"/>
      <c r="LC83" s="97"/>
      <c r="LD83" s="97"/>
      <c r="LE83" s="97"/>
      <c r="LF83" s="97"/>
      <c r="LG83" s="97"/>
      <c r="LH83" s="97"/>
      <c r="LI83" s="97"/>
      <c r="LJ83" s="97"/>
      <c r="LK83" s="97"/>
      <c r="LL83" s="97"/>
      <c r="LM83" s="97"/>
      <c r="LN83" s="97"/>
      <c r="LO83" s="97"/>
      <c r="LP83" s="97"/>
      <c r="LQ83" s="97"/>
      <c r="LR83" s="97"/>
      <c r="LS83" s="97"/>
      <c r="LT83" s="97"/>
      <c r="LU83" s="97"/>
      <c r="LV83" s="97"/>
      <c r="LW83" s="97"/>
      <c r="LX83" s="97"/>
      <c r="LY83" s="97"/>
      <c r="LZ83" s="97"/>
      <c r="MA83" s="97"/>
      <c r="MB83" s="97"/>
      <c r="MC83" s="97"/>
      <c r="MD83" s="97"/>
      <c r="ME83" s="97"/>
      <c r="MF83" s="97"/>
      <c r="MG83" s="97"/>
      <c r="MH83" s="97"/>
      <c r="MI83" s="97"/>
      <c r="MJ83" s="97"/>
      <c r="MK83" s="97"/>
      <c r="ML83" s="97"/>
      <c r="MM83" s="97"/>
      <c r="MN83" s="97"/>
      <c r="MO83" s="97"/>
      <c r="MP83" s="97"/>
      <c r="MQ83" s="97"/>
      <c r="MR83" s="97"/>
      <c r="MS83" s="97"/>
      <c r="MT83" s="97"/>
      <c r="MU83" s="97"/>
      <c r="MV83" s="97"/>
      <c r="MW83" s="97"/>
      <c r="MX83" s="97"/>
      <c r="MY83" s="97"/>
      <c r="MZ83" s="97"/>
      <c r="NA83" s="97"/>
      <c r="NB83" s="97"/>
      <c r="NC83" s="97"/>
      <c r="ND83" s="97"/>
      <c r="NE83" s="97"/>
      <c r="NF83" s="97"/>
      <c r="NG83" s="97"/>
      <c r="NH83" s="97"/>
      <c r="NI83" s="97"/>
      <c r="NJ83" s="97"/>
      <c r="NK83" s="97"/>
      <c r="NL83" s="97"/>
      <c r="NM83" s="97"/>
      <c r="NN83" s="97"/>
      <c r="NO83" s="97"/>
      <c r="NP83" s="97"/>
      <c r="NQ83" s="97"/>
      <c r="NR83" s="97"/>
      <c r="NS83" s="97"/>
      <c r="NT83" s="97"/>
      <c r="NU83" s="97"/>
      <c r="NV83" s="97"/>
      <c r="NW83" s="97"/>
      <c r="NX83" s="97"/>
      <c r="NY83" s="97"/>
      <c r="NZ83" s="97"/>
      <c r="OA83" s="97"/>
      <c r="OB83" s="97"/>
      <c r="OC83" s="97"/>
      <c r="OD83" s="97"/>
      <c r="OE83" s="97"/>
      <c r="OF83" s="97"/>
      <c r="OG83" s="97"/>
      <c r="OH83" s="97"/>
      <c r="OI83" s="97"/>
      <c r="OJ83" s="97"/>
      <c r="OK83" s="97"/>
      <c r="OL83" s="97"/>
      <c r="OM83" s="97"/>
      <c r="ON83" s="97"/>
      <c r="OO83" s="97"/>
      <c r="OP83" s="97"/>
      <c r="OQ83" s="97"/>
      <c r="OR83" s="97"/>
      <c r="OS83" s="97"/>
      <c r="OT83" s="97"/>
      <c r="OU83" s="97"/>
      <c r="OV83" s="97"/>
      <c r="OW83" s="97"/>
      <c r="OX83" s="97"/>
      <c r="OY83" s="97"/>
      <c r="OZ83" s="97"/>
      <c r="PA83" s="97"/>
      <c r="PB83" s="97"/>
      <c r="PC83" s="97"/>
      <c r="PD83" s="97"/>
      <c r="PE83" s="97"/>
      <c r="PF83" s="97"/>
      <c r="PG83" s="97"/>
      <c r="PH83" s="97"/>
      <c r="PI83" s="97"/>
      <c r="PJ83" s="97"/>
      <c r="PK83" s="97"/>
      <c r="PL83" s="97"/>
      <c r="PM83" s="97"/>
      <c r="PN83" s="97"/>
      <c r="PO83" s="97"/>
      <c r="PP83" s="97"/>
      <c r="PQ83" s="97"/>
      <c r="PR83" s="97"/>
      <c r="PS83" s="97"/>
      <c r="PT83" s="97"/>
      <c r="PU83" s="97"/>
      <c r="PV83" s="97"/>
      <c r="PW83" s="97"/>
      <c r="PX83" s="97"/>
      <c r="PY83" s="97"/>
      <c r="PZ83" s="97"/>
      <c r="QA83" s="97"/>
      <c r="QB83" s="97"/>
      <c r="QC83" s="97"/>
      <c r="QD83" s="97"/>
      <c r="QE83" s="97"/>
      <c r="QF83" s="97"/>
      <c r="QG83" s="97"/>
      <c r="QH83" s="97"/>
      <c r="QI83" s="97"/>
      <c r="QJ83" s="97"/>
      <c r="QK83" s="97"/>
      <c r="QL83" s="97"/>
      <c r="QM83" s="97"/>
      <c r="QN83" s="97"/>
    </row>
    <row r="84" spans="1:456" ht="18" customHeight="1" x14ac:dyDescent="0.25">
      <c r="A84" s="143" t="s">
        <v>117</v>
      </c>
      <c r="B84" s="188">
        <v>1184954</v>
      </c>
      <c r="C84" s="188">
        <v>1530015.1929149418</v>
      </c>
      <c r="D84" s="74">
        <v>2711625.6666666665</v>
      </c>
      <c r="E84" s="74">
        <v>2188527.5986432675</v>
      </c>
      <c r="F84" s="188">
        <v>0</v>
      </c>
      <c r="G84" s="188">
        <v>44755.661781394563</v>
      </c>
      <c r="H84" s="74">
        <v>0</v>
      </c>
      <c r="I84" s="74">
        <v>0</v>
      </c>
      <c r="J84" s="188">
        <v>65294.533333333326</v>
      </c>
      <c r="K84" s="188">
        <v>64959.739108355345</v>
      </c>
      <c r="L84" s="74">
        <v>3961874.1999999997</v>
      </c>
      <c r="M84" s="74">
        <v>3828258.192447959</v>
      </c>
      <c r="N84" s="188">
        <v>3345828.4671638384</v>
      </c>
      <c r="O84" s="96"/>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c r="DW84" s="97"/>
      <c r="DX84" s="97"/>
      <c r="DY84" s="97"/>
      <c r="DZ84" s="97"/>
      <c r="EA84" s="97"/>
      <c r="EB84" s="97"/>
      <c r="EC84" s="97"/>
      <c r="ED84" s="97"/>
      <c r="EE84" s="97"/>
      <c r="EF84" s="97"/>
      <c r="EG84" s="97"/>
      <c r="EH84" s="97"/>
      <c r="EI84" s="97"/>
      <c r="EJ84" s="97"/>
      <c r="EK84" s="97"/>
      <c r="EL84" s="97"/>
      <c r="EM84" s="97"/>
      <c r="EN84" s="97"/>
      <c r="EO84" s="97"/>
      <c r="EP84" s="97"/>
      <c r="EQ84" s="97"/>
      <c r="ER84" s="97"/>
      <c r="ES84" s="97"/>
      <c r="ET84" s="97"/>
      <c r="EU84" s="97"/>
      <c r="EV84" s="97"/>
      <c r="EW84" s="97"/>
      <c r="EX84" s="97"/>
      <c r="EY84" s="97"/>
      <c r="EZ84" s="97"/>
      <c r="FA84" s="97"/>
      <c r="FB84" s="97"/>
      <c r="FC84" s="97"/>
      <c r="FD84" s="97"/>
      <c r="FE84" s="97"/>
      <c r="FF84" s="97"/>
      <c r="FG84" s="97"/>
      <c r="FH84" s="97"/>
      <c r="FI84" s="97"/>
      <c r="FJ84" s="97"/>
      <c r="FK84" s="97"/>
      <c r="FL84" s="97"/>
      <c r="FM84" s="97"/>
      <c r="FN84" s="97"/>
      <c r="FO84" s="97"/>
      <c r="FP84" s="97"/>
      <c r="FQ84" s="97"/>
      <c r="FR84" s="97"/>
      <c r="FS84" s="97"/>
      <c r="FT84" s="97"/>
      <c r="FU84" s="97"/>
      <c r="FV84" s="97"/>
      <c r="FW84" s="97"/>
      <c r="FX84" s="97"/>
      <c r="FY84" s="97"/>
      <c r="FZ84" s="97"/>
      <c r="GA84" s="97"/>
      <c r="GB84" s="97"/>
      <c r="GC84" s="97"/>
      <c r="GD84" s="97"/>
      <c r="GE84" s="97"/>
      <c r="GF84" s="97"/>
      <c r="GG84" s="97"/>
      <c r="GH84" s="97"/>
      <c r="GI84" s="97"/>
      <c r="GJ84" s="97"/>
      <c r="GK84" s="97"/>
      <c r="GL84" s="97"/>
      <c r="GM84" s="97"/>
      <c r="GN84" s="97"/>
      <c r="GO84" s="97"/>
      <c r="GP84" s="97"/>
      <c r="GQ84" s="97"/>
      <c r="GR84" s="97"/>
      <c r="GS84" s="97"/>
      <c r="GT84" s="97"/>
      <c r="GU84" s="97"/>
      <c r="GV84" s="97"/>
      <c r="GW84" s="97"/>
      <c r="GX84" s="97"/>
      <c r="GY84" s="97"/>
      <c r="GZ84" s="97"/>
      <c r="HA84" s="97"/>
      <c r="HB84" s="97"/>
      <c r="HC84" s="97"/>
      <c r="HD84" s="97"/>
      <c r="HE84" s="97"/>
      <c r="HF84" s="97"/>
      <c r="HG84" s="97"/>
      <c r="HH84" s="97"/>
      <c r="HI84" s="97"/>
      <c r="HJ84" s="97"/>
      <c r="HK84" s="97"/>
      <c r="HL84" s="97"/>
      <c r="HM84" s="97"/>
      <c r="HN84" s="97"/>
      <c r="HO84" s="97"/>
      <c r="HP84" s="97"/>
      <c r="HQ84" s="97"/>
      <c r="HR84" s="97"/>
      <c r="HS84" s="97"/>
      <c r="HT84" s="97"/>
      <c r="HU84" s="97"/>
      <c r="HV84" s="97"/>
      <c r="HW84" s="97"/>
      <c r="HX84" s="97"/>
      <c r="HY84" s="97"/>
      <c r="HZ84" s="97"/>
      <c r="IA84" s="97"/>
      <c r="IB84" s="97"/>
      <c r="IC84" s="97"/>
      <c r="ID84" s="97"/>
      <c r="IE84" s="97"/>
      <c r="IF84" s="97"/>
      <c r="IG84" s="97"/>
      <c r="IH84" s="97"/>
      <c r="II84" s="97"/>
      <c r="IJ84" s="97"/>
      <c r="IK84" s="97"/>
      <c r="IL84" s="97"/>
      <c r="IM84" s="97"/>
      <c r="IN84" s="97"/>
      <c r="IO84" s="97"/>
      <c r="IP84" s="97"/>
      <c r="IQ84" s="97"/>
      <c r="IR84" s="97"/>
      <c r="IS84" s="97"/>
      <c r="IT84" s="97"/>
      <c r="IU84" s="97"/>
      <c r="IV84" s="97"/>
      <c r="IW84" s="97"/>
      <c r="IX84" s="97"/>
      <c r="IY84" s="97"/>
      <c r="IZ84" s="97"/>
      <c r="JA84" s="97"/>
      <c r="JB84" s="97"/>
      <c r="JC84" s="97"/>
      <c r="JD84" s="97"/>
      <c r="JE84" s="97"/>
      <c r="JF84" s="97"/>
      <c r="JG84" s="97"/>
      <c r="JH84" s="97"/>
      <c r="JI84" s="97"/>
      <c r="JJ84" s="97"/>
      <c r="JK84" s="97"/>
      <c r="JL84" s="97"/>
      <c r="JM84" s="97"/>
      <c r="JN84" s="97"/>
      <c r="JO84" s="97"/>
      <c r="JP84" s="97"/>
      <c r="JQ84" s="97"/>
      <c r="JR84" s="97"/>
      <c r="JS84" s="97"/>
      <c r="JT84" s="97"/>
      <c r="JU84" s="97"/>
      <c r="JV84" s="97"/>
      <c r="JW84" s="97"/>
      <c r="JX84" s="97"/>
      <c r="JY84" s="97"/>
      <c r="JZ84" s="97"/>
      <c r="KA84" s="97"/>
      <c r="KB84" s="97"/>
      <c r="KC84" s="97"/>
      <c r="KD84" s="97"/>
      <c r="KE84" s="97"/>
      <c r="KF84" s="97"/>
      <c r="KG84" s="97"/>
      <c r="KH84" s="97"/>
      <c r="KI84" s="97"/>
      <c r="KJ84" s="97"/>
      <c r="KK84" s="97"/>
      <c r="KL84" s="97"/>
      <c r="KM84" s="97"/>
      <c r="KN84" s="97"/>
      <c r="KO84" s="97"/>
      <c r="KP84" s="97"/>
      <c r="KQ84" s="97"/>
      <c r="KR84" s="97"/>
      <c r="KS84" s="97"/>
      <c r="KT84" s="97"/>
      <c r="KU84" s="97"/>
      <c r="KV84" s="97"/>
      <c r="KW84" s="97"/>
      <c r="KX84" s="97"/>
      <c r="KY84" s="97"/>
      <c r="KZ84" s="97"/>
      <c r="LA84" s="97"/>
      <c r="LB84" s="97"/>
      <c r="LC84" s="97"/>
      <c r="LD84" s="97"/>
      <c r="LE84" s="97"/>
      <c r="LF84" s="97"/>
      <c r="LG84" s="97"/>
      <c r="LH84" s="97"/>
      <c r="LI84" s="97"/>
      <c r="LJ84" s="97"/>
      <c r="LK84" s="97"/>
      <c r="LL84" s="97"/>
      <c r="LM84" s="97"/>
      <c r="LN84" s="97"/>
      <c r="LO84" s="97"/>
      <c r="LP84" s="97"/>
      <c r="LQ84" s="97"/>
      <c r="LR84" s="97"/>
      <c r="LS84" s="97"/>
      <c r="LT84" s="97"/>
      <c r="LU84" s="97"/>
      <c r="LV84" s="97"/>
      <c r="LW84" s="97"/>
      <c r="LX84" s="97"/>
      <c r="LY84" s="97"/>
      <c r="LZ84" s="97"/>
      <c r="MA84" s="97"/>
      <c r="MB84" s="97"/>
      <c r="MC84" s="97"/>
      <c r="MD84" s="97"/>
      <c r="ME84" s="97"/>
      <c r="MF84" s="97"/>
      <c r="MG84" s="97"/>
      <c r="MH84" s="97"/>
      <c r="MI84" s="97"/>
      <c r="MJ84" s="97"/>
      <c r="MK84" s="97"/>
      <c r="ML84" s="97"/>
      <c r="MM84" s="97"/>
      <c r="MN84" s="97"/>
      <c r="MO84" s="97"/>
      <c r="MP84" s="97"/>
      <c r="MQ84" s="97"/>
      <c r="MR84" s="97"/>
      <c r="MS84" s="97"/>
      <c r="MT84" s="97"/>
      <c r="MU84" s="97"/>
      <c r="MV84" s="97"/>
      <c r="MW84" s="97"/>
      <c r="MX84" s="97"/>
      <c r="MY84" s="97"/>
      <c r="MZ84" s="97"/>
      <c r="NA84" s="97"/>
      <c r="NB84" s="97"/>
      <c r="NC84" s="97"/>
      <c r="ND84" s="97"/>
      <c r="NE84" s="97"/>
      <c r="NF84" s="97"/>
      <c r="NG84" s="97"/>
      <c r="NH84" s="97"/>
      <c r="NI84" s="97"/>
      <c r="NJ84" s="97"/>
      <c r="NK84" s="97"/>
      <c r="NL84" s="97"/>
      <c r="NM84" s="97"/>
      <c r="NN84" s="97"/>
      <c r="NO84" s="97"/>
      <c r="NP84" s="97"/>
      <c r="NQ84" s="97"/>
      <c r="NR84" s="97"/>
      <c r="NS84" s="97"/>
      <c r="NT84" s="97"/>
      <c r="NU84" s="97"/>
      <c r="NV84" s="97"/>
      <c r="NW84" s="97"/>
      <c r="NX84" s="97"/>
      <c r="NY84" s="97"/>
      <c r="NZ84" s="97"/>
      <c r="OA84" s="97"/>
      <c r="OB84" s="97"/>
      <c r="OC84" s="97"/>
      <c r="OD84" s="97"/>
      <c r="OE84" s="97"/>
      <c r="OF84" s="97"/>
      <c r="OG84" s="97"/>
      <c r="OH84" s="97"/>
      <c r="OI84" s="97"/>
      <c r="OJ84" s="97"/>
      <c r="OK84" s="97"/>
      <c r="OL84" s="97"/>
      <c r="OM84" s="97"/>
      <c r="ON84" s="97"/>
      <c r="OO84" s="97"/>
      <c r="OP84" s="97"/>
      <c r="OQ84" s="97"/>
      <c r="OR84" s="97"/>
      <c r="OS84" s="97"/>
      <c r="OT84" s="97"/>
      <c r="OU84" s="97"/>
      <c r="OV84" s="97"/>
      <c r="OW84" s="97"/>
      <c r="OX84" s="97"/>
      <c r="OY84" s="97"/>
      <c r="OZ84" s="97"/>
      <c r="PA84" s="97"/>
      <c r="PB84" s="97"/>
      <c r="PC84" s="97"/>
      <c r="PD84" s="97"/>
      <c r="PE84" s="97"/>
      <c r="PF84" s="97"/>
      <c r="PG84" s="97"/>
      <c r="PH84" s="97"/>
      <c r="PI84" s="97"/>
      <c r="PJ84" s="97"/>
      <c r="PK84" s="97"/>
      <c r="PL84" s="97"/>
      <c r="PM84" s="97"/>
      <c r="PN84" s="97"/>
      <c r="PO84" s="97"/>
      <c r="PP84" s="97"/>
      <c r="PQ84" s="97"/>
      <c r="PR84" s="97"/>
      <c r="PS84" s="97"/>
      <c r="PT84" s="97"/>
      <c r="PU84" s="97"/>
      <c r="PV84" s="97"/>
      <c r="PW84" s="97"/>
      <c r="PX84" s="97"/>
      <c r="PY84" s="97"/>
      <c r="PZ84" s="97"/>
      <c r="QA84" s="97"/>
      <c r="QB84" s="97"/>
      <c r="QC84" s="97"/>
      <c r="QD84" s="97"/>
      <c r="QE84" s="97"/>
      <c r="QF84" s="97"/>
      <c r="QG84" s="97"/>
      <c r="QH84" s="97"/>
      <c r="QI84" s="97"/>
      <c r="QJ84" s="97"/>
      <c r="QK84" s="97"/>
      <c r="QL84" s="97"/>
      <c r="QM84" s="97"/>
      <c r="QN84" s="97"/>
    </row>
    <row r="85" spans="1:456" ht="18" customHeight="1" x14ac:dyDescent="0.25">
      <c r="A85" s="143" t="s">
        <v>118</v>
      </c>
      <c r="B85" s="188">
        <v>227644</v>
      </c>
      <c r="C85" s="188">
        <v>345785.7604500702</v>
      </c>
      <c r="D85" s="74">
        <v>1416853.6666666667</v>
      </c>
      <c r="E85" s="74">
        <v>1257479.2323584869</v>
      </c>
      <c r="F85" s="188">
        <v>145885.66666666666</v>
      </c>
      <c r="G85" s="188">
        <v>84828.315084714704</v>
      </c>
      <c r="H85" s="74">
        <v>0</v>
      </c>
      <c r="I85" s="74">
        <v>0</v>
      </c>
      <c r="J85" s="188">
        <v>95070.083333333328</v>
      </c>
      <c r="K85" s="188">
        <v>18442.65550085573</v>
      </c>
      <c r="L85" s="74">
        <v>1885453.4166666667</v>
      </c>
      <c r="M85" s="74">
        <v>1706535.9633941276</v>
      </c>
      <c r="N85" s="188">
        <v>1491481.5875864038</v>
      </c>
      <c r="O85" s="96"/>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c r="CO85" s="97"/>
      <c r="CP85" s="97"/>
      <c r="CQ85" s="97"/>
      <c r="CR85" s="97"/>
      <c r="CS85" s="97"/>
      <c r="CT85" s="97"/>
      <c r="CU85" s="97"/>
      <c r="CV85" s="97"/>
      <c r="CW85" s="97"/>
      <c r="CX85" s="97"/>
      <c r="CY85" s="97"/>
      <c r="CZ85" s="97"/>
      <c r="DA85" s="97"/>
      <c r="DB85" s="97"/>
      <c r="DC85" s="97"/>
      <c r="DD85" s="97"/>
      <c r="DE85" s="97"/>
      <c r="DF85" s="97"/>
      <c r="DG85" s="97"/>
      <c r="DH85" s="97"/>
      <c r="DI85" s="97"/>
      <c r="DJ85" s="97"/>
      <c r="DK85" s="97"/>
      <c r="DL85" s="97"/>
      <c r="DM85" s="97"/>
      <c r="DN85" s="97"/>
      <c r="DO85" s="97"/>
      <c r="DP85" s="97"/>
      <c r="DQ85" s="97"/>
      <c r="DR85" s="97"/>
      <c r="DS85" s="97"/>
      <c r="DT85" s="97"/>
      <c r="DU85" s="97"/>
      <c r="DV85" s="97"/>
      <c r="DW85" s="97"/>
      <c r="DX85" s="97"/>
      <c r="DY85" s="97"/>
      <c r="DZ85" s="97"/>
      <c r="EA85" s="97"/>
      <c r="EB85" s="97"/>
      <c r="EC85" s="97"/>
      <c r="ED85" s="97"/>
      <c r="EE85" s="97"/>
      <c r="EF85" s="97"/>
      <c r="EG85" s="97"/>
      <c r="EH85" s="97"/>
      <c r="EI85" s="97"/>
      <c r="EJ85" s="97"/>
      <c r="EK85" s="97"/>
      <c r="EL85" s="97"/>
      <c r="EM85" s="97"/>
      <c r="EN85" s="97"/>
      <c r="EO85" s="97"/>
      <c r="EP85" s="97"/>
      <c r="EQ85" s="97"/>
      <c r="ER85" s="97"/>
      <c r="ES85" s="97"/>
      <c r="ET85" s="97"/>
      <c r="EU85" s="97"/>
      <c r="EV85" s="97"/>
      <c r="EW85" s="97"/>
      <c r="EX85" s="97"/>
      <c r="EY85" s="97"/>
      <c r="EZ85" s="97"/>
      <c r="FA85" s="97"/>
      <c r="FB85" s="97"/>
      <c r="FC85" s="97"/>
      <c r="FD85" s="97"/>
      <c r="FE85" s="97"/>
      <c r="FF85" s="97"/>
      <c r="FG85" s="97"/>
      <c r="FH85" s="97"/>
      <c r="FI85" s="97"/>
      <c r="FJ85" s="97"/>
      <c r="FK85" s="97"/>
      <c r="FL85" s="97"/>
      <c r="FM85" s="97"/>
      <c r="FN85" s="97"/>
      <c r="FO85" s="97"/>
      <c r="FP85" s="97"/>
      <c r="FQ85" s="97"/>
      <c r="FR85" s="97"/>
      <c r="FS85" s="97"/>
      <c r="FT85" s="97"/>
      <c r="FU85" s="97"/>
      <c r="FV85" s="97"/>
      <c r="FW85" s="97"/>
      <c r="FX85" s="97"/>
      <c r="FY85" s="97"/>
      <c r="FZ85" s="97"/>
      <c r="GA85" s="97"/>
      <c r="GB85" s="97"/>
      <c r="GC85" s="97"/>
      <c r="GD85" s="97"/>
      <c r="GE85" s="97"/>
      <c r="GF85" s="97"/>
      <c r="GG85" s="97"/>
      <c r="GH85" s="97"/>
      <c r="GI85" s="97"/>
      <c r="GJ85" s="97"/>
      <c r="GK85" s="97"/>
      <c r="GL85" s="97"/>
      <c r="GM85" s="97"/>
      <c r="GN85" s="97"/>
      <c r="GO85" s="97"/>
      <c r="GP85" s="97"/>
      <c r="GQ85" s="97"/>
      <c r="GR85" s="97"/>
      <c r="GS85" s="97"/>
      <c r="GT85" s="97"/>
      <c r="GU85" s="97"/>
      <c r="GV85" s="97"/>
      <c r="GW85" s="97"/>
      <c r="GX85" s="97"/>
      <c r="GY85" s="97"/>
      <c r="GZ85" s="97"/>
      <c r="HA85" s="97"/>
      <c r="HB85" s="97"/>
      <c r="HC85" s="97"/>
      <c r="HD85" s="97"/>
      <c r="HE85" s="97"/>
      <c r="HF85" s="97"/>
      <c r="HG85" s="97"/>
      <c r="HH85" s="97"/>
      <c r="HI85" s="97"/>
      <c r="HJ85" s="97"/>
      <c r="HK85" s="97"/>
      <c r="HL85" s="97"/>
      <c r="HM85" s="97"/>
      <c r="HN85" s="97"/>
      <c r="HO85" s="97"/>
      <c r="HP85" s="97"/>
      <c r="HQ85" s="97"/>
      <c r="HR85" s="97"/>
      <c r="HS85" s="97"/>
      <c r="HT85" s="97"/>
      <c r="HU85" s="97"/>
      <c r="HV85" s="97"/>
      <c r="HW85" s="97"/>
      <c r="HX85" s="97"/>
      <c r="HY85" s="97"/>
      <c r="HZ85" s="97"/>
      <c r="IA85" s="97"/>
      <c r="IB85" s="97"/>
      <c r="IC85" s="97"/>
      <c r="ID85" s="97"/>
      <c r="IE85" s="97"/>
      <c r="IF85" s="97"/>
      <c r="IG85" s="97"/>
      <c r="IH85" s="97"/>
      <c r="II85" s="97"/>
      <c r="IJ85" s="97"/>
      <c r="IK85" s="97"/>
      <c r="IL85" s="97"/>
      <c r="IM85" s="97"/>
      <c r="IN85" s="97"/>
      <c r="IO85" s="97"/>
      <c r="IP85" s="97"/>
      <c r="IQ85" s="97"/>
      <c r="IR85" s="97"/>
      <c r="IS85" s="97"/>
      <c r="IT85" s="97"/>
      <c r="IU85" s="97"/>
      <c r="IV85" s="97"/>
      <c r="IW85" s="97"/>
      <c r="IX85" s="97"/>
      <c r="IY85" s="97"/>
      <c r="IZ85" s="97"/>
      <c r="JA85" s="97"/>
      <c r="JB85" s="97"/>
      <c r="JC85" s="97"/>
      <c r="JD85" s="97"/>
      <c r="JE85" s="97"/>
      <c r="JF85" s="97"/>
      <c r="JG85" s="97"/>
      <c r="JH85" s="97"/>
      <c r="JI85" s="97"/>
      <c r="JJ85" s="97"/>
      <c r="JK85" s="97"/>
      <c r="JL85" s="97"/>
      <c r="JM85" s="97"/>
      <c r="JN85" s="97"/>
      <c r="JO85" s="97"/>
      <c r="JP85" s="97"/>
      <c r="JQ85" s="97"/>
      <c r="JR85" s="97"/>
      <c r="JS85" s="97"/>
      <c r="JT85" s="97"/>
      <c r="JU85" s="97"/>
      <c r="JV85" s="97"/>
      <c r="JW85" s="97"/>
      <c r="JX85" s="97"/>
      <c r="JY85" s="97"/>
      <c r="JZ85" s="97"/>
      <c r="KA85" s="97"/>
      <c r="KB85" s="97"/>
      <c r="KC85" s="97"/>
      <c r="KD85" s="97"/>
      <c r="KE85" s="97"/>
      <c r="KF85" s="97"/>
      <c r="KG85" s="97"/>
      <c r="KH85" s="97"/>
      <c r="KI85" s="97"/>
      <c r="KJ85" s="97"/>
      <c r="KK85" s="97"/>
      <c r="KL85" s="97"/>
      <c r="KM85" s="97"/>
      <c r="KN85" s="97"/>
      <c r="KO85" s="97"/>
      <c r="KP85" s="97"/>
      <c r="KQ85" s="97"/>
      <c r="KR85" s="97"/>
      <c r="KS85" s="97"/>
      <c r="KT85" s="97"/>
      <c r="KU85" s="97"/>
      <c r="KV85" s="97"/>
      <c r="KW85" s="97"/>
      <c r="KX85" s="97"/>
      <c r="KY85" s="97"/>
      <c r="KZ85" s="97"/>
      <c r="LA85" s="97"/>
      <c r="LB85" s="97"/>
      <c r="LC85" s="97"/>
      <c r="LD85" s="97"/>
      <c r="LE85" s="97"/>
      <c r="LF85" s="97"/>
      <c r="LG85" s="97"/>
      <c r="LH85" s="97"/>
      <c r="LI85" s="97"/>
      <c r="LJ85" s="97"/>
      <c r="LK85" s="97"/>
      <c r="LL85" s="97"/>
      <c r="LM85" s="97"/>
      <c r="LN85" s="97"/>
      <c r="LO85" s="97"/>
      <c r="LP85" s="97"/>
      <c r="LQ85" s="97"/>
      <c r="LR85" s="97"/>
      <c r="LS85" s="97"/>
      <c r="LT85" s="97"/>
      <c r="LU85" s="97"/>
      <c r="LV85" s="97"/>
      <c r="LW85" s="97"/>
      <c r="LX85" s="97"/>
      <c r="LY85" s="97"/>
      <c r="LZ85" s="97"/>
      <c r="MA85" s="97"/>
      <c r="MB85" s="97"/>
      <c r="MC85" s="97"/>
      <c r="MD85" s="97"/>
      <c r="ME85" s="97"/>
      <c r="MF85" s="97"/>
      <c r="MG85" s="97"/>
      <c r="MH85" s="97"/>
      <c r="MI85" s="97"/>
      <c r="MJ85" s="97"/>
      <c r="MK85" s="97"/>
      <c r="ML85" s="97"/>
      <c r="MM85" s="97"/>
      <c r="MN85" s="97"/>
      <c r="MO85" s="97"/>
      <c r="MP85" s="97"/>
      <c r="MQ85" s="97"/>
      <c r="MR85" s="97"/>
      <c r="MS85" s="97"/>
      <c r="MT85" s="97"/>
      <c r="MU85" s="97"/>
      <c r="MV85" s="97"/>
      <c r="MW85" s="97"/>
      <c r="MX85" s="97"/>
      <c r="MY85" s="97"/>
      <c r="MZ85" s="97"/>
      <c r="NA85" s="97"/>
      <c r="NB85" s="97"/>
      <c r="NC85" s="97"/>
      <c r="ND85" s="97"/>
      <c r="NE85" s="97"/>
      <c r="NF85" s="97"/>
      <c r="NG85" s="97"/>
      <c r="NH85" s="97"/>
      <c r="NI85" s="97"/>
      <c r="NJ85" s="97"/>
      <c r="NK85" s="97"/>
      <c r="NL85" s="97"/>
      <c r="NM85" s="97"/>
      <c r="NN85" s="97"/>
      <c r="NO85" s="97"/>
      <c r="NP85" s="97"/>
      <c r="NQ85" s="97"/>
      <c r="NR85" s="97"/>
      <c r="NS85" s="97"/>
      <c r="NT85" s="97"/>
      <c r="NU85" s="97"/>
      <c r="NV85" s="97"/>
      <c r="NW85" s="97"/>
      <c r="NX85" s="97"/>
      <c r="NY85" s="97"/>
      <c r="NZ85" s="97"/>
      <c r="OA85" s="97"/>
      <c r="OB85" s="97"/>
      <c r="OC85" s="97"/>
      <c r="OD85" s="97"/>
      <c r="OE85" s="97"/>
      <c r="OF85" s="97"/>
      <c r="OG85" s="97"/>
      <c r="OH85" s="97"/>
      <c r="OI85" s="97"/>
      <c r="OJ85" s="97"/>
      <c r="OK85" s="97"/>
      <c r="OL85" s="97"/>
      <c r="OM85" s="97"/>
      <c r="ON85" s="97"/>
      <c r="OO85" s="97"/>
      <c r="OP85" s="97"/>
      <c r="OQ85" s="97"/>
      <c r="OR85" s="97"/>
      <c r="OS85" s="97"/>
      <c r="OT85" s="97"/>
      <c r="OU85" s="97"/>
      <c r="OV85" s="97"/>
      <c r="OW85" s="97"/>
      <c r="OX85" s="97"/>
      <c r="OY85" s="97"/>
      <c r="OZ85" s="97"/>
      <c r="PA85" s="97"/>
      <c r="PB85" s="97"/>
      <c r="PC85" s="97"/>
      <c r="PD85" s="97"/>
      <c r="PE85" s="97"/>
      <c r="PF85" s="97"/>
      <c r="PG85" s="97"/>
      <c r="PH85" s="97"/>
      <c r="PI85" s="97"/>
      <c r="PJ85" s="97"/>
      <c r="PK85" s="97"/>
      <c r="PL85" s="97"/>
      <c r="PM85" s="97"/>
      <c r="PN85" s="97"/>
      <c r="PO85" s="97"/>
      <c r="PP85" s="97"/>
      <c r="PQ85" s="97"/>
      <c r="PR85" s="97"/>
      <c r="PS85" s="97"/>
      <c r="PT85" s="97"/>
      <c r="PU85" s="97"/>
      <c r="PV85" s="97"/>
      <c r="PW85" s="97"/>
      <c r="PX85" s="97"/>
      <c r="PY85" s="97"/>
      <c r="PZ85" s="97"/>
      <c r="QA85" s="97"/>
      <c r="QB85" s="97"/>
      <c r="QC85" s="97"/>
      <c r="QD85" s="97"/>
      <c r="QE85" s="97"/>
      <c r="QF85" s="97"/>
      <c r="QG85" s="97"/>
      <c r="QH85" s="97"/>
      <c r="QI85" s="97"/>
      <c r="QJ85" s="97"/>
      <c r="QK85" s="97"/>
      <c r="QL85" s="97"/>
      <c r="QM85" s="97"/>
      <c r="QN85" s="97"/>
    </row>
    <row r="86" spans="1:456" ht="18" customHeight="1" x14ac:dyDescent="0.25">
      <c r="A86" s="143" t="s">
        <v>119</v>
      </c>
      <c r="B86" s="188">
        <v>8758022.666666666</v>
      </c>
      <c r="C86" s="188">
        <v>8202778.2892194325</v>
      </c>
      <c r="D86" s="74">
        <v>0</v>
      </c>
      <c r="E86" s="74">
        <v>0</v>
      </c>
      <c r="F86" s="188">
        <v>0</v>
      </c>
      <c r="G86" s="188">
        <v>0</v>
      </c>
      <c r="H86" s="74">
        <v>0</v>
      </c>
      <c r="I86" s="74">
        <v>0</v>
      </c>
      <c r="J86" s="188">
        <v>-164317.07666666666</v>
      </c>
      <c r="K86" s="188">
        <v>249304.20514584059</v>
      </c>
      <c r="L86" s="74">
        <v>8593705.5899999999</v>
      </c>
      <c r="M86" s="74">
        <v>8452082.494365273</v>
      </c>
      <c r="N86" s="188">
        <v>7386967.3347140364</v>
      </c>
      <c r="O86" s="96"/>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c r="CO86" s="97"/>
      <c r="CP86" s="97"/>
      <c r="CQ86" s="97"/>
      <c r="CR86" s="97"/>
      <c r="CS86" s="97"/>
      <c r="CT86" s="97"/>
      <c r="CU86" s="97"/>
      <c r="CV86" s="97"/>
      <c r="CW86" s="97"/>
      <c r="CX86" s="97"/>
      <c r="CY86" s="97"/>
      <c r="CZ86" s="97"/>
      <c r="DA86" s="97"/>
      <c r="DB86" s="97"/>
      <c r="DC86" s="97"/>
      <c r="DD86" s="97"/>
      <c r="DE86" s="97"/>
      <c r="DF86" s="97"/>
      <c r="DG86" s="97"/>
      <c r="DH86" s="97"/>
      <c r="DI86" s="97"/>
      <c r="DJ86" s="97"/>
      <c r="DK86" s="97"/>
      <c r="DL86" s="97"/>
      <c r="DM86" s="97"/>
      <c r="DN86" s="97"/>
      <c r="DO86" s="97"/>
      <c r="DP86" s="97"/>
      <c r="DQ86" s="97"/>
      <c r="DR86" s="97"/>
      <c r="DS86" s="97"/>
      <c r="DT86" s="97"/>
      <c r="DU86" s="97"/>
      <c r="DV86" s="97"/>
      <c r="DW86" s="97"/>
      <c r="DX86" s="97"/>
      <c r="DY86" s="97"/>
      <c r="DZ86" s="97"/>
      <c r="EA86" s="97"/>
      <c r="EB86" s="97"/>
      <c r="EC86" s="97"/>
      <c r="ED86" s="97"/>
      <c r="EE86" s="97"/>
      <c r="EF86" s="97"/>
      <c r="EG86" s="97"/>
      <c r="EH86" s="97"/>
      <c r="EI86" s="97"/>
      <c r="EJ86" s="97"/>
      <c r="EK86" s="97"/>
      <c r="EL86" s="97"/>
      <c r="EM86" s="97"/>
      <c r="EN86" s="97"/>
      <c r="EO86" s="97"/>
      <c r="EP86" s="97"/>
      <c r="EQ86" s="97"/>
      <c r="ER86" s="97"/>
      <c r="ES86" s="97"/>
      <c r="ET86" s="97"/>
      <c r="EU86" s="97"/>
      <c r="EV86" s="97"/>
      <c r="EW86" s="97"/>
      <c r="EX86" s="97"/>
      <c r="EY86" s="97"/>
      <c r="EZ86" s="97"/>
      <c r="FA86" s="97"/>
      <c r="FB86" s="97"/>
      <c r="FC86" s="97"/>
      <c r="FD86" s="97"/>
      <c r="FE86" s="97"/>
      <c r="FF86" s="97"/>
      <c r="FG86" s="97"/>
      <c r="FH86" s="97"/>
      <c r="FI86" s="97"/>
      <c r="FJ86" s="97"/>
      <c r="FK86" s="97"/>
      <c r="FL86" s="97"/>
      <c r="FM86" s="97"/>
      <c r="FN86" s="97"/>
      <c r="FO86" s="97"/>
      <c r="FP86" s="97"/>
      <c r="FQ86" s="97"/>
      <c r="FR86" s="97"/>
      <c r="FS86" s="97"/>
      <c r="FT86" s="97"/>
      <c r="FU86" s="97"/>
      <c r="FV86" s="97"/>
      <c r="FW86" s="97"/>
      <c r="FX86" s="97"/>
      <c r="FY86" s="97"/>
      <c r="FZ86" s="97"/>
      <c r="GA86" s="97"/>
      <c r="GB86" s="97"/>
      <c r="GC86" s="97"/>
      <c r="GD86" s="97"/>
      <c r="GE86" s="97"/>
      <c r="GF86" s="97"/>
      <c r="GG86" s="97"/>
      <c r="GH86" s="97"/>
      <c r="GI86" s="97"/>
      <c r="GJ86" s="97"/>
      <c r="GK86" s="97"/>
      <c r="GL86" s="97"/>
      <c r="GM86" s="97"/>
      <c r="GN86" s="97"/>
      <c r="GO86" s="97"/>
      <c r="GP86" s="97"/>
      <c r="GQ86" s="97"/>
      <c r="GR86" s="97"/>
      <c r="GS86" s="97"/>
      <c r="GT86" s="97"/>
      <c r="GU86" s="97"/>
      <c r="GV86" s="97"/>
      <c r="GW86" s="97"/>
      <c r="GX86" s="97"/>
      <c r="GY86" s="97"/>
      <c r="GZ86" s="97"/>
      <c r="HA86" s="97"/>
      <c r="HB86" s="97"/>
      <c r="HC86" s="97"/>
      <c r="HD86" s="97"/>
      <c r="HE86" s="97"/>
      <c r="HF86" s="97"/>
      <c r="HG86" s="97"/>
      <c r="HH86" s="97"/>
      <c r="HI86" s="97"/>
      <c r="HJ86" s="97"/>
      <c r="HK86" s="97"/>
      <c r="HL86" s="97"/>
      <c r="HM86" s="97"/>
      <c r="HN86" s="97"/>
      <c r="HO86" s="97"/>
      <c r="HP86" s="97"/>
      <c r="HQ86" s="97"/>
      <c r="HR86" s="97"/>
      <c r="HS86" s="97"/>
      <c r="HT86" s="97"/>
      <c r="HU86" s="97"/>
      <c r="HV86" s="97"/>
      <c r="HW86" s="97"/>
      <c r="HX86" s="97"/>
      <c r="HY86" s="97"/>
      <c r="HZ86" s="97"/>
      <c r="IA86" s="97"/>
      <c r="IB86" s="97"/>
      <c r="IC86" s="97"/>
      <c r="ID86" s="97"/>
      <c r="IE86" s="97"/>
      <c r="IF86" s="97"/>
      <c r="IG86" s="97"/>
      <c r="IH86" s="97"/>
      <c r="II86" s="97"/>
      <c r="IJ86" s="97"/>
      <c r="IK86" s="97"/>
      <c r="IL86" s="97"/>
      <c r="IM86" s="97"/>
      <c r="IN86" s="97"/>
      <c r="IO86" s="97"/>
      <c r="IP86" s="97"/>
      <c r="IQ86" s="97"/>
      <c r="IR86" s="97"/>
      <c r="IS86" s="97"/>
      <c r="IT86" s="97"/>
      <c r="IU86" s="97"/>
      <c r="IV86" s="97"/>
      <c r="IW86" s="97"/>
      <c r="IX86" s="97"/>
      <c r="IY86" s="97"/>
      <c r="IZ86" s="97"/>
      <c r="JA86" s="97"/>
      <c r="JB86" s="97"/>
      <c r="JC86" s="97"/>
      <c r="JD86" s="97"/>
      <c r="JE86" s="97"/>
      <c r="JF86" s="97"/>
      <c r="JG86" s="97"/>
      <c r="JH86" s="97"/>
      <c r="JI86" s="97"/>
      <c r="JJ86" s="97"/>
      <c r="JK86" s="97"/>
      <c r="JL86" s="97"/>
      <c r="JM86" s="97"/>
      <c r="JN86" s="97"/>
      <c r="JO86" s="97"/>
      <c r="JP86" s="97"/>
      <c r="JQ86" s="97"/>
      <c r="JR86" s="97"/>
      <c r="JS86" s="97"/>
      <c r="JT86" s="97"/>
      <c r="JU86" s="97"/>
      <c r="JV86" s="97"/>
      <c r="JW86" s="97"/>
      <c r="JX86" s="97"/>
      <c r="JY86" s="97"/>
      <c r="JZ86" s="97"/>
      <c r="KA86" s="97"/>
      <c r="KB86" s="97"/>
      <c r="KC86" s="97"/>
      <c r="KD86" s="97"/>
      <c r="KE86" s="97"/>
      <c r="KF86" s="97"/>
      <c r="KG86" s="97"/>
      <c r="KH86" s="97"/>
      <c r="KI86" s="97"/>
      <c r="KJ86" s="97"/>
      <c r="KK86" s="97"/>
      <c r="KL86" s="97"/>
      <c r="KM86" s="97"/>
      <c r="KN86" s="97"/>
      <c r="KO86" s="97"/>
      <c r="KP86" s="97"/>
      <c r="KQ86" s="97"/>
      <c r="KR86" s="97"/>
      <c r="KS86" s="97"/>
      <c r="KT86" s="97"/>
      <c r="KU86" s="97"/>
      <c r="KV86" s="97"/>
      <c r="KW86" s="97"/>
      <c r="KX86" s="97"/>
      <c r="KY86" s="97"/>
      <c r="KZ86" s="97"/>
      <c r="LA86" s="97"/>
      <c r="LB86" s="97"/>
      <c r="LC86" s="97"/>
      <c r="LD86" s="97"/>
      <c r="LE86" s="97"/>
      <c r="LF86" s="97"/>
      <c r="LG86" s="97"/>
      <c r="LH86" s="97"/>
      <c r="LI86" s="97"/>
      <c r="LJ86" s="97"/>
      <c r="LK86" s="97"/>
      <c r="LL86" s="97"/>
      <c r="LM86" s="97"/>
      <c r="LN86" s="97"/>
      <c r="LO86" s="97"/>
      <c r="LP86" s="97"/>
      <c r="LQ86" s="97"/>
      <c r="LR86" s="97"/>
      <c r="LS86" s="97"/>
      <c r="LT86" s="97"/>
      <c r="LU86" s="97"/>
      <c r="LV86" s="97"/>
      <c r="LW86" s="97"/>
      <c r="LX86" s="97"/>
      <c r="LY86" s="97"/>
      <c r="LZ86" s="97"/>
      <c r="MA86" s="97"/>
      <c r="MB86" s="97"/>
      <c r="MC86" s="97"/>
      <c r="MD86" s="97"/>
      <c r="ME86" s="97"/>
      <c r="MF86" s="97"/>
      <c r="MG86" s="97"/>
      <c r="MH86" s="97"/>
      <c r="MI86" s="97"/>
      <c r="MJ86" s="97"/>
      <c r="MK86" s="97"/>
      <c r="ML86" s="97"/>
      <c r="MM86" s="97"/>
      <c r="MN86" s="97"/>
      <c r="MO86" s="97"/>
      <c r="MP86" s="97"/>
      <c r="MQ86" s="97"/>
      <c r="MR86" s="97"/>
      <c r="MS86" s="97"/>
      <c r="MT86" s="97"/>
      <c r="MU86" s="97"/>
      <c r="MV86" s="97"/>
      <c r="MW86" s="97"/>
      <c r="MX86" s="97"/>
      <c r="MY86" s="97"/>
      <c r="MZ86" s="97"/>
      <c r="NA86" s="97"/>
      <c r="NB86" s="97"/>
      <c r="NC86" s="97"/>
      <c r="ND86" s="97"/>
      <c r="NE86" s="97"/>
      <c r="NF86" s="97"/>
      <c r="NG86" s="97"/>
      <c r="NH86" s="97"/>
      <c r="NI86" s="97"/>
      <c r="NJ86" s="97"/>
      <c r="NK86" s="97"/>
      <c r="NL86" s="97"/>
      <c r="NM86" s="97"/>
      <c r="NN86" s="97"/>
      <c r="NO86" s="97"/>
      <c r="NP86" s="97"/>
      <c r="NQ86" s="97"/>
      <c r="NR86" s="97"/>
      <c r="NS86" s="97"/>
      <c r="NT86" s="97"/>
      <c r="NU86" s="97"/>
      <c r="NV86" s="97"/>
      <c r="NW86" s="97"/>
      <c r="NX86" s="97"/>
      <c r="NY86" s="97"/>
      <c r="NZ86" s="97"/>
      <c r="OA86" s="97"/>
      <c r="OB86" s="97"/>
      <c r="OC86" s="97"/>
      <c r="OD86" s="97"/>
      <c r="OE86" s="97"/>
      <c r="OF86" s="97"/>
      <c r="OG86" s="97"/>
      <c r="OH86" s="97"/>
      <c r="OI86" s="97"/>
      <c r="OJ86" s="97"/>
      <c r="OK86" s="97"/>
      <c r="OL86" s="97"/>
      <c r="OM86" s="97"/>
      <c r="ON86" s="97"/>
      <c r="OO86" s="97"/>
      <c r="OP86" s="97"/>
      <c r="OQ86" s="97"/>
      <c r="OR86" s="97"/>
      <c r="OS86" s="97"/>
      <c r="OT86" s="97"/>
      <c r="OU86" s="97"/>
      <c r="OV86" s="97"/>
      <c r="OW86" s="97"/>
      <c r="OX86" s="97"/>
      <c r="OY86" s="97"/>
      <c r="OZ86" s="97"/>
      <c r="PA86" s="97"/>
      <c r="PB86" s="97"/>
      <c r="PC86" s="97"/>
      <c r="PD86" s="97"/>
      <c r="PE86" s="97"/>
      <c r="PF86" s="97"/>
      <c r="PG86" s="97"/>
      <c r="PH86" s="97"/>
      <c r="PI86" s="97"/>
      <c r="PJ86" s="97"/>
      <c r="PK86" s="97"/>
      <c r="PL86" s="97"/>
      <c r="PM86" s="97"/>
      <c r="PN86" s="97"/>
      <c r="PO86" s="97"/>
      <c r="PP86" s="97"/>
      <c r="PQ86" s="97"/>
      <c r="PR86" s="97"/>
      <c r="PS86" s="97"/>
      <c r="PT86" s="97"/>
      <c r="PU86" s="97"/>
      <c r="PV86" s="97"/>
      <c r="PW86" s="97"/>
      <c r="PX86" s="97"/>
      <c r="PY86" s="97"/>
      <c r="PZ86" s="97"/>
      <c r="QA86" s="97"/>
      <c r="QB86" s="97"/>
      <c r="QC86" s="97"/>
      <c r="QD86" s="97"/>
      <c r="QE86" s="97"/>
      <c r="QF86" s="97"/>
      <c r="QG86" s="97"/>
      <c r="QH86" s="97"/>
      <c r="QI86" s="97"/>
      <c r="QJ86" s="97"/>
      <c r="QK86" s="97"/>
      <c r="QL86" s="97"/>
      <c r="QM86" s="97"/>
      <c r="QN86" s="97"/>
    </row>
    <row r="87" spans="1:456" ht="18" customHeight="1" x14ac:dyDescent="0.25">
      <c r="A87" s="143" t="s">
        <v>120</v>
      </c>
      <c r="B87" s="188">
        <v>365185</v>
      </c>
      <c r="C87" s="188">
        <v>372779.75556775753</v>
      </c>
      <c r="D87" s="74">
        <v>0</v>
      </c>
      <c r="E87" s="74">
        <v>0</v>
      </c>
      <c r="F87" s="188">
        <v>944529.66666666663</v>
      </c>
      <c r="G87" s="188">
        <v>643605.71819952969</v>
      </c>
      <c r="H87" s="74">
        <v>41644</v>
      </c>
      <c r="I87" s="74">
        <v>59901.060371485364</v>
      </c>
      <c r="J87" s="188">
        <v>39792.65</v>
      </c>
      <c r="K87" s="188">
        <v>12422.797622238133</v>
      </c>
      <c r="L87" s="74">
        <v>1391151.3166666664</v>
      </c>
      <c r="M87" s="74">
        <v>1088709.3317610107</v>
      </c>
      <c r="N87" s="188">
        <v>951512.27831465739</v>
      </c>
      <c r="O87" s="96"/>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c r="CO87" s="97"/>
      <c r="CP87" s="97"/>
      <c r="CQ87" s="97"/>
      <c r="CR87" s="97"/>
      <c r="CS87" s="97"/>
      <c r="CT87" s="97"/>
      <c r="CU87" s="97"/>
      <c r="CV87" s="97"/>
      <c r="CW87" s="97"/>
      <c r="CX87" s="97"/>
      <c r="CY87" s="97"/>
      <c r="CZ87" s="97"/>
      <c r="DA87" s="97"/>
      <c r="DB87" s="97"/>
      <c r="DC87" s="97"/>
      <c r="DD87" s="97"/>
      <c r="DE87" s="97"/>
      <c r="DF87" s="97"/>
      <c r="DG87" s="97"/>
      <c r="DH87" s="97"/>
      <c r="DI87" s="97"/>
      <c r="DJ87" s="97"/>
      <c r="DK87" s="97"/>
      <c r="DL87" s="97"/>
      <c r="DM87" s="97"/>
      <c r="DN87" s="97"/>
      <c r="DO87" s="97"/>
      <c r="DP87" s="97"/>
      <c r="DQ87" s="97"/>
      <c r="DR87" s="97"/>
      <c r="DS87" s="97"/>
      <c r="DT87" s="97"/>
      <c r="DU87" s="97"/>
      <c r="DV87" s="97"/>
      <c r="DW87" s="97"/>
      <c r="DX87" s="97"/>
      <c r="DY87" s="97"/>
      <c r="DZ87" s="97"/>
      <c r="EA87" s="97"/>
      <c r="EB87" s="97"/>
      <c r="EC87" s="97"/>
      <c r="ED87" s="97"/>
      <c r="EE87" s="97"/>
      <c r="EF87" s="97"/>
      <c r="EG87" s="97"/>
      <c r="EH87" s="97"/>
      <c r="EI87" s="97"/>
      <c r="EJ87" s="97"/>
      <c r="EK87" s="97"/>
      <c r="EL87" s="97"/>
      <c r="EM87" s="97"/>
      <c r="EN87" s="97"/>
      <c r="EO87" s="97"/>
      <c r="EP87" s="97"/>
      <c r="EQ87" s="97"/>
      <c r="ER87" s="97"/>
      <c r="ES87" s="97"/>
      <c r="ET87" s="97"/>
      <c r="EU87" s="97"/>
      <c r="EV87" s="97"/>
      <c r="EW87" s="97"/>
      <c r="EX87" s="97"/>
      <c r="EY87" s="97"/>
      <c r="EZ87" s="97"/>
      <c r="FA87" s="97"/>
      <c r="FB87" s="97"/>
      <c r="FC87" s="97"/>
      <c r="FD87" s="97"/>
      <c r="FE87" s="97"/>
      <c r="FF87" s="97"/>
      <c r="FG87" s="97"/>
      <c r="FH87" s="97"/>
      <c r="FI87" s="97"/>
      <c r="FJ87" s="97"/>
      <c r="FK87" s="97"/>
      <c r="FL87" s="97"/>
      <c r="FM87" s="97"/>
      <c r="FN87" s="97"/>
      <c r="FO87" s="97"/>
      <c r="FP87" s="97"/>
      <c r="FQ87" s="97"/>
      <c r="FR87" s="97"/>
      <c r="FS87" s="97"/>
      <c r="FT87" s="97"/>
      <c r="FU87" s="97"/>
      <c r="FV87" s="97"/>
      <c r="FW87" s="97"/>
      <c r="FX87" s="97"/>
      <c r="FY87" s="97"/>
      <c r="FZ87" s="97"/>
      <c r="GA87" s="97"/>
      <c r="GB87" s="97"/>
      <c r="GC87" s="97"/>
      <c r="GD87" s="97"/>
      <c r="GE87" s="97"/>
      <c r="GF87" s="97"/>
      <c r="GG87" s="97"/>
      <c r="GH87" s="97"/>
      <c r="GI87" s="97"/>
      <c r="GJ87" s="97"/>
      <c r="GK87" s="97"/>
      <c r="GL87" s="97"/>
      <c r="GM87" s="97"/>
      <c r="GN87" s="97"/>
      <c r="GO87" s="97"/>
      <c r="GP87" s="97"/>
      <c r="GQ87" s="97"/>
      <c r="GR87" s="97"/>
      <c r="GS87" s="97"/>
      <c r="GT87" s="97"/>
      <c r="GU87" s="97"/>
      <c r="GV87" s="97"/>
      <c r="GW87" s="97"/>
      <c r="GX87" s="97"/>
      <c r="GY87" s="97"/>
      <c r="GZ87" s="97"/>
      <c r="HA87" s="97"/>
      <c r="HB87" s="97"/>
      <c r="HC87" s="97"/>
      <c r="HD87" s="97"/>
      <c r="HE87" s="97"/>
      <c r="HF87" s="97"/>
      <c r="HG87" s="97"/>
      <c r="HH87" s="97"/>
      <c r="HI87" s="97"/>
      <c r="HJ87" s="97"/>
      <c r="HK87" s="97"/>
      <c r="HL87" s="97"/>
      <c r="HM87" s="97"/>
      <c r="HN87" s="97"/>
      <c r="HO87" s="97"/>
      <c r="HP87" s="97"/>
      <c r="HQ87" s="97"/>
      <c r="HR87" s="97"/>
      <c r="HS87" s="97"/>
      <c r="HT87" s="97"/>
      <c r="HU87" s="97"/>
      <c r="HV87" s="97"/>
      <c r="HW87" s="97"/>
      <c r="HX87" s="97"/>
      <c r="HY87" s="97"/>
      <c r="HZ87" s="97"/>
      <c r="IA87" s="97"/>
      <c r="IB87" s="97"/>
      <c r="IC87" s="97"/>
      <c r="ID87" s="97"/>
      <c r="IE87" s="97"/>
      <c r="IF87" s="97"/>
      <c r="IG87" s="97"/>
      <c r="IH87" s="97"/>
      <c r="II87" s="97"/>
      <c r="IJ87" s="97"/>
      <c r="IK87" s="97"/>
      <c r="IL87" s="97"/>
      <c r="IM87" s="97"/>
      <c r="IN87" s="97"/>
      <c r="IO87" s="97"/>
      <c r="IP87" s="97"/>
      <c r="IQ87" s="97"/>
      <c r="IR87" s="97"/>
      <c r="IS87" s="97"/>
      <c r="IT87" s="97"/>
      <c r="IU87" s="97"/>
      <c r="IV87" s="97"/>
      <c r="IW87" s="97"/>
      <c r="IX87" s="97"/>
      <c r="IY87" s="97"/>
      <c r="IZ87" s="97"/>
      <c r="JA87" s="97"/>
      <c r="JB87" s="97"/>
      <c r="JC87" s="97"/>
      <c r="JD87" s="97"/>
      <c r="JE87" s="97"/>
      <c r="JF87" s="97"/>
      <c r="JG87" s="97"/>
      <c r="JH87" s="97"/>
      <c r="JI87" s="97"/>
      <c r="JJ87" s="97"/>
      <c r="JK87" s="97"/>
      <c r="JL87" s="97"/>
      <c r="JM87" s="97"/>
      <c r="JN87" s="97"/>
      <c r="JO87" s="97"/>
      <c r="JP87" s="97"/>
      <c r="JQ87" s="97"/>
      <c r="JR87" s="97"/>
      <c r="JS87" s="97"/>
      <c r="JT87" s="97"/>
      <c r="JU87" s="97"/>
      <c r="JV87" s="97"/>
      <c r="JW87" s="97"/>
      <c r="JX87" s="97"/>
      <c r="JY87" s="97"/>
      <c r="JZ87" s="97"/>
      <c r="KA87" s="97"/>
      <c r="KB87" s="97"/>
      <c r="KC87" s="97"/>
      <c r="KD87" s="97"/>
      <c r="KE87" s="97"/>
      <c r="KF87" s="97"/>
      <c r="KG87" s="97"/>
      <c r="KH87" s="97"/>
      <c r="KI87" s="97"/>
      <c r="KJ87" s="97"/>
      <c r="KK87" s="97"/>
      <c r="KL87" s="97"/>
      <c r="KM87" s="97"/>
      <c r="KN87" s="97"/>
      <c r="KO87" s="97"/>
      <c r="KP87" s="97"/>
      <c r="KQ87" s="97"/>
      <c r="KR87" s="97"/>
      <c r="KS87" s="97"/>
      <c r="KT87" s="97"/>
      <c r="KU87" s="97"/>
      <c r="KV87" s="97"/>
      <c r="KW87" s="97"/>
      <c r="KX87" s="97"/>
      <c r="KY87" s="97"/>
      <c r="KZ87" s="97"/>
      <c r="LA87" s="97"/>
      <c r="LB87" s="97"/>
      <c r="LC87" s="97"/>
      <c r="LD87" s="97"/>
      <c r="LE87" s="97"/>
      <c r="LF87" s="97"/>
      <c r="LG87" s="97"/>
      <c r="LH87" s="97"/>
      <c r="LI87" s="97"/>
      <c r="LJ87" s="97"/>
      <c r="LK87" s="97"/>
      <c r="LL87" s="97"/>
      <c r="LM87" s="97"/>
      <c r="LN87" s="97"/>
      <c r="LO87" s="97"/>
      <c r="LP87" s="97"/>
      <c r="LQ87" s="97"/>
      <c r="LR87" s="97"/>
      <c r="LS87" s="97"/>
      <c r="LT87" s="97"/>
      <c r="LU87" s="97"/>
      <c r="LV87" s="97"/>
      <c r="LW87" s="97"/>
      <c r="LX87" s="97"/>
      <c r="LY87" s="97"/>
      <c r="LZ87" s="97"/>
      <c r="MA87" s="97"/>
      <c r="MB87" s="97"/>
      <c r="MC87" s="97"/>
      <c r="MD87" s="97"/>
      <c r="ME87" s="97"/>
      <c r="MF87" s="97"/>
      <c r="MG87" s="97"/>
      <c r="MH87" s="97"/>
      <c r="MI87" s="97"/>
      <c r="MJ87" s="97"/>
      <c r="MK87" s="97"/>
      <c r="ML87" s="97"/>
      <c r="MM87" s="97"/>
      <c r="MN87" s="97"/>
      <c r="MO87" s="97"/>
      <c r="MP87" s="97"/>
      <c r="MQ87" s="97"/>
      <c r="MR87" s="97"/>
      <c r="MS87" s="97"/>
      <c r="MT87" s="97"/>
      <c r="MU87" s="97"/>
      <c r="MV87" s="97"/>
      <c r="MW87" s="97"/>
      <c r="MX87" s="97"/>
      <c r="MY87" s="97"/>
      <c r="MZ87" s="97"/>
      <c r="NA87" s="97"/>
      <c r="NB87" s="97"/>
      <c r="NC87" s="97"/>
      <c r="ND87" s="97"/>
      <c r="NE87" s="97"/>
      <c r="NF87" s="97"/>
      <c r="NG87" s="97"/>
      <c r="NH87" s="97"/>
      <c r="NI87" s="97"/>
      <c r="NJ87" s="97"/>
      <c r="NK87" s="97"/>
      <c r="NL87" s="97"/>
      <c r="NM87" s="97"/>
      <c r="NN87" s="97"/>
      <c r="NO87" s="97"/>
      <c r="NP87" s="97"/>
      <c r="NQ87" s="97"/>
      <c r="NR87" s="97"/>
      <c r="NS87" s="97"/>
      <c r="NT87" s="97"/>
      <c r="NU87" s="97"/>
      <c r="NV87" s="97"/>
      <c r="NW87" s="97"/>
      <c r="NX87" s="97"/>
      <c r="NY87" s="97"/>
      <c r="NZ87" s="97"/>
      <c r="OA87" s="97"/>
      <c r="OB87" s="97"/>
      <c r="OC87" s="97"/>
      <c r="OD87" s="97"/>
      <c r="OE87" s="97"/>
      <c r="OF87" s="97"/>
      <c r="OG87" s="97"/>
      <c r="OH87" s="97"/>
      <c r="OI87" s="97"/>
      <c r="OJ87" s="97"/>
      <c r="OK87" s="97"/>
      <c r="OL87" s="97"/>
      <c r="OM87" s="97"/>
      <c r="ON87" s="97"/>
      <c r="OO87" s="97"/>
      <c r="OP87" s="97"/>
      <c r="OQ87" s="97"/>
      <c r="OR87" s="97"/>
      <c r="OS87" s="97"/>
      <c r="OT87" s="97"/>
      <c r="OU87" s="97"/>
      <c r="OV87" s="97"/>
      <c r="OW87" s="97"/>
      <c r="OX87" s="97"/>
      <c r="OY87" s="97"/>
      <c r="OZ87" s="97"/>
      <c r="PA87" s="97"/>
      <c r="PB87" s="97"/>
      <c r="PC87" s="97"/>
      <c r="PD87" s="97"/>
      <c r="PE87" s="97"/>
      <c r="PF87" s="97"/>
      <c r="PG87" s="97"/>
      <c r="PH87" s="97"/>
      <c r="PI87" s="97"/>
      <c r="PJ87" s="97"/>
      <c r="PK87" s="97"/>
      <c r="PL87" s="97"/>
      <c r="PM87" s="97"/>
      <c r="PN87" s="97"/>
      <c r="PO87" s="97"/>
      <c r="PP87" s="97"/>
      <c r="PQ87" s="97"/>
      <c r="PR87" s="97"/>
      <c r="PS87" s="97"/>
      <c r="PT87" s="97"/>
      <c r="PU87" s="97"/>
      <c r="PV87" s="97"/>
      <c r="PW87" s="97"/>
      <c r="PX87" s="97"/>
      <c r="PY87" s="97"/>
      <c r="PZ87" s="97"/>
      <c r="QA87" s="97"/>
      <c r="QB87" s="97"/>
      <c r="QC87" s="97"/>
      <c r="QD87" s="97"/>
      <c r="QE87" s="97"/>
      <c r="QF87" s="97"/>
      <c r="QG87" s="97"/>
      <c r="QH87" s="97"/>
      <c r="QI87" s="97"/>
      <c r="QJ87" s="97"/>
      <c r="QK87" s="97"/>
      <c r="QL87" s="97"/>
      <c r="QM87" s="97"/>
      <c r="QN87" s="97"/>
    </row>
    <row r="88" spans="1:456" ht="18" customHeight="1" x14ac:dyDescent="0.25">
      <c r="A88" s="143" t="s">
        <v>121</v>
      </c>
      <c r="B88" s="188">
        <v>111593.33333333333</v>
      </c>
      <c r="C88" s="188">
        <v>187033.26676238712</v>
      </c>
      <c r="D88" s="74">
        <v>1280831</v>
      </c>
      <c r="E88" s="74">
        <v>1786121.0805220758</v>
      </c>
      <c r="F88" s="188">
        <v>4185.333333333333</v>
      </c>
      <c r="G88" s="188">
        <v>17193.694281119468</v>
      </c>
      <c r="H88" s="74">
        <v>0</v>
      </c>
      <c r="I88" s="74">
        <v>11406.093185996398</v>
      </c>
      <c r="J88" s="188">
        <v>50643.799999999996</v>
      </c>
      <c r="K88" s="188">
        <v>14201.39199546606</v>
      </c>
      <c r="L88" s="74">
        <v>1447253.4666666666</v>
      </c>
      <c r="M88" s="74">
        <v>2015955.5267470446</v>
      </c>
      <c r="N88" s="188">
        <v>1761908.6934189915</v>
      </c>
      <c r="O88" s="96"/>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c r="CO88" s="97"/>
      <c r="CP88" s="97"/>
      <c r="CQ88" s="97"/>
      <c r="CR88" s="97"/>
      <c r="CS88" s="97"/>
      <c r="CT88" s="97"/>
      <c r="CU88" s="97"/>
      <c r="CV88" s="97"/>
      <c r="CW88" s="97"/>
      <c r="CX88" s="97"/>
      <c r="CY88" s="97"/>
      <c r="CZ88" s="97"/>
      <c r="DA88" s="97"/>
      <c r="DB88" s="97"/>
      <c r="DC88" s="97"/>
      <c r="DD88" s="97"/>
      <c r="DE88" s="97"/>
      <c r="DF88" s="97"/>
      <c r="DG88" s="97"/>
      <c r="DH88" s="97"/>
      <c r="DI88" s="97"/>
      <c r="DJ88" s="97"/>
      <c r="DK88" s="97"/>
      <c r="DL88" s="97"/>
      <c r="DM88" s="97"/>
      <c r="DN88" s="97"/>
      <c r="DO88" s="97"/>
      <c r="DP88" s="97"/>
      <c r="DQ88" s="97"/>
      <c r="DR88" s="97"/>
      <c r="DS88" s="97"/>
      <c r="DT88" s="97"/>
      <c r="DU88" s="97"/>
      <c r="DV88" s="97"/>
      <c r="DW88" s="97"/>
      <c r="DX88" s="97"/>
      <c r="DY88" s="97"/>
      <c r="DZ88" s="97"/>
      <c r="EA88" s="97"/>
      <c r="EB88" s="97"/>
      <c r="EC88" s="97"/>
      <c r="ED88" s="97"/>
      <c r="EE88" s="97"/>
      <c r="EF88" s="97"/>
      <c r="EG88" s="97"/>
      <c r="EH88" s="97"/>
      <c r="EI88" s="97"/>
      <c r="EJ88" s="97"/>
      <c r="EK88" s="97"/>
      <c r="EL88" s="97"/>
      <c r="EM88" s="97"/>
      <c r="EN88" s="97"/>
      <c r="EO88" s="97"/>
      <c r="EP88" s="97"/>
      <c r="EQ88" s="97"/>
      <c r="ER88" s="97"/>
      <c r="ES88" s="97"/>
      <c r="ET88" s="97"/>
      <c r="EU88" s="97"/>
      <c r="EV88" s="97"/>
      <c r="EW88" s="97"/>
      <c r="EX88" s="97"/>
      <c r="EY88" s="97"/>
      <c r="EZ88" s="97"/>
      <c r="FA88" s="97"/>
      <c r="FB88" s="97"/>
      <c r="FC88" s="97"/>
      <c r="FD88" s="97"/>
      <c r="FE88" s="97"/>
      <c r="FF88" s="97"/>
      <c r="FG88" s="97"/>
      <c r="FH88" s="97"/>
      <c r="FI88" s="97"/>
      <c r="FJ88" s="97"/>
      <c r="FK88" s="97"/>
      <c r="FL88" s="97"/>
      <c r="FM88" s="97"/>
      <c r="FN88" s="97"/>
      <c r="FO88" s="97"/>
      <c r="FP88" s="97"/>
      <c r="FQ88" s="97"/>
      <c r="FR88" s="97"/>
      <c r="FS88" s="97"/>
      <c r="FT88" s="97"/>
      <c r="FU88" s="97"/>
      <c r="FV88" s="97"/>
      <c r="FW88" s="97"/>
      <c r="FX88" s="97"/>
      <c r="FY88" s="97"/>
      <c r="FZ88" s="97"/>
      <c r="GA88" s="97"/>
      <c r="GB88" s="97"/>
      <c r="GC88" s="97"/>
      <c r="GD88" s="97"/>
      <c r="GE88" s="97"/>
      <c r="GF88" s="97"/>
      <c r="GG88" s="97"/>
      <c r="GH88" s="97"/>
      <c r="GI88" s="97"/>
      <c r="GJ88" s="97"/>
      <c r="GK88" s="97"/>
      <c r="GL88" s="97"/>
      <c r="GM88" s="97"/>
      <c r="GN88" s="97"/>
      <c r="GO88" s="97"/>
      <c r="GP88" s="97"/>
      <c r="GQ88" s="97"/>
      <c r="GR88" s="97"/>
      <c r="GS88" s="97"/>
      <c r="GT88" s="97"/>
      <c r="GU88" s="97"/>
      <c r="GV88" s="97"/>
      <c r="GW88" s="97"/>
      <c r="GX88" s="97"/>
      <c r="GY88" s="97"/>
      <c r="GZ88" s="97"/>
      <c r="HA88" s="97"/>
      <c r="HB88" s="97"/>
      <c r="HC88" s="97"/>
      <c r="HD88" s="97"/>
      <c r="HE88" s="97"/>
      <c r="HF88" s="97"/>
      <c r="HG88" s="97"/>
      <c r="HH88" s="97"/>
      <c r="HI88" s="97"/>
      <c r="HJ88" s="97"/>
      <c r="HK88" s="97"/>
      <c r="HL88" s="97"/>
      <c r="HM88" s="97"/>
      <c r="HN88" s="97"/>
      <c r="HO88" s="97"/>
      <c r="HP88" s="97"/>
      <c r="HQ88" s="97"/>
      <c r="HR88" s="97"/>
      <c r="HS88" s="97"/>
      <c r="HT88" s="97"/>
      <c r="HU88" s="97"/>
      <c r="HV88" s="97"/>
      <c r="HW88" s="97"/>
      <c r="HX88" s="97"/>
      <c r="HY88" s="97"/>
      <c r="HZ88" s="97"/>
      <c r="IA88" s="97"/>
      <c r="IB88" s="97"/>
      <c r="IC88" s="97"/>
      <c r="ID88" s="97"/>
      <c r="IE88" s="97"/>
      <c r="IF88" s="97"/>
      <c r="IG88" s="97"/>
      <c r="IH88" s="97"/>
      <c r="II88" s="97"/>
      <c r="IJ88" s="97"/>
      <c r="IK88" s="97"/>
      <c r="IL88" s="97"/>
      <c r="IM88" s="97"/>
      <c r="IN88" s="97"/>
      <c r="IO88" s="97"/>
      <c r="IP88" s="97"/>
      <c r="IQ88" s="97"/>
      <c r="IR88" s="97"/>
      <c r="IS88" s="97"/>
      <c r="IT88" s="97"/>
      <c r="IU88" s="97"/>
      <c r="IV88" s="97"/>
      <c r="IW88" s="97"/>
      <c r="IX88" s="97"/>
      <c r="IY88" s="97"/>
      <c r="IZ88" s="97"/>
      <c r="JA88" s="97"/>
      <c r="JB88" s="97"/>
      <c r="JC88" s="97"/>
      <c r="JD88" s="97"/>
      <c r="JE88" s="97"/>
      <c r="JF88" s="97"/>
      <c r="JG88" s="97"/>
      <c r="JH88" s="97"/>
      <c r="JI88" s="97"/>
      <c r="JJ88" s="97"/>
      <c r="JK88" s="97"/>
      <c r="JL88" s="97"/>
      <c r="JM88" s="97"/>
      <c r="JN88" s="97"/>
      <c r="JO88" s="97"/>
      <c r="JP88" s="97"/>
      <c r="JQ88" s="97"/>
      <c r="JR88" s="97"/>
      <c r="JS88" s="97"/>
      <c r="JT88" s="97"/>
      <c r="JU88" s="97"/>
      <c r="JV88" s="97"/>
      <c r="JW88" s="97"/>
      <c r="JX88" s="97"/>
      <c r="JY88" s="97"/>
      <c r="JZ88" s="97"/>
      <c r="KA88" s="97"/>
      <c r="KB88" s="97"/>
      <c r="KC88" s="97"/>
      <c r="KD88" s="97"/>
      <c r="KE88" s="97"/>
      <c r="KF88" s="97"/>
      <c r="KG88" s="97"/>
      <c r="KH88" s="97"/>
      <c r="KI88" s="97"/>
      <c r="KJ88" s="97"/>
      <c r="KK88" s="97"/>
      <c r="KL88" s="97"/>
      <c r="KM88" s="97"/>
      <c r="KN88" s="97"/>
      <c r="KO88" s="97"/>
      <c r="KP88" s="97"/>
      <c r="KQ88" s="97"/>
      <c r="KR88" s="97"/>
      <c r="KS88" s="97"/>
      <c r="KT88" s="97"/>
      <c r="KU88" s="97"/>
      <c r="KV88" s="97"/>
      <c r="KW88" s="97"/>
      <c r="KX88" s="97"/>
      <c r="KY88" s="97"/>
      <c r="KZ88" s="97"/>
      <c r="LA88" s="97"/>
      <c r="LB88" s="97"/>
      <c r="LC88" s="97"/>
      <c r="LD88" s="97"/>
      <c r="LE88" s="97"/>
      <c r="LF88" s="97"/>
      <c r="LG88" s="97"/>
      <c r="LH88" s="97"/>
      <c r="LI88" s="97"/>
      <c r="LJ88" s="97"/>
      <c r="LK88" s="97"/>
      <c r="LL88" s="97"/>
      <c r="LM88" s="97"/>
      <c r="LN88" s="97"/>
      <c r="LO88" s="97"/>
      <c r="LP88" s="97"/>
      <c r="LQ88" s="97"/>
      <c r="LR88" s="97"/>
      <c r="LS88" s="97"/>
      <c r="LT88" s="97"/>
      <c r="LU88" s="97"/>
      <c r="LV88" s="97"/>
      <c r="LW88" s="97"/>
      <c r="LX88" s="97"/>
      <c r="LY88" s="97"/>
      <c r="LZ88" s="97"/>
      <c r="MA88" s="97"/>
      <c r="MB88" s="97"/>
      <c r="MC88" s="97"/>
      <c r="MD88" s="97"/>
      <c r="ME88" s="97"/>
      <c r="MF88" s="97"/>
      <c r="MG88" s="97"/>
      <c r="MH88" s="97"/>
      <c r="MI88" s="97"/>
      <c r="MJ88" s="97"/>
      <c r="MK88" s="97"/>
      <c r="ML88" s="97"/>
      <c r="MM88" s="97"/>
      <c r="MN88" s="97"/>
      <c r="MO88" s="97"/>
      <c r="MP88" s="97"/>
      <c r="MQ88" s="97"/>
      <c r="MR88" s="97"/>
      <c r="MS88" s="97"/>
      <c r="MT88" s="97"/>
      <c r="MU88" s="97"/>
      <c r="MV88" s="97"/>
      <c r="MW88" s="97"/>
      <c r="MX88" s="97"/>
      <c r="MY88" s="97"/>
      <c r="MZ88" s="97"/>
      <c r="NA88" s="97"/>
      <c r="NB88" s="97"/>
      <c r="NC88" s="97"/>
      <c r="ND88" s="97"/>
      <c r="NE88" s="97"/>
      <c r="NF88" s="97"/>
      <c r="NG88" s="97"/>
      <c r="NH88" s="97"/>
      <c r="NI88" s="97"/>
      <c r="NJ88" s="97"/>
      <c r="NK88" s="97"/>
      <c r="NL88" s="97"/>
      <c r="NM88" s="97"/>
      <c r="NN88" s="97"/>
      <c r="NO88" s="97"/>
      <c r="NP88" s="97"/>
      <c r="NQ88" s="97"/>
      <c r="NR88" s="97"/>
      <c r="NS88" s="97"/>
      <c r="NT88" s="97"/>
      <c r="NU88" s="97"/>
      <c r="NV88" s="97"/>
      <c r="NW88" s="97"/>
      <c r="NX88" s="97"/>
      <c r="NY88" s="97"/>
      <c r="NZ88" s="97"/>
      <c r="OA88" s="97"/>
      <c r="OB88" s="97"/>
      <c r="OC88" s="97"/>
      <c r="OD88" s="97"/>
      <c r="OE88" s="97"/>
      <c r="OF88" s="97"/>
      <c r="OG88" s="97"/>
      <c r="OH88" s="97"/>
      <c r="OI88" s="97"/>
      <c r="OJ88" s="97"/>
      <c r="OK88" s="97"/>
      <c r="OL88" s="97"/>
      <c r="OM88" s="97"/>
      <c r="ON88" s="97"/>
      <c r="OO88" s="97"/>
      <c r="OP88" s="97"/>
      <c r="OQ88" s="97"/>
      <c r="OR88" s="97"/>
      <c r="OS88" s="97"/>
      <c r="OT88" s="97"/>
      <c r="OU88" s="97"/>
      <c r="OV88" s="97"/>
      <c r="OW88" s="97"/>
      <c r="OX88" s="97"/>
      <c r="OY88" s="97"/>
      <c r="OZ88" s="97"/>
      <c r="PA88" s="97"/>
      <c r="PB88" s="97"/>
      <c r="PC88" s="97"/>
      <c r="PD88" s="97"/>
      <c r="PE88" s="97"/>
      <c r="PF88" s="97"/>
      <c r="PG88" s="97"/>
      <c r="PH88" s="97"/>
      <c r="PI88" s="97"/>
      <c r="PJ88" s="97"/>
      <c r="PK88" s="97"/>
      <c r="PL88" s="97"/>
      <c r="PM88" s="97"/>
      <c r="PN88" s="97"/>
      <c r="PO88" s="97"/>
      <c r="PP88" s="97"/>
      <c r="PQ88" s="97"/>
      <c r="PR88" s="97"/>
      <c r="PS88" s="97"/>
      <c r="PT88" s="97"/>
      <c r="PU88" s="97"/>
      <c r="PV88" s="97"/>
      <c r="PW88" s="97"/>
      <c r="PX88" s="97"/>
      <c r="PY88" s="97"/>
      <c r="PZ88" s="97"/>
      <c r="QA88" s="97"/>
      <c r="QB88" s="97"/>
      <c r="QC88" s="97"/>
      <c r="QD88" s="97"/>
      <c r="QE88" s="97"/>
      <c r="QF88" s="97"/>
      <c r="QG88" s="97"/>
      <c r="QH88" s="97"/>
      <c r="QI88" s="97"/>
      <c r="QJ88" s="97"/>
      <c r="QK88" s="97"/>
      <c r="QL88" s="97"/>
      <c r="QM88" s="97"/>
      <c r="QN88" s="97"/>
    </row>
    <row r="89" spans="1:456" ht="18" customHeight="1" x14ac:dyDescent="0.25">
      <c r="A89" s="143" t="s">
        <v>122</v>
      </c>
      <c r="B89" s="188">
        <v>207272.66666666666</v>
      </c>
      <c r="C89" s="188">
        <v>194153.04398290828</v>
      </c>
      <c r="D89" s="74">
        <v>891320.66666666663</v>
      </c>
      <c r="E89" s="74">
        <v>1140568.5466312477</v>
      </c>
      <c r="F89" s="188">
        <v>3769.3333333333335</v>
      </c>
      <c r="G89" s="188">
        <v>13932.405098410029</v>
      </c>
      <c r="H89" s="74">
        <v>0</v>
      </c>
      <c r="I89" s="74">
        <v>0</v>
      </c>
      <c r="J89" s="188">
        <v>-3435.3233333333351</v>
      </c>
      <c r="K89" s="188">
        <v>14584.473860468997</v>
      </c>
      <c r="L89" s="74">
        <v>1098927.3433333333</v>
      </c>
      <c r="M89" s="74">
        <v>1363238.4695730351</v>
      </c>
      <c r="N89" s="188">
        <v>1191445.782844055</v>
      </c>
      <c r="O89" s="96"/>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97"/>
      <c r="CO89" s="97"/>
      <c r="CP89" s="97"/>
      <c r="CQ89" s="97"/>
      <c r="CR89" s="97"/>
      <c r="CS89" s="97"/>
      <c r="CT89" s="97"/>
      <c r="CU89" s="97"/>
      <c r="CV89" s="97"/>
      <c r="CW89" s="97"/>
      <c r="CX89" s="97"/>
      <c r="CY89" s="97"/>
      <c r="CZ89" s="97"/>
      <c r="DA89" s="97"/>
      <c r="DB89" s="97"/>
      <c r="DC89" s="97"/>
      <c r="DD89" s="97"/>
      <c r="DE89" s="97"/>
      <c r="DF89" s="97"/>
      <c r="DG89" s="97"/>
      <c r="DH89" s="97"/>
      <c r="DI89" s="97"/>
      <c r="DJ89" s="97"/>
      <c r="DK89" s="97"/>
      <c r="DL89" s="97"/>
      <c r="DM89" s="97"/>
      <c r="DN89" s="97"/>
      <c r="DO89" s="97"/>
      <c r="DP89" s="97"/>
      <c r="DQ89" s="97"/>
      <c r="DR89" s="97"/>
      <c r="DS89" s="97"/>
      <c r="DT89" s="97"/>
      <c r="DU89" s="97"/>
      <c r="DV89" s="97"/>
      <c r="DW89" s="97"/>
      <c r="DX89" s="97"/>
      <c r="DY89" s="97"/>
      <c r="DZ89" s="97"/>
      <c r="EA89" s="97"/>
      <c r="EB89" s="97"/>
      <c r="EC89" s="97"/>
      <c r="ED89" s="97"/>
      <c r="EE89" s="97"/>
      <c r="EF89" s="97"/>
      <c r="EG89" s="97"/>
      <c r="EH89" s="97"/>
      <c r="EI89" s="97"/>
      <c r="EJ89" s="97"/>
      <c r="EK89" s="97"/>
      <c r="EL89" s="97"/>
      <c r="EM89" s="97"/>
      <c r="EN89" s="97"/>
      <c r="EO89" s="97"/>
      <c r="EP89" s="97"/>
      <c r="EQ89" s="97"/>
      <c r="ER89" s="97"/>
      <c r="ES89" s="97"/>
      <c r="ET89" s="97"/>
      <c r="EU89" s="97"/>
      <c r="EV89" s="97"/>
      <c r="EW89" s="97"/>
      <c r="EX89" s="97"/>
      <c r="EY89" s="97"/>
      <c r="EZ89" s="97"/>
      <c r="FA89" s="97"/>
      <c r="FB89" s="97"/>
      <c r="FC89" s="97"/>
      <c r="FD89" s="97"/>
      <c r="FE89" s="97"/>
      <c r="FF89" s="97"/>
      <c r="FG89" s="97"/>
      <c r="FH89" s="97"/>
      <c r="FI89" s="97"/>
      <c r="FJ89" s="97"/>
      <c r="FK89" s="97"/>
      <c r="FL89" s="97"/>
      <c r="FM89" s="97"/>
      <c r="FN89" s="97"/>
      <c r="FO89" s="97"/>
      <c r="FP89" s="97"/>
      <c r="FQ89" s="97"/>
      <c r="FR89" s="97"/>
      <c r="FS89" s="97"/>
      <c r="FT89" s="97"/>
      <c r="FU89" s="97"/>
      <c r="FV89" s="97"/>
      <c r="FW89" s="97"/>
      <c r="FX89" s="97"/>
      <c r="FY89" s="97"/>
      <c r="FZ89" s="97"/>
      <c r="GA89" s="97"/>
      <c r="GB89" s="97"/>
      <c r="GC89" s="97"/>
      <c r="GD89" s="97"/>
      <c r="GE89" s="97"/>
      <c r="GF89" s="97"/>
      <c r="GG89" s="97"/>
      <c r="GH89" s="97"/>
      <c r="GI89" s="97"/>
      <c r="GJ89" s="97"/>
      <c r="GK89" s="97"/>
      <c r="GL89" s="97"/>
      <c r="GM89" s="97"/>
      <c r="GN89" s="97"/>
      <c r="GO89" s="97"/>
      <c r="GP89" s="97"/>
      <c r="GQ89" s="97"/>
      <c r="GR89" s="97"/>
      <c r="GS89" s="97"/>
      <c r="GT89" s="97"/>
      <c r="GU89" s="97"/>
      <c r="GV89" s="97"/>
      <c r="GW89" s="97"/>
      <c r="GX89" s="97"/>
      <c r="GY89" s="97"/>
      <c r="GZ89" s="97"/>
      <c r="HA89" s="97"/>
      <c r="HB89" s="97"/>
      <c r="HC89" s="97"/>
      <c r="HD89" s="97"/>
      <c r="HE89" s="97"/>
      <c r="HF89" s="97"/>
      <c r="HG89" s="97"/>
      <c r="HH89" s="97"/>
      <c r="HI89" s="97"/>
      <c r="HJ89" s="97"/>
      <c r="HK89" s="97"/>
      <c r="HL89" s="97"/>
      <c r="HM89" s="97"/>
      <c r="HN89" s="97"/>
      <c r="HO89" s="97"/>
      <c r="HP89" s="97"/>
      <c r="HQ89" s="97"/>
      <c r="HR89" s="97"/>
      <c r="HS89" s="97"/>
      <c r="HT89" s="97"/>
      <c r="HU89" s="97"/>
      <c r="HV89" s="97"/>
      <c r="HW89" s="97"/>
      <c r="HX89" s="97"/>
      <c r="HY89" s="97"/>
      <c r="HZ89" s="97"/>
      <c r="IA89" s="97"/>
      <c r="IB89" s="97"/>
      <c r="IC89" s="97"/>
      <c r="ID89" s="97"/>
      <c r="IE89" s="97"/>
      <c r="IF89" s="97"/>
      <c r="IG89" s="97"/>
      <c r="IH89" s="97"/>
      <c r="II89" s="97"/>
      <c r="IJ89" s="97"/>
      <c r="IK89" s="97"/>
      <c r="IL89" s="97"/>
      <c r="IM89" s="97"/>
      <c r="IN89" s="97"/>
      <c r="IO89" s="97"/>
      <c r="IP89" s="97"/>
      <c r="IQ89" s="97"/>
      <c r="IR89" s="97"/>
      <c r="IS89" s="97"/>
      <c r="IT89" s="97"/>
      <c r="IU89" s="97"/>
      <c r="IV89" s="97"/>
      <c r="IW89" s="97"/>
      <c r="IX89" s="97"/>
      <c r="IY89" s="97"/>
      <c r="IZ89" s="97"/>
      <c r="JA89" s="97"/>
      <c r="JB89" s="97"/>
      <c r="JC89" s="97"/>
      <c r="JD89" s="97"/>
      <c r="JE89" s="97"/>
      <c r="JF89" s="97"/>
      <c r="JG89" s="97"/>
      <c r="JH89" s="97"/>
      <c r="JI89" s="97"/>
      <c r="JJ89" s="97"/>
      <c r="JK89" s="97"/>
      <c r="JL89" s="97"/>
      <c r="JM89" s="97"/>
      <c r="JN89" s="97"/>
      <c r="JO89" s="97"/>
      <c r="JP89" s="97"/>
      <c r="JQ89" s="97"/>
      <c r="JR89" s="97"/>
      <c r="JS89" s="97"/>
      <c r="JT89" s="97"/>
      <c r="JU89" s="97"/>
      <c r="JV89" s="97"/>
      <c r="JW89" s="97"/>
      <c r="JX89" s="97"/>
      <c r="JY89" s="97"/>
      <c r="JZ89" s="97"/>
      <c r="KA89" s="97"/>
      <c r="KB89" s="97"/>
      <c r="KC89" s="97"/>
      <c r="KD89" s="97"/>
      <c r="KE89" s="97"/>
      <c r="KF89" s="97"/>
      <c r="KG89" s="97"/>
      <c r="KH89" s="97"/>
      <c r="KI89" s="97"/>
      <c r="KJ89" s="97"/>
      <c r="KK89" s="97"/>
      <c r="KL89" s="97"/>
      <c r="KM89" s="97"/>
      <c r="KN89" s="97"/>
      <c r="KO89" s="97"/>
      <c r="KP89" s="97"/>
      <c r="KQ89" s="97"/>
      <c r="KR89" s="97"/>
      <c r="KS89" s="97"/>
      <c r="KT89" s="97"/>
      <c r="KU89" s="97"/>
      <c r="KV89" s="97"/>
      <c r="KW89" s="97"/>
      <c r="KX89" s="97"/>
      <c r="KY89" s="97"/>
      <c r="KZ89" s="97"/>
      <c r="LA89" s="97"/>
      <c r="LB89" s="97"/>
      <c r="LC89" s="97"/>
      <c r="LD89" s="97"/>
      <c r="LE89" s="97"/>
      <c r="LF89" s="97"/>
      <c r="LG89" s="97"/>
      <c r="LH89" s="97"/>
      <c r="LI89" s="97"/>
      <c r="LJ89" s="97"/>
      <c r="LK89" s="97"/>
      <c r="LL89" s="97"/>
      <c r="LM89" s="97"/>
      <c r="LN89" s="97"/>
      <c r="LO89" s="97"/>
      <c r="LP89" s="97"/>
      <c r="LQ89" s="97"/>
      <c r="LR89" s="97"/>
      <c r="LS89" s="97"/>
      <c r="LT89" s="97"/>
      <c r="LU89" s="97"/>
      <c r="LV89" s="97"/>
      <c r="LW89" s="97"/>
      <c r="LX89" s="97"/>
      <c r="LY89" s="97"/>
      <c r="LZ89" s="97"/>
      <c r="MA89" s="97"/>
      <c r="MB89" s="97"/>
      <c r="MC89" s="97"/>
      <c r="MD89" s="97"/>
      <c r="ME89" s="97"/>
      <c r="MF89" s="97"/>
      <c r="MG89" s="97"/>
      <c r="MH89" s="97"/>
      <c r="MI89" s="97"/>
      <c r="MJ89" s="97"/>
      <c r="MK89" s="97"/>
      <c r="ML89" s="97"/>
      <c r="MM89" s="97"/>
      <c r="MN89" s="97"/>
      <c r="MO89" s="97"/>
      <c r="MP89" s="97"/>
      <c r="MQ89" s="97"/>
      <c r="MR89" s="97"/>
      <c r="MS89" s="97"/>
      <c r="MT89" s="97"/>
      <c r="MU89" s="97"/>
      <c r="MV89" s="97"/>
      <c r="MW89" s="97"/>
      <c r="MX89" s="97"/>
      <c r="MY89" s="97"/>
      <c r="MZ89" s="97"/>
      <c r="NA89" s="97"/>
      <c r="NB89" s="97"/>
      <c r="NC89" s="97"/>
      <c r="ND89" s="97"/>
      <c r="NE89" s="97"/>
      <c r="NF89" s="97"/>
      <c r="NG89" s="97"/>
      <c r="NH89" s="97"/>
      <c r="NI89" s="97"/>
      <c r="NJ89" s="97"/>
      <c r="NK89" s="97"/>
      <c r="NL89" s="97"/>
      <c r="NM89" s="97"/>
      <c r="NN89" s="97"/>
      <c r="NO89" s="97"/>
      <c r="NP89" s="97"/>
      <c r="NQ89" s="97"/>
      <c r="NR89" s="97"/>
      <c r="NS89" s="97"/>
      <c r="NT89" s="97"/>
      <c r="NU89" s="97"/>
      <c r="NV89" s="97"/>
      <c r="NW89" s="97"/>
      <c r="NX89" s="97"/>
      <c r="NY89" s="97"/>
      <c r="NZ89" s="97"/>
      <c r="OA89" s="97"/>
      <c r="OB89" s="97"/>
      <c r="OC89" s="97"/>
      <c r="OD89" s="97"/>
      <c r="OE89" s="97"/>
      <c r="OF89" s="97"/>
      <c r="OG89" s="97"/>
      <c r="OH89" s="97"/>
      <c r="OI89" s="97"/>
      <c r="OJ89" s="97"/>
      <c r="OK89" s="97"/>
      <c r="OL89" s="97"/>
      <c r="OM89" s="97"/>
      <c r="ON89" s="97"/>
      <c r="OO89" s="97"/>
      <c r="OP89" s="97"/>
      <c r="OQ89" s="97"/>
      <c r="OR89" s="97"/>
      <c r="OS89" s="97"/>
      <c r="OT89" s="97"/>
      <c r="OU89" s="97"/>
      <c r="OV89" s="97"/>
      <c r="OW89" s="97"/>
      <c r="OX89" s="97"/>
      <c r="OY89" s="97"/>
      <c r="OZ89" s="97"/>
      <c r="PA89" s="97"/>
      <c r="PB89" s="97"/>
      <c r="PC89" s="97"/>
      <c r="PD89" s="97"/>
      <c r="PE89" s="97"/>
      <c r="PF89" s="97"/>
      <c r="PG89" s="97"/>
      <c r="PH89" s="97"/>
      <c r="PI89" s="97"/>
      <c r="PJ89" s="97"/>
      <c r="PK89" s="97"/>
      <c r="PL89" s="97"/>
      <c r="PM89" s="97"/>
      <c r="PN89" s="97"/>
      <c r="PO89" s="97"/>
      <c r="PP89" s="97"/>
      <c r="PQ89" s="97"/>
      <c r="PR89" s="97"/>
      <c r="PS89" s="97"/>
      <c r="PT89" s="97"/>
      <c r="PU89" s="97"/>
      <c r="PV89" s="97"/>
      <c r="PW89" s="97"/>
      <c r="PX89" s="97"/>
      <c r="PY89" s="97"/>
      <c r="PZ89" s="97"/>
      <c r="QA89" s="97"/>
      <c r="QB89" s="97"/>
      <c r="QC89" s="97"/>
      <c r="QD89" s="97"/>
      <c r="QE89" s="97"/>
      <c r="QF89" s="97"/>
      <c r="QG89" s="97"/>
      <c r="QH89" s="97"/>
      <c r="QI89" s="97"/>
      <c r="QJ89" s="97"/>
      <c r="QK89" s="97"/>
      <c r="QL89" s="97"/>
      <c r="QM89" s="97"/>
      <c r="QN89" s="97"/>
    </row>
    <row r="90" spans="1:456" ht="18" customHeight="1" x14ac:dyDescent="0.25">
      <c r="A90" s="143" t="s">
        <v>123</v>
      </c>
      <c r="B90" s="188">
        <v>26530762.666666668</v>
      </c>
      <c r="C90" s="188">
        <v>24634503.833422154</v>
      </c>
      <c r="D90" s="74">
        <v>774092.66666666663</v>
      </c>
      <c r="E90" s="74">
        <v>617933.18149680679</v>
      </c>
      <c r="F90" s="188">
        <v>4121.333333333333</v>
      </c>
      <c r="G90" s="188">
        <v>13080.803511867107</v>
      </c>
      <c r="H90" s="74">
        <v>0</v>
      </c>
      <c r="I90" s="74">
        <v>0</v>
      </c>
      <c r="J90" s="188">
        <v>314929.90999999992</v>
      </c>
      <c r="K90" s="188">
        <v>1069892.9229724912</v>
      </c>
      <c r="L90" s="74">
        <v>27623906.576666668</v>
      </c>
      <c r="M90" s="74">
        <v>26335410.741403319</v>
      </c>
      <c r="N90" s="188">
        <v>23016672.994225524</v>
      </c>
      <c r="O90" s="96"/>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c r="CO90" s="97"/>
      <c r="CP90" s="97"/>
      <c r="CQ90" s="97"/>
      <c r="CR90" s="97"/>
      <c r="CS90" s="97"/>
      <c r="CT90" s="97"/>
      <c r="CU90" s="97"/>
      <c r="CV90" s="97"/>
      <c r="CW90" s="97"/>
      <c r="CX90" s="97"/>
      <c r="CY90" s="97"/>
      <c r="CZ90" s="97"/>
      <c r="DA90" s="97"/>
      <c r="DB90" s="97"/>
      <c r="DC90" s="97"/>
      <c r="DD90" s="97"/>
      <c r="DE90" s="97"/>
      <c r="DF90" s="97"/>
      <c r="DG90" s="97"/>
      <c r="DH90" s="97"/>
      <c r="DI90" s="97"/>
      <c r="DJ90" s="97"/>
      <c r="DK90" s="97"/>
      <c r="DL90" s="97"/>
      <c r="DM90" s="97"/>
      <c r="DN90" s="97"/>
      <c r="DO90" s="97"/>
      <c r="DP90" s="97"/>
      <c r="DQ90" s="97"/>
      <c r="DR90" s="97"/>
      <c r="DS90" s="97"/>
      <c r="DT90" s="97"/>
      <c r="DU90" s="97"/>
      <c r="DV90" s="97"/>
      <c r="DW90" s="97"/>
      <c r="DX90" s="97"/>
      <c r="DY90" s="97"/>
      <c r="DZ90" s="97"/>
      <c r="EA90" s="97"/>
      <c r="EB90" s="97"/>
      <c r="EC90" s="97"/>
      <c r="ED90" s="97"/>
      <c r="EE90" s="97"/>
      <c r="EF90" s="97"/>
      <c r="EG90" s="97"/>
      <c r="EH90" s="97"/>
      <c r="EI90" s="97"/>
      <c r="EJ90" s="97"/>
      <c r="EK90" s="97"/>
      <c r="EL90" s="97"/>
      <c r="EM90" s="97"/>
      <c r="EN90" s="97"/>
      <c r="EO90" s="97"/>
      <c r="EP90" s="97"/>
      <c r="EQ90" s="97"/>
      <c r="ER90" s="97"/>
      <c r="ES90" s="97"/>
      <c r="ET90" s="97"/>
      <c r="EU90" s="97"/>
      <c r="EV90" s="97"/>
      <c r="EW90" s="97"/>
      <c r="EX90" s="97"/>
      <c r="EY90" s="97"/>
      <c r="EZ90" s="97"/>
      <c r="FA90" s="97"/>
      <c r="FB90" s="97"/>
      <c r="FC90" s="97"/>
      <c r="FD90" s="97"/>
      <c r="FE90" s="97"/>
      <c r="FF90" s="97"/>
      <c r="FG90" s="97"/>
      <c r="FH90" s="97"/>
      <c r="FI90" s="97"/>
      <c r="FJ90" s="97"/>
      <c r="FK90" s="97"/>
      <c r="FL90" s="97"/>
      <c r="FM90" s="97"/>
      <c r="FN90" s="97"/>
      <c r="FO90" s="97"/>
      <c r="FP90" s="97"/>
      <c r="FQ90" s="97"/>
      <c r="FR90" s="97"/>
      <c r="FS90" s="97"/>
      <c r="FT90" s="97"/>
      <c r="FU90" s="97"/>
      <c r="FV90" s="97"/>
      <c r="FW90" s="97"/>
      <c r="FX90" s="97"/>
      <c r="FY90" s="97"/>
      <c r="FZ90" s="97"/>
      <c r="GA90" s="97"/>
      <c r="GB90" s="97"/>
      <c r="GC90" s="97"/>
      <c r="GD90" s="97"/>
      <c r="GE90" s="97"/>
      <c r="GF90" s="97"/>
      <c r="GG90" s="97"/>
      <c r="GH90" s="97"/>
      <c r="GI90" s="97"/>
      <c r="GJ90" s="97"/>
      <c r="GK90" s="97"/>
      <c r="GL90" s="97"/>
      <c r="GM90" s="97"/>
      <c r="GN90" s="97"/>
      <c r="GO90" s="97"/>
      <c r="GP90" s="97"/>
      <c r="GQ90" s="97"/>
      <c r="GR90" s="97"/>
      <c r="GS90" s="97"/>
      <c r="GT90" s="97"/>
      <c r="GU90" s="97"/>
      <c r="GV90" s="97"/>
      <c r="GW90" s="97"/>
      <c r="GX90" s="97"/>
      <c r="GY90" s="97"/>
      <c r="GZ90" s="97"/>
      <c r="HA90" s="97"/>
      <c r="HB90" s="97"/>
      <c r="HC90" s="97"/>
      <c r="HD90" s="97"/>
      <c r="HE90" s="97"/>
      <c r="HF90" s="97"/>
      <c r="HG90" s="97"/>
      <c r="HH90" s="97"/>
      <c r="HI90" s="97"/>
      <c r="HJ90" s="97"/>
      <c r="HK90" s="97"/>
      <c r="HL90" s="97"/>
      <c r="HM90" s="97"/>
      <c r="HN90" s="97"/>
      <c r="HO90" s="97"/>
      <c r="HP90" s="97"/>
      <c r="HQ90" s="97"/>
      <c r="HR90" s="97"/>
      <c r="HS90" s="97"/>
      <c r="HT90" s="97"/>
      <c r="HU90" s="97"/>
      <c r="HV90" s="97"/>
      <c r="HW90" s="97"/>
      <c r="HX90" s="97"/>
      <c r="HY90" s="97"/>
      <c r="HZ90" s="97"/>
      <c r="IA90" s="97"/>
      <c r="IB90" s="97"/>
      <c r="IC90" s="97"/>
      <c r="ID90" s="97"/>
      <c r="IE90" s="97"/>
      <c r="IF90" s="97"/>
      <c r="IG90" s="97"/>
      <c r="IH90" s="97"/>
      <c r="II90" s="97"/>
      <c r="IJ90" s="97"/>
      <c r="IK90" s="97"/>
      <c r="IL90" s="97"/>
      <c r="IM90" s="97"/>
      <c r="IN90" s="97"/>
      <c r="IO90" s="97"/>
      <c r="IP90" s="97"/>
      <c r="IQ90" s="97"/>
      <c r="IR90" s="97"/>
      <c r="IS90" s="97"/>
      <c r="IT90" s="97"/>
      <c r="IU90" s="97"/>
      <c r="IV90" s="97"/>
      <c r="IW90" s="97"/>
      <c r="IX90" s="97"/>
      <c r="IY90" s="97"/>
      <c r="IZ90" s="97"/>
      <c r="JA90" s="97"/>
      <c r="JB90" s="97"/>
      <c r="JC90" s="97"/>
      <c r="JD90" s="97"/>
      <c r="JE90" s="97"/>
      <c r="JF90" s="97"/>
      <c r="JG90" s="97"/>
      <c r="JH90" s="97"/>
      <c r="JI90" s="97"/>
      <c r="JJ90" s="97"/>
      <c r="JK90" s="97"/>
      <c r="JL90" s="97"/>
      <c r="JM90" s="97"/>
      <c r="JN90" s="97"/>
      <c r="JO90" s="97"/>
      <c r="JP90" s="97"/>
      <c r="JQ90" s="97"/>
      <c r="JR90" s="97"/>
      <c r="JS90" s="97"/>
      <c r="JT90" s="97"/>
      <c r="JU90" s="97"/>
      <c r="JV90" s="97"/>
      <c r="JW90" s="97"/>
      <c r="JX90" s="97"/>
      <c r="JY90" s="97"/>
      <c r="JZ90" s="97"/>
      <c r="KA90" s="97"/>
      <c r="KB90" s="97"/>
      <c r="KC90" s="97"/>
      <c r="KD90" s="97"/>
      <c r="KE90" s="97"/>
      <c r="KF90" s="97"/>
      <c r="KG90" s="97"/>
      <c r="KH90" s="97"/>
      <c r="KI90" s="97"/>
      <c r="KJ90" s="97"/>
      <c r="KK90" s="97"/>
      <c r="KL90" s="97"/>
      <c r="KM90" s="97"/>
      <c r="KN90" s="97"/>
      <c r="KO90" s="97"/>
      <c r="KP90" s="97"/>
      <c r="KQ90" s="97"/>
      <c r="KR90" s="97"/>
      <c r="KS90" s="97"/>
      <c r="KT90" s="97"/>
      <c r="KU90" s="97"/>
      <c r="KV90" s="97"/>
      <c r="KW90" s="97"/>
      <c r="KX90" s="97"/>
      <c r="KY90" s="97"/>
      <c r="KZ90" s="97"/>
      <c r="LA90" s="97"/>
      <c r="LB90" s="97"/>
      <c r="LC90" s="97"/>
      <c r="LD90" s="97"/>
      <c r="LE90" s="97"/>
      <c r="LF90" s="97"/>
      <c r="LG90" s="97"/>
      <c r="LH90" s="97"/>
      <c r="LI90" s="97"/>
      <c r="LJ90" s="97"/>
      <c r="LK90" s="97"/>
      <c r="LL90" s="97"/>
      <c r="LM90" s="97"/>
      <c r="LN90" s="97"/>
      <c r="LO90" s="97"/>
      <c r="LP90" s="97"/>
      <c r="LQ90" s="97"/>
      <c r="LR90" s="97"/>
      <c r="LS90" s="97"/>
      <c r="LT90" s="97"/>
      <c r="LU90" s="97"/>
      <c r="LV90" s="97"/>
      <c r="LW90" s="97"/>
      <c r="LX90" s="97"/>
      <c r="LY90" s="97"/>
      <c r="LZ90" s="97"/>
      <c r="MA90" s="97"/>
      <c r="MB90" s="97"/>
      <c r="MC90" s="97"/>
      <c r="MD90" s="97"/>
      <c r="ME90" s="97"/>
      <c r="MF90" s="97"/>
      <c r="MG90" s="97"/>
      <c r="MH90" s="97"/>
      <c r="MI90" s="97"/>
      <c r="MJ90" s="97"/>
      <c r="MK90" s="97"/>
      <c r="ML90" s="97"/>
      <c r="MM90" s="97"/>
      <c r="MN90" s="97"/>
      <c r="MO90" s="97"/>
      <c r="MP90" s="97"/>
      <c r="MQ90" s="97"/>
      <c r="MR90" s="97"/>
      <c r="MS90" s="97"/>
      <c r="MT90" s="97"/>
      <c r="MU90" s="97"/>
      <c r="MV90" s="97"/>
      <c r="MW90" s="97"/>
      <c r="MX90" s="97"/>
      <c r="MY90" s="97"/>
      <c r="MZ90" s="97"/>
      <c r="NA90" s="97"/>
      <c r="NB90" s="97"/>
      <c r="NC90" s="97"/>
      <c r="ND90" s="97"/>
      <c r="NE90" s="97"/>
      <c r="NF90" s="97"/>
      <c r="NG90" s="97"/>
      <c r="NH90" s="97"/>
      <c r="NI90" s="97"/>
      <c r="NJ90" s="97"/>
      <c r="NK90" s="97"/>
      <c r="NL90" s="97"/>
      <c r="NM90" s="97"/>
      <c r="NN90" s="97"/>
      <c r="NO90" s="97"/>
      <c r="NP90" s="97"/>
      <c r="NQ90" s="97"/>
      <c r="NR90" s="97"/>
      <c r="NS90" s="97"/>
      <c r="NT90" s="97"/>
      <c r="NU90" s="97"/>
      <c r="NV90" s="97"/>
      <c r="NW90" s="97"/>
      <c r="NX90" s="97"/>
      <c r="NY90" s="97"/>
      <c r="NZ90" s="97"/>
      <c r="OA90" s="97"/>
      <c r="OB90" s="97"/>
      <c r="OC90" s="97"/>
      <c r="OD90" s="97"/>
      <c r="OE90" s="97"/>
      <c r="OF90" s="97"/>
      <c r="OG90" s="97"/>
      <c r="OH90" s="97"/>
      <c r="OI90" s="97"/>
      <c r="OJ90" s="97"/>
      <c r="OK90" s="97"/>
      <c r="OL90" s="97"/>
      <c r="OM90" s="97"/>
      <c r="ON90" s="97"/>
      <c r="OO90" s="97"/>
      <c r="OP90" s="97"/>
      <c r="OQ90" s="97"/>
      <c r="OR90" s="97"/>
      <c r="OS90" s="97"/>
      <c r="OT90" s="97"/>
      <c r="OU90" s="97"/>
      <c r="OV90" s="97"/>
      <c r="OW90" s="97"/>
      <c r="OX90" s="97"/>
      <c r="OY90" s="97"/>
      <c r="OZ90" s="97"/>
      <c r="PA90" s="97"/>
      <c r="PB90" s="97"/>
      <c r="PC90" s="97"/>
      <c r="PD90" s="97"/>
      <c r="PE90" s="97"/>
      <c r="PF90" s="97"/>
      <c r="PG90" s="97"/>
      <c r="PH90" s="97"/>
      <c r="PI90" s="97"/>
      <c r="PJ90" s="97"/>
      <c r="PK90" s="97"/>
      <c r="PL90" s="97"/>
      <c r="PM90" s="97"/>
      <c r="PN90" s="97"/>
      <c r="PO90" s="97"/>
      <c r="PP90" s="97"/>
      <c r="PQ90" s="97"/>
      <c r="PR90" s="97"/>
      <c r="PS90" s="97"/>
      <c r="PT90" s="97"/>
      <c r="PU90" s="97"/>
      <c r="PV90" s="97"/>
      <c r="PW90" s="97"/>
      <c r="PX90" s="97"/>
      <c r="PY90" s="97"/>
      <c r="PZ90" s="97"/>
      <c r="QA90" s="97"/>
      <c r="QB90" s="97"/>
      <c r="QC90" s="97"/>
      <c r="QD90" s="97"/>
      <c r="QE90" s="97"/>
      <c r="QF90" s="97"/>
      <c r="QG90" s="97"/>
      <c r="QH90" s="97"/>
      <c r="QI90" s="97"/>
      <c r="QJ90" s="97"/>
      <c r="QK90" s="97"/>
      <c r="QL90" s="97"/>
      <c r="QM90" s="97"/>
      <c r="QN90" s="97"/>
    </row>
    <row r="91" spans="1:456" ht="18" customHeight="1" x14ac:dyDescent="0.25">
      <c r="A91" s="143" t="s">
        <v>124</v>
      </c>
      <c r="B91" s="188">
        <v>0</v>
      </c>
      <c r="C91" s="188">
        <v>0</v>
      </c>
      <c r="D91" s="74">
        <v>0</v>
      </c>
      <c r="E91" s="74">
        <v>0</v>
      </c>
      <c r="F91" s="188">
        <v>373678.66666666669</v>
      </c>
      <c r="G91" s="188">
        <v>303192.20082523546</v>
      </c>
      <c r="H91" s="74">
        <v>43747.333333333336</v>
      </c>
      <c r="I91" s="74">
        <v>126878.87393286679</v>
      </c>
      <c r="J91" s="188">
        <v>61904.696666666663</v>
      </c>
      <c r="K91" s="188">
        <v>4432.80443789114</v>
      </c>
      <c r="L91" s="74">
        <v>479330.69666666666</v>
      </c>
      <c r="M91" s="74">
        <v>434503.87919599336</v>
      </c>
      <c r="N91" s="188">
        <v>379748.53706966492</v>
      </c>
      <c r="O91" s="96"/>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c r="CO91" s="97"/>
      <c r="CP91" s="97"/>
      <c r="CQ91" s="97"/>
      <c r="CR91" s="97"/>
      <c r="CS91" s="97"/>
      <c r="CT91" s="97"/>
      <c r="CU91" s="97"/>
      <c r="CV91" s="97"/>
      <c r="CW91" s="97"/>
      <c r="CX91" s="97"/>
      <c r="CY91" s="97"/>
      <c r="CZ91" s="97"/>
      <c r="DA91" s="97"/>
      <c r="DB91" s="97"/>
      <c r="DC91" s="97"/>
      <c r="DD91" s="97"/>
      <c r="DE91" s="97"/>
      <c r="DF91" s="97"/>
      <c r="DG91" s="97"/>
      <c r="DH91" s="97"/>
      <c r="DI91" s="97"/>
      <c r="DJ91" s="97"/>
      <c r="DK91" s="97"/>
      <c r="DL91" s="97"/>
      <c r="DM91" s="97"/>
      <c r="DN91" s="97"/>
      <c r="DO91" s="97"/>
      <c r="DP91" s="97"/>
      <c r="DQ91" s="97"/>
      <c r="DR91" s="97"/>
      <c r="DS91" s="97"/>
      <c r="DT91" s="97"/>
      <c r="DU91" s="97"/>
      <c r="DV91" s="97"/>
      <c r="DW91" s="97"/>
      <c r="DX91" s="97"/>
      <c r="DY91" s="97"/>
      <c r="DZ91" s="97"/>
      <c r="EA91" s="97"/>
      <c r="EB91" s="97"/>
      <c r="EC91" s="97"/>
      <c r="ED91" s="97"/>
      <c r="EE91" s="97"/>
      <c r="EF91" s="97"/>
      <c r="EG91" s="97"/>
      <c r="EH91" s="97"/>
      <c r="EI91" s="97"/>
      <c r="EJ91" s="97"/>
      <c r="EK91" s="97"/>
      <c r="EL91" s="97"/>
      <c r="EM91" s="97"/>
      <c r="EN91" s="97"/>
      <c r="EO91" s="97"/>
      <c r="EP91" s="97"/>
      <c r="EQ91" s="97"/>
      <c r="ER91" s="97"/>
      <c r="ES91" s="97"/>
      <c r="ET91" s="97"/>
      <c r="EU91" s="97"/>
      <c r="EV91" s="97"/>
      <c r="EW91" s="97"/>
      <c r="EX91" s="97"/>
      <c r="EY91" s="97"/>
      <c r="EZ91" s="97"/>
      <c r="FA91" s="97"/>
      <c r="FB91" s="97"/>
      <c r="FC91" s="97"/>
      <c r="FD91" s="97"/>
      <c r="FE91" s="97"/>
      <c r="FF91" s="97"/>
      <c r="FG91" s="97"/>
      <c r="FH91" s="97"/>
      <c r="FI91" s="97"/>
      <c r="FJ91" s="97"/>
      <c r="FK91" s="97"/>
      <c r="FL91" s="97"/>
      <c r="FM91" s="97"/>
      <c r="FN91" s="97"/>
      <c r="FO91" s="97"/>
      <c r="FP91" s="97"/>
      <c r="FQ91" s="97"/>
      <c r="FR91" s="97"/>
      <c r="FS91" s="97"/>
      <c r="FT91" s="97"/>
      <c r="FU91" s="97"/>
      <c r="FV91" s="97"/>
      <c r="FW91" s="97"/>
      <c r="FX91" s="97"/>
      <c r="FY91" s="97"/>
      <c r="FZ91" s="97"/>
      <c r="GA91" s="97"/>
      <c r="GB91" s="97"/>
      <c r="GC91" s="97"/>
      <c r="GD91" s="97"/>
      <c r="GE91" s="97"/>
      <c r="GF91" s="97"/>
      <c r="GG91" s="97"/>
      <c r="GH91" s="97"/>
      <c r="GI91" s="97"/>
      <c r="GJ91" s="97"/>
      <c r="GK91" s="97"/>
      <c r="GL91" s="97"/>
      <c r="GM91" s="97"/>
      <c r="GN91" s="97"/>
      <c r="GO91" s="97"/>
      <c r="GP91" s="97"/>
      <c r="GQ91" s="97"/>
      <c r="GR91" s="97"/>
      <c r="GS91" s="97"/>
      <c r="GT91" s="97"/>
      <c r="GU91" s="97"/>
      <c r="GV91" s="97"/>
      <c r="GW91" s="97"/>
      <c r="GX91" s="97"/>
      <c r="GY91" s="97"/>
      <c r="GZ91" s="97"/>
      <c r="HA91" s="97"/>
      <c r="HB91" s="97"/>
      <c r="HC91" s="97"/>
      <c r="HD91" s="97"/>
      <c r="HE91" s="97"/>
      <c r="HF91" s="97"/>
      <c r="HG91" s="97"/>
      <c r="HH91" s="97"/>
      <c r="HI91" s="97"/>
      <c r="HJ91" s="97"/>
      <c r="HK91" s="97"/>
      <c r="HL91" s="97"/>
      <c r="HM91" s="97"/>
      <c r="HN91" s="97"/>
      <c r="HO91" s="97"/>
      <c r="HP91" s="97"/>
      <c r="HQ91" s="97"/>
      <c r="HR91" s="97"/>
      <c r="HS91" s="97"/>
      <c r="HT91" s="97"/>
      <c r="HU91" s="97"/>
      <c r="HV91" s="97"/>
      <c r="HW91" s="97"/>
      <c r="HX91" s="97"/>
      <c r="HY91" s="97"/>
      <c r="HZ91" s="97"/>
      <c r="IA91" s="97"/>
      <c r="IB91" s="97"/>
      <c r="IC91" s="97"/>
      <c r="ID91" s="97"/>
      <c r="IE91" s="97"/>
      <c r="IF91" s="97"/>
      <c r="IG91" s="97"/>
      <c r="IH91" s="97"/>
      <c r="II91" s="97"/>
      <c r="IJ91" s="97"/>
      <c r="IK91" s="97"/>
      <c r="IL91" s="97"/>
      <c r="IM91" s="97"/>
      <c r="IN91" s="97"/>
      <c r="IO91" s="97"/>
      <c r="IP91" s="97"/>
      <c r="IQ91" s="97"/>
      <c r="IR91" s="97"/>
      <c r="IS91" s="97"/>
      <c r="IT91" s="97"/>
      <c r="IU91" s="97"/>
      <c r="IV91" s="97"/>
      <c r="IW91" s="97"/>
      <c r="IX91" s="97"/>
      <c r="IY91" s="97"/>
      <c r="IZ91" s="97"/>
      <c r="JA91" s="97"/>
      <c r="JB91" s="97"/>
      <c r="JC91" s="97"/>
      <c r="JD91" s="97"/>
      <c r="JE91" s="97"/>
      <c r="JF91" s="97"/>
      <c r="JG91" s="97"/>
      <c r="JH91" s="97"/>
      <c r="JI91" s="97"/>
      <c r="JJ91" s="97"/>
      <c r="JK91" s="97"/>
      <c r="JL91" s="97"/>
      <c r="JM91" s="97"/>
      <c r="JN91" s="97"/>
      <c r="JO91" s="97"/>
      <c r="JP91" s="97"/>
      <c r="JQ91" s="97"/>
      <c r="JR91" s="97"/>
      <c r="JS91" s="97"/>
      <c r="JT91" s="97"/>
      <c r="JU91" s="97"/>
      <c r="JV91" s="97"/>
      <c r="JW91" s="97"/>
      <c r="JX91" s="97"/>
      <c r="JY91" s="97"/>
      <c r="JZ91" s="97"/>
      <c r="KA91" s="97"/>
      <c r="KB91" s="97"/>
      <c r="KC91" s="97"/>
      <c r="KD91" s="97"/>
      <c r="KE91" s="97"/>
      <c r="KF91" s="97"/>
      <c r="KG91" s="97"/>
      <c r="KH91" s="97"/>
      <c r="KI91" s="97"/>
      <c r="KJ91" s="97"/>
      <c r="KK91" s="97"/>
      <c r="KL91" s="97"/>
      <c r="KM91" s="97"/>
      <c r="KN91" s="97"/>
      <c r="KO91" s="97"/>
      <c r="KP91" s="97"/>
      <c r="KQ91" s="97"/>
      <c r="KR91" s="97"/>
      <c r="KS91" s="97"/>
      <c r="KT91" s="97"/>
      <c r="KU91" s="97"/>
      <c r="KV91" s="97"/>
      <c r="KW91" s="97"/>
      <c r="KX91" s="97"/>
      <c r="KY91" s="97"/>
      <c r="KZ91" s="97"/>
      <c r="LA91" s="97"/>
      <c r="LB91" s="97"/>
      <c r="LC91" s="97"/>
      <c r="LD91" s="97"/>
      <c r="LE91" s="97"/>
      <c r="LF91" s="97"/>
      <c r="LG91" s="97"/>
      <c r="LH91" s="97"/>
      <c r="LI91" s="97"/>
      <c r="LJ91" s="97"/>
      <c r="LK91" s="97"/>
      <c r="LL91" s="97"/>
      <c r="LM91" s="97"/>
      <c r="LN91" s="97"/>
      <c r="LO91" s="97"/>
      <c r="LP91" s="97"/>
      <c r="LQ91" s="97"/>
      <c r="LR91" s="97"/>
      <c r="LS91" s="97"/>
      <c r="LT91" s="97"/>
      <c r="LU91" s="97"/>
      <c r="LV91" s="97"/>
      <c r="LW91" s="97"/>
      <c r="LX91" s="97"/>
      <c r="LY91" s="97"/>
      <c r="LZ91" s="97"/>
      <c r="MA91" s="97"/>
      <c r="MB91" s="97"/>
      <c r="MC91" s="97"/>
      <c r="MD91" s="97"/>
      <c r="ME91" s="97"/>
      <c r="MF91" s="97"/>
      <c r="MG91" s="97"/>
      <c r="MH91" s="97"/>
      <c r="MI91" s="97"/>
      <c r="MJ91" s="97"/>
      <c r="MK91" s="97"/>
      <c r="ML91" s="97"/>
      <c r="MM91" s="97"/>
      <c r="MN91" s="97"/>
      <c r="MO91" s="97"/>
      <c r="MP91" s="97"/>
      <c r="MQ91" s="97"/>
      <c r="MR91" s="97"/>
      <c r="MS91" s="97"/>
      <c r="MT91" s="97"/>
      <c r="MU91" s="97"/>
      <c r="MV91" s="97"/>
      <c r="MW91" s="97"/>
      <c r="MX91" s="97"/>
      <c r="MY91" s="97"/>
      <c r="MZ91" s="97"/>
      <c r="NA91" s="97"/>
      <c r="NB91" s="97"/>
      <c r="NC91" s="97"/>
      <c r="ND91" s="97"/>
      <c r="NE91" s="97"/>
      <c r="NF91" s="97"/>
      <c r="NG91" s="97"/>
      <c r="NH91" s="97"/>
      <c r="NI91" s="97"/>
      <c r="NJ91" s="97"/>
      <c r="NK91" s="97"/>
      <c r="NL91" s="97"/>
      <c r="NM91" s="97"/>
      <c r="NN91" s="97"/>
      <c r="NO91" s="97"/>
      <c r="NP91" s="97"/>
      <c r="NQ91" s="97"/>
      <c r="NR91" s="97"/>
      <c r="NS91" s="97"/>
      <c r="NT91" s="97"/>
      <c r="NU91" s="97"/>
      <c r="NV91" s="97"/>
      <c r="NW91" s="97"/>
      <c r="NX91" s="97"/>
      <c r="NY91" s="97"/>
      <c r="NZ91" s="97"/>
      <c r="OA91" s="97"/>
      <c r="OB91" s="97"/>
      <c r="OC91" s="97"/>
      <c r="OD91" s="97"/>
      <c r="OE91" s="97"/>
      <c r="OF91" s="97"/>
      <c r="OG91" s="97"/>
      <c r="OH91" s="97"/>
      <c r="OI91" s="97"/>
      <c r="OJ91" s="97"/>
      <c r="OK91" s="97"/>
      <c r="OL91" s="97"/>
      <c r="OM91" s="97"/>
      <c r="ON91" s="97"/>
      <c r="OO91" s="97"/>
      <c r="OP91" s="97"/>
      <c r="OQ91" s="97"/>
      <c r="OR91" s="97"/>
      <c r="OS91" s="97"/>
      <c r="OT91" s="97"/>
      <c r="OU91" s="97"/>
      <c r="OV91" s="97"/>
      <c r="OW91" s="97"/>
      <c r="OX91" s="97"/>
      <c r="OY91" s="97"/>
      <c r="OZ91" s="97"/>
      <c r="PA91" s="97"/>
      <c r="PB91" s="97"/>
      <c r="PC91" s="97"/>
      <c r="PD91" s="97"/>
      <c r="PE91" s="97"/>
      <c r="PF91" s="97"/>
      <c r="PG91" s="97"/>
      <c r="PH91" s="97"/>
      <c r="PI91" s="97"/>
      <c r="PJ91" s="97"/>
      <c r="PK91" s="97"/>
      <c r="PL91" s="97"/>
      <c r="PM91" s="97"/>
      <c r="PN91" s="97"/>
      <c r="PO91" s="97"/>
      <c r="PP91" s="97"/>
      <c r="PQ91" s="97"/>
      <c r="PR91" s="97"/>
      <c r="PS91" s="97"/>
      <c r="PT91" s="97"/>
      <c r="PU91" s="97"/>
      <c r="PV91" s="97"/>
      <c r="PW91" s="97"/>
      <c r="PX91" s="97"/>
      <c r="PY91" s="97"/>
      <c r="PZ91" s="97"/>
      <c r="QA91" s="97"/>
      <c r="QB91" s="97"/>
      <c r="QC91" s="97"/>
      <c r="QD91" s="97"/>
      <c r="QE91" s="97"/>
      <c r="QF91" s="97"/>
      <c r="QG91" s="97"/>
      <c r="QH91" s="97"/>
      <c r="QI91" s="97"/>
      <c r="QJ91" s="97"/>
      <c r="QK91" s="97"/>
      <c r="QL91" s="97"/>
      <c r="QM91" s="97"/>
      <c r="QN91" s="97"/>
    </row>
    <row r="92" spans="1:456" ht="18" customHeight="1" x14ac:dyDescent="0.25">
      <c r="A92" s="143" t="s">
        <v>125</v>
      </c>
      <c r="B92" s="188">
        <v>12420628</v>
      </c>
      <c r="C92" s="188">
        <v>11790270.534895996</v>
      </c>
      <c r="D92" s="74">
        <v>3801031</v>
      </c>
      <c r="E92" s="74">
        <v>2576189.1705128001</v>
      </c>
      <c r="F92" s="188">
        <v>0</v>
      </c>
      <c r="G92" s="188">
        <v>53309.254813319603</v>
      </c>
      <c r="H92" s="74">
        <v>0</v>
      </c>
      <c r="I92" s="74">
        <v>0</v>
      </c>
      <c r="J92" s="188">
        <v>173874.30666666667</v>
      </c>
      <c r="K92" s="188">
        <v>490098.52029054449</v>
      </c>
      <c r="L92" s="74">
        <v>16395533.306666667</v>
      </c>
      <c r="M92" s="74">
        <v>14909867.48051266</v>
      </c>
      <c r="N92" s="188">
        <v>13030954.692750333</v>
      </c>
      <c r="O92" s="96"/>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c r="CO92" s="97"/>
      <c r="CP92" s="97"/>
      <c r="CQ92" s="97"/>
      <c r="CR92" s="97"/>
      <c r="CS92" s="97"/>
      <c r="CT92" s="97"/>
      <c r="CU92" s="97"/>
      <c r="CV92" s="97"/>
      <c r="CW92" s="97"/>
      <c r="CX92" s="97"/>
      <c r="CY92" s="97"/>
      <c r="CZ92" s="97"/>
      <c r="DA92" s="97"/>
      <c r="DB92" s="97"/>
      <c r="DC92" s="97"/>
      <c r="DD92" s="97"/>
      <c r="DE92" s="97"/>
      <c r="DF92" s="97"/>
      <c r="DG92" s="97"/>
      <c r="DH92" s="97"/>
      <c r="DI92" s="97"/>
      <c r="DJ92" s="97"/>
      <c r="DK92" s="97"/>
      <c r="DL92" s="97"/>
      <c r="DM92" s="97"/>
      <c r="DN92" s="97"/>
      <c r="DO92" s="97"/>
      <c r="DP92" s="97"/>
      <c r="DQ92" s="97"/>
      <c r="DR92" s="97"/>
      <c r="DS92" s="97"/>
      <c r="DT92" s="97"/>
      <c r="DU92" s="97"/>
      <c r="DV92" s="97"/>
      <c r="DW92" s="97"/>
      <c r="DX92" s="97"/>
      <c r="DY92" s="97"/>
      <c r="DZ92" s="97"/>
      <c r="EA92" s="97"/>
      <c r="EB92" s="97"/>
      <c r="EC92" s="97"/>
      <c r="ED92" s="97"/>
      <c r="EE92" s="97"/>
      <c r="EF92" s="97"/>
      <c r="EG92" s="97"/>
      <c r="EH92" s="97"/>
      <c r="EI92" s="97"/>
      <c r="EJ92" s="97"/>
      <c r="EK92" s="97"/>
      <c r="EL92" s="97"/>
      <c r="EM92" s="97"/>
      <c r="EN92" s="97"/>
      <c r="EO92" s="97"/>
      <c r="EP92" s="97"/>
      <c r="EQ92" s="97"/>
      <c r="ER92" s="97"/>
      <c r="ES92" s="97"/>
      <c r="ET92" s="97"/>
      <c r="EU92" s="97"/>
      <c r="EV92" s="97"/>
      <c r="EW92" s="97"/>
      <c r="EX92" s="97"/>
      <c r="EY92" s="97"/>
      <c r="EZ92" s="97"/>
      <c r="FA92" s="97"/>
      <c r="FB92" s="97"/>
      <c r="FC92" s="97"/>
      <c r="FD92" s="97"/>
      <c r="FE92" s="97"/>
      <c r="FF92" s="97"/>
      <c r="FG92" s="97"/>
      <c r="FH92" s="97"/>
      <c r="FI92" s="97"/>
      <c r="FJ92" s="97"/>
      <c r="FK92" s="97"/>
      <c r="FL92" s="97"/>
      <c r="FM92" s="97"/>
      <c r="FN92" s="97"/>
      <c r="FO92" s="97"/>
      <c r="FP92" s="97"/>
      <c r="FQ92" s="97"/>
      <c r="FR92" s="97"/>
      <c r="FS92" s="97"/>
      <c r="FT92" s="97"/>
      <c r="FU92" s="97"/>
      <c r="FV92" s="97"/>
      <c r="FW92" s="97"/>
      <c r="FX92" s="97"/>
      <c r="FY92" s="97"/>
      <c r="FZ92" s="97"/>
      <c r="GA92" s="97"/>
      <c r="GB92" s="97"/>
      <c r="GC92" s="97"/>
      <c r="GD92" s="97"/>
      <c r="GE92" s="97"/>
      <c r="GF92" s="97"/>
      <c r="GG92" s="97"/>
      <c r="GH92" s="97"/>
      <c r="GI92" s="97"/>
      <c r="GJ92" s="97"/>
      <c r="GK92" s="97"/>
      <c r="GL92" s="97"/>
      <c r="GM92" s="97"/>
      <c r="GN92" s="97"/>
      <c r="GO92" s="97"/>
      <c r="GP92" s="97"/>
      <c r="GQ92" s="97"/>
      <c r="GR92" s="97"/>
      <c r="GS92" s="97"/>
      <c r="GT92" s="97"/>
      <c r="GU92" s="97"/>
      <c r="GV92" s="97"/>
      <c r="GW92" s="97"/>
      <c r="GX92" s="97"/>
      <c r="GY92" s="97"/>
      <c r="GZ92" s="97"/>
      <c r="HA92" s="97"/>
      <c r="HB92" s="97"/>
      <c r="HC92" s="97"/>
      <c r="HD92" s="97"/>
      <c r="HE92" s="97"/>
      <c r="HF92" s="97"/>
      <c r="HG92" s="97"/>
      <c r="HH92" s="97"/>
      <c r="HI92" s="97"/>
      <c r="HJ92" s="97"/>
      <c r="HK92" s="97"/>
      <c r="HL92" s="97"/>
      <c r="HM92" s="97"/>
      <c r="HN92" s="97"/>
      <c r="HO92" s="97"/>
      <c r="HP92" s="97"/>
      <c r="HQ92" s="97"/>
      <c r="HR92" s="97"/>
      <c r="HS92" s="97"/>
      <c r="HT92" s="97"/>
      <c r="HU92" s="97"/>
      <c r="HV92" s="97"/>
      <c r="HW92" s="97"/>
      <c r="HX92" s="97"/>
      <c r="HY92" s="97"/>
      <c r="HZ92" s="97"/>
      <c r="IA92" s="97"/>
      <c r="IB92" s="97"/>
      <c r="IC92" s="97"/>
      <c r="ID92" s="97"/>
      <c r="IE92" s="97"/>
      <c r="IF92" s="97"/>
      <c r="IG92" s="97"/>
      <c r="IH92" s="97"/>
      <c r="II92" s="97"/>
      <c r="IJ92" s="97"/>
      <c r="IK92" s="97"/>
      <c r="IL92" s="97"/>
      <c r="IM92" s="97"/>
      <c r="IN92" s="97"/>
      <c r="IO92" s="97"/>
      <c r="IP92" s="97"/>
      <c r="IQ92" s="97"/>
      <c r="IR92" s="97"/>
      <c r="IS92" s="97"/>
      <c r="IT92" s="97"/>
      <c r="IU92" s="97"/>
      <c r="IV92" s="97"/>
      <c r="IW92" s="97"/>
      <c r="IX92" s="97"/>
      <c r="IY92" s="97"/>
      <c r="IZ92" s="97"/>
      <c r="JA92" s="97"/>
      <c r="JB92" s="97"/>
      <c r="JC92" s="97"/>
      <c r="JD92" s="97"/>
      <c r="JE92" s="97"/>
      <c r="JF92" s="97"/>
      <c r="JG92" s="97"/>
      <c r="JH92" s="97"/>
      <c r="JI92" s="97"/>
      <c r="JJ92" s="97"/>
      <c r="JK92" s="97"/>
      <c r="JL92" s="97"/>
      <c r="JM92" s="97"/>
      <c r="JN92" s="97"/>
      <c r="JO92" s="97"/>
      <c r="JP92" s="97"/>
      <c r="JQ92" s="97"/>
      <c r="JR92" s="97"/>
      <c r="JS92" s="97"/>
      <c r="JT92" s="97"/>
      <c r="JU92" s="97"/>
      <c r="JV92" s="97"/>
      <c r="JW92" s="97"/>
      <c r="JX92" s="97"/>
      <c r="JY92" s="97"/>
      <c r="JZ92" s="97"/>
      <c r="KA92" s="97"/>
      <c r="KB92" s="97"/>
      <c r="KC92" s="97"/>
      <c r="KD92" s="97"/>
      <c r="KE92" s="97"/>
      <c r="KF92" s="97"/>
      <c r="KG92" s="97"/>
      <c r="KH92" s="97"/>
      <c r="KI92" s="97"/>
      <c r="KJ92" s="97"/>
      <c r="KK92" s="97"/>
      <c r="KL92" s="97"/>
      <c r="KM92" s="97"/>
      <c r="KN92" s="97"/>
      <c r="KO92" s="97"/>
      <c r="KP92" s="97"/>
      <c r="KQ92" s="97"/>
      <c r="KR92" s="97"/>
      <c r="KS92" s="97"/>
      <c r="KT92" s="97"/>
      <c r="KU92" s="97"/>
      <c r="KV92" s="97"/>
      <c r="KW92" s="97"/>
      <c r="KX92" s="97"/>
      <c r="KY92" s="97"/>
      <c r="KZ92" s="97"/>
      <c r="LA92" s="97"/>
      <c r="LB92" s="97"/>
      <c r="LC92" s="97"/>
      <c r="LD92" s="97"/>
      <c r="LE92" s="97"/>
      <c r="LF92" s="97"/>
      <c r="LG92" s="97"/>
      <c r="LH92" s="97"/>
      <c r="LI92" s="97"/>
      <c r="LJ92" s="97"/>
      <c r="LK92" s="97"/>
      <c r="LL92" s="97"/>
      <c r="LM92" s="97"/>
      <c r="LN92" s="97"/>
      <c r="LO92" s="97"/>
      <c r="LP92" s="97"/>
      <c r="LQ92" s="97"/>
      <c r="LR92" s="97"/>
      <c r="LS92" s="97"/>
      <c r="LT92" s="97"/>
      <c r="LU92" s="97"/>
      <c r="LV92" s="97"/>
      <c r="LW92" s="97"/>
      <c r="LX92" s="97"/>
      <c r="LY92" s="97"/>
      <c r="LZ92" s="97"/>
      <c r="MA92" s="97"/>
      <c r="MB92" s="97"/>
      <c r="MC92" s="97"/>
      <c r="MD92" s="97"/>
      <c r="ME92" s="97"/>
      <c r="MF92" s="97"/>
      <c r="MG92" s="97"/>
      <c r="MH92" s="97"/>
      <c r="MI92" s="97"/>
      <c r="MJ92" s="97"/>
      <c r="MK92" s="97"/>
      <c r="ML92" s="97"/>
      <c r="MM92" s="97"/>
      <c r="MN92" s="97"/>
      <c r="MO92" s="97"/>
      <c r="MP92" s="97"/>
      <c r="MQ92" s="97"/>
      <c r="MR92" s="97"/>
      <c r="MS92" s="97"/>
      <c r="MT92" s="97"/>
      <c r="MU92" s="97"/>
      <c r="MV92" s="97"/>
      <c r="MW92" s="97"/>
      <c r="MX92" s="97"/>
      <c r="MY92" s="97"/>
      <c r="MZ92" s="97"/>
      <c r="NA92" s="97"/>
      <c r="NB92" s="97"/>
      <c r="NC92" s="97"/>
      <c r="ND92" s="97"/>
      <c r="NE92" s="97"/>
      <c r="NF92" s="97"/>
      <c r="NG92" s="97"/>
      <c r="NH92" s="97"/>
      <c r="NI92" s="97"/>
      <c r="NJ92" s="97"/>
      <c r="NK92" s="97"/>
      <c r="NL92" s="97"/>
      <c r="NM92" s="97"/>
      <c r="NN92" s="97"/>
      <c r="NO92" s="97"/>
      <c r="NP92" s="97"/>
      <c r="NQ92" s="97"/>
      <c r="NR92" s="97"/>
      <c r="NS92" s="97"/>
      <c r="NT92" s="97"/>
      <c r="NU92" s="97"/>
      <c r="NV92" s="97"/>
      <c r="NW92" s="97"/>
      <c r="NX92" s="97"/>
      <c r="NY92" s="97"/>
      <c r="NZ92" s="97"/>
      <c r="OA92" s="97"/>
      <c r="OB92" s="97"/>
      <c r="OC92" s="97"/>
      <c r="OD92" s="97"/>
      <c r="OE92" s="97"/>
      <c r="OF92" s="97"/>
      <c r="OG92" s="97"/>
      <c r="OH92" s="97"/>
      <c r="OI92" s="97"/>
      <c r="OJ92" s="97"/>
      <c r="OK92" s="97"/>
      <c r="OL92" s="97"/>
      <c r="OM92" s="97"/>
      <c r="ON92" s="97"/>
      <c r="OO92" s="97"/>
      <c r="OP92" s="97"/>
      <c r="OQ92" s="97"/>
      <c r="OR92" s="97"/>
      <c r="OS92" s="97"/>
      <c r="OT92" s="97"/>
      <c r="OU92" s="97"/>
      <c r="OV92" s="97"/>
      <c r="OW92" s="97"/>
      <c r="OX92" s="97"/>
      <c r="OY92" s="97"/>
      <c r="OZ92" s="97"/>
      <c r="PA92" s="97"/>
      <c r="PB92" s="97"/>
      <c r="PC92" s="97"/>
      <c r="PD92" s="97"/>
      <c r="PE92" s="97"/>
      <c r="PF92" s="97"/>
      <c r="PG92" s="97"/>
      <c r="PH92" s="97"/>
      <c r="PI92" s="97"/>
      <c r="PJ92" s="97"/>
      <c r="PK92" s="97"/>
      <c r="PL92" s="97"/>
      <c r="PM92" s="97"/>
      <c r="PN92" s="97"/>
      <c r="PO92" s="97"/>
      <c r="PP92" s="97"/>
      <c r="PQ92" s="97"/>
      <c r="PR92" s="97"/>
      <c r="PS92" s="97"/>
      <c r="PT92" s="97"/>
      <c r="PU92" s="97"/>
      <c r="PV92" s="97"/>
      <c r="PW92" s="97"/>
      <c r="PX92" s="97"/>
      <c r="PY92" s="97"/>
      <c r="PZ92" s="97"/>
      <c r="QA92" s="97"/>
      <c r="QB92" s="97"/>
      <c r="QC92" s="97"/>
      <c r="QD92" s="97"/>
      <c r="QE92" s="97"/>
      <c r="QF92" s="97"/>
      <c r="QG92" s="97"/>
      <c r="QH92" s="97"/>
      <c r="QI92" s="97"/>
      <c r="QJ92" s="97"/>
      <c r="QK92" s="97"/>
      <c r="QL92" s="97"/>
      <c r="QM92" s="97"/>
      <c r="QN92" s="97"/>
    </row>
    <row r="93" spans="1:456" ht="18" customHeight="1" x14ac:dyDescent="0.25">
      <c r="A93" s="143" t="s">
        <v>126</v>
      </c>
      <c r="B93" s="188">
        <v>838825.7739599999</v>
      </c>
      <c r="C93" s="188">
        <v>881800.32574427407</v>
      </c>
      <c r="D93" s="74">
        <v>707363.5733566666</v>
      </c>
      <c r="E93" s="74">
        <v>935560.77711515303</v>
      </c>
      <c r="F93" s="188">
        <v>18912.666666666668</v>
      </c>
      <c r="G93" s="188">
        <v>59628.030916130709</v>
      </c>
      <c r="H93" s="74">
        <v>0</v>
      </c>
      <c r="I93" s="74">
        <v>0</v>
      </c>
      <c r="J93" s="188">
        <v>71365.512046666656</v>
      </c>
      <c r="K93" s="188">
        <v>37925.10463529086</v>
      </c>
      <c r="L93" s="74">
        <v>1636467.5260299998</v>
      </c>
      <c r="M93" s="74">
        <v>1914914.2384108487</v>
      </c>
      <c r="N93" s="188">
        <v>1673600.433662358</v>
      </c>
      <c r="O93" s="96"/>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c r="CO93" s="97"/>
      <c r="CP93" s="97"/>
      <c r="CQ93" s="97"/>
      <c r="CR93" s="97"/>
      <c r="CS93" s="97"/>
      <c r="CT93" s="97"/>
      <c r="CU93" s="97"/>
      <c r="CV93" s="97"/>
      <c r="CW93" s="97"/>
      <c r="CX93" s="97"/>
      <c r="CY93" s="97"/>
      <c r="CZ93" s="97"/>
      <c r="DA93" s="97"/>
      <c r="DB93" s="97"/>
      <c r="DC93" s="97"/>
      <c r="DD93" s="97"/>
      <c r="DE93" s="97"/>
      <c r="DF93" s="97"/>
      <c r="DG93" s="97"/>
      <c r="DH93" s="97"/>
      <c r="DI93" s="97"/>
      <c r="DJ93" s="97"/>
      <c r="DK93" s="97"/>
      <c r="DL93" s="97"/>
      <c r="DM93" s="97"/>
      <c r="DN93" s="97"/>
      <c r="DO93" s="97"/>
      <c r="DP93" s="97"/>
      <c r="DQ93" s="97"/>
      <c r="DR93" s="97"/>
      <c r="DS93" s="97"/>
      <c r="DT93" s="97"/>
      <c r="DU93" s="97"/>
      <c r="DV93" s="97"/>
      <c r="DW93" s="97"/>
      <c r="DX93" s="97"/>
      <c r="DY93" s="97"/>
      <c r="DZ93" s="97"/>
      <c r="EA93" s="97"/>
      <c r="EB93" s="97"/>
      <c r="EC93" s="97"/>
      <c r="ED93" s="97"/>
      <c r="EE93" s="97"/>
      <c r="EF93" s="97"/>
      <c r="EG93" s="97"/>
      <c r="EH93" s="97"/>
      <c r="EI93" s="97"/>
      <c r="EJ93" s="97"/>
      <c r="EK93" s="97"/>
      <c r="EL93" s="97"/>
      <c r="EM93" s="97"/>
      <c r="EN93" s="97"/>
      <c r="EO93" s="97"/>
      <c r="EP93" s="97"/>
      <c r="EQ93" s="97"/>
      <c r="ER93" s="97"/>
      <c r="ES93" s="97"/>
      <c r="ET93" s="97"/>
      <c r="EU93" s="97"/>
      <c r="EV93" s="97"/>
      <c r="EW93" s="97"/>
      <c r="EX93" s="97"/>
      <c r="EY93" s="97"/>
      <c r="EZ93" s="97"/>
      <c r="FA93" s="97"/>
      <c r="FB93" s="97"/>
      <c r="FC93" s="97"/>
      <c r="FD93" s="97"/>
      <c r="FE93" s="97"/>
      <c r="FF93" s="97"/>
      <c r="FG93" s="97"/>
      <c r="FH93" s="97"/>
      <c r="FI93" s="97"/>
      <c r="FJ93" s="97"/>
      <c r="FK93" s="97"/>
      <c r="FL93" s="97"/>
      <c r="FM93" s="97"/>
      <c r="FN93" s="97"/>
      <c r="FO93" s="97"/>
      <c r="FP93" s="97"/>
      <c r="FQ93" s="97"/>
      <c r="FR93" s="97"/>
      <c r="FS93" s="97"/>
      <c r="FT93" s="97"/>
      <c r="FU93" s="97"/>
      <c r="FV93" s="97"/>
      <c r="FW93" s="97"/>
      <c r="FX93" s="97"/>
      <c r="FY93" s="97"/>
      <c r="FZ93" s="97"/>
      <c r="GA93" s="97"/>
      <c r="GB93" s="97"/>
      <c r="GC93" s="97"/>
      <c r="GD93" s="97"/>
      <c r="GE93" s="97"/>
      <c r="GF93" s="97"/>
      <c r="GG93" s="97"/>
      <c r="GH93" s="97"/>
      <c r="GI93" s="97"/>
      <c r="GJ93" s="97"/>
      <c r="GK93" s="97"/>
      <c r="GL93" s="97"/>
      <c r="GM93" s="97"/>
      <c r="GN93" s="97"/>
      <c r="GO93" s="97"/>
      <c r="GP93" s="97"/>
      <c r="GQ93" s="97"/>
      <c r="GR93" s="97"/>
      <c r="GS93" s="97"/>
      <c r="GT93" s="97"/>
      <c r="GU93" s="97"/>
      <c r="GV93" s="97"/>
      <c r="GW93" s="97"/>
      <c r="GX93" s="97"/>
      <c r="GY93" s="97"/>
      <c r="GZ93" s="97"/>
      <c r="HA93" s="97"/>
      <c r="HB93" s="97"/>
      <c r="HC93" s="97"/>
      <c r="HD93" s="97"/>
      <c r="HE93" s="97"/>
      <c r="HF93" s="97"/>
      <c r="HG93" s="97"/>
      <c r="HH93" s="97"/>
      <c r="HI93" s="97"/>
      <c r="HJ93" s="97"/>
      <c r="HK93" s="97"/>
      <c r="HL93" s="97"/>
      <c r="HM93" s="97"/>
      <c r="HN93" s="97"/>
      <c r="HO93" s="97"/>
      <c r="HP93" s="97"/>
      <c r="HQ93" s="97"/>
      <c r="HR93" s="97"/>
      <c r="HS93" s="97"/>
      <c r="HT93" s="97"/>
      <c r="HU93" s="97"/>
      <c r="HV93" s="97"/>
      <c r="HW93" s="97"/>
      <c r="HX93" s="97"/>
      <c r="HY93" s="97"/>
      <c r="HZ93" s="97"/>
      <c r="IA93" s="97"/>
      <c r="IB93" s="97"/>
      <c r="IC93" s="97"/>
      <c r="ID93" s="97"/>
      <c r="IE93" s="97"/>
      <c r="IF93" s="97"/>
      <c r="IG93" s="97"/>
      <c r="IH93" s="97"/>
      <c r="II93" s="97"/>
      <c r="IJ93" s="97"/>
      <c r="IK93" s="97"/>
      <c r="IL93" s="97"/>
      <c r="IM93" s="97"/>
      <c r="IN93" s="97"/>
      <c r="IO93" s="97"/>
      <c r="IP93" s="97"/>
      <c r="IQ93" s="97"/>
      <c r="IR93" s="97"/>
      <c r="IS93" s="97"/>
      <c r="IT93" s="97"/>
      <c r="IU93" s="97"/>
      <c r="IV93" s="97"/>
      <c r="IW93" s="97"/>
      <c r="IX93" s="97"/>
      <c r="IY93" s="97"/>
      <c r="IZ93" s="97"/>
      <c r="JA93" s="97"/>
      <c r="JB93" s="97"/>
      <c r="JC93" s="97"/>
      <c r="JD93" s="97"/>
      <c r="JE93" s="97"/>
      <c r="JF93" s="97"/>
      <c r="JG93" s="97"/>
      <c r="JH93" s="97"/>
      <c r="JI93" s="97"/>
      <c r="JJ93" s="97"/>
      <c r="JK93" s="97"/>
      <c r="JL93" s="97"/>
      <c r="JM93" s="97"/>
      <c r="JN93" s="97"/>
      <c r="JO93" s="97"/>
      <c r="JP93" s="97"/>
      <c r="JQ93" s="97"/>
      <c r="JR93" s="97"/>
      <c r="JS93" s="97"/>
      <c r="JT93" s="97"/>
      <c r="JU93" s="97"/>
      <c r="JV93" s="97"/>
      <c r="JW93" s="97"/>
      <c r="JX93" s="97"/>
      <c r="JY93" s="97"/>
      <c r="JZ93" s="97"/>
      <c r="KA93" s="97"/>
      <c r="KB93" s="97"/>
      <c r="KC93" s="97"/>
      <c r="KD93" s="97"/>
      <c r="KE93" s="97"/>
      <c r="KF93" s="97"/>
      <c r="KG93" s="97"/>
      <c r="KH93" s="97"/>
      <c r="KI93" s="97"/>
      <c r="KJ93" s="97"/>
      <c r="KK93" s="97"/>
      <c r="KL93" s="97"/>
      <c r="KM93" s="97"/>
      <c r="KN93" s="97"/>
      <c r="KO93" s="97"/>
      <c r="KP93" s="97"/>
      <c r="KQ93" s="97"/>
      <c r="KR93" s="97"/>
      <c r="KS93" s="97"/>
      <c r="KT93" s="97"/>
      <c r="KU93" s="97"/>
      <c r="KV93" s="97"/>
      <c r="KW93" s="97"/>
      <c r="KX93" s="97"/>
      <c r="KY93" s="97"/>
      <c r="KZ93" s="97"/>
      <c r="LA93" s="97"/>
      <c r="LB93" s="97"/>
      <c r="LC93" s="97"/>
      <c r="LD93" s="97"/>
      <c r="LE93" s="97"/>
      <c r="LF93" s="97"/>
      <c r="LG93" s="97"/>
      <c r="LH93" s="97"/>
      <c r="LI93" s="97"/>
      <c r="LJ93" s="97"/>
      <c r="LK93" s="97"/>
      <c r="LL93" s="97"/>
      <c r="LM93" s="97"/>
      <c r="LN93" s="97"/>
      <c r="LO93" s="97"/>
      <c r="LP93" s="97"/>
      <c r="LQ93" s="97"/>
      <c r="LR93" s="97"/>
      <c r="LS93" s="97"/>
      <c r="LT93" s="97"/>
      <c r="LU93" s="97"/>
      <c r="LV93" s="97"/>
      <c r="LW93" s="97"/>
      <c r="LX93" s="97"/>
      <c r="LY93" s="97"/>
      <c r="LZ93" s="97"/>
      <c r="MA93" s="97"/>
      <c r="MB93" s="97"/>
      <c r="MC93" s="97"/>
      <c r="MD93" s="97"/>
      <c r="ME93" s="97"/>
      <c r="MF93" s="97"/>
      <c r="MG93" s="97"/>
      <c r="MH93" s="97"/>
      <c r="MI93" s="97"/>
      <c r="MJ93" s="97"/>
      <c r="MK93" s="97"/>
      <c r="ML93" s="97"/>
      <c r="MM93" s="97"/>
      <c r="MN93" s="97"/>
      <c r="MO93" s="97"/>
      <c r="MP93" s="97"/>
      <c r="MQ93" s="97"/>
      <c r="MR93" s="97"/>
      <c r="MS93" s="97"/>
      <c r="MT93" s="97"/>
      <c r="MU93" s="97"/>
      <c r="MV93" s="97"/>
      <c r="MW93" s="97"/>
      <c r="MX93" s="97"/>
      <c r="MY93" s="97"/>
      <c r="MZ93" s="97"/>
      <c r="NA93" s="97"/>
      <c r="NB93" s="97"/>
      <c r="NC93" s="97"/>
      <c r="ND93" s="97"/>
      <c r="NE93" s="97"/>
      <c r="NF93" s="97"/>
      <c r="NG93" s="97"/>
      <c r="NH93" s="97"/>
      <c r="NI93" s="97"/>
      <c r="NJ93" s="97"/>
      <c r="NK93" s="97"/>
      <c r="NL93" s="97"/>
      <c r="NM93" s="97"/>
      <c r="NN93" s="97"/>
      <c r="NO93" s="97"/>
      <c r="NP93" s="97"/>
      <c r="NQ93" s="97"/>
      <c r="NR93" s="97"/>
      <c r="NS93" s="97"/>
      <c r="NT93" s="97"/>
      <c r="NU93" s="97"/>
      <c r="NV93" s="97"/>
      <c r="NW93" s="97"/>
      <c r="NX93" s="97"/>
      <c r="NY93" s="97"/>
      <c r="NZ93" s="97"/>
      <c r="OA93" s="97"/>
      <c r="OB93" s="97"/>
      <c r="OC93" s="97"/>
      <c r="OD93" s="97"/>
      <c r="OE93" s="97"/>
      <c r="OF93" s="97"/>
      <c r="OG93" s="97"/>
      <c r="OH93" s="97"/>
      <c r="OI93" s="97"/>
      <c r="OJ93" s="97"/>
      <c r="OK93" s="97"/>
      <c r="OL93" s="97"/>
      <c r="OM93" s="97"/>
      <c r="ON93" s="97"/>
      <c r="OO93" s="97"/>
      <c r="OP93" s="97"/>
      <c r="OQ93" s="97"/>
      <c r="OR93" s="97"/>
      <c r="OS93" s="97"/>
      <c r="OT93" s="97"/>
      <c r="OU93" s="97"/>
      <c r="OV93" s="97"/>
      <c r="OW93" s="97"/>
      <c r="OX93" s="97"/>
      <c r="OY93" s="97"/>
      <c r="OZ93" s="97"/>
      <c r="PA93" s="97"/>
      <c r="PB93" s="97"/>
      <c r="PC93" s="97"/>
      <c r="PD93" s="97"/>
      <c r="PE93" s="97"/>
      <c r="PF93" s="97"/>
      <c r="PG93" s="97"/>
      <c r="PH93" s="97"/>
      <c r="PI93" s="97"/>
      <c r="PJ93" s="97"/>
      <c r="PK93" s="97"/>
      <c r="PL93" s="97"/>
      <c r="PM93" s="97"/>
      <c r="PN93" s="97"/>
      <c r="PO93" s="97"/>
      <c r="PP93" s="97"/>
      <c r="PQ93" s="97"/>
      <c r="PR93" s="97"/>
      <c r="PS93" s="97"/>
      <c r="PT93" s="97"/>
      <c r="PU93" s="97"/>
      <c r="PV93" s="97"/>
      <c r="PW93" s="97"/>
      <c r="PX93" s="97"/>
      <c r="PY93" s="97"/>
      <c r="PZ93" s="97"/>
      <c r="QA93" s="97"/>
      <c r="QB93" s="97"/>
      <c r="QC93" s="97"/>
      <c r="QD93" s="97"/>
      <c r="QE93" s="97"/>
      <c r="QF93" s="97"/>
      <c r="QG93" s="97"/>
      <c r="QH93" s="97"/>
      <c r="QI93" s="97"/>
      <c r="QJ93" s="97"/>
      <c r="QK93" s="97"/>
      <c r="QL93" s="97"/>
      <c r="QM93" s="97"/>
      <c r="QN93" s="97"/>
    </row>
    <row r="94" spans="1:456" ht="18" customHeight="1" x14ac:dyDescent="0.25">
      <c r="A94" s="143" t="s">
        <v>127</v>
      </c>
      <c r="B94" s="188">
        <v>213397.33333333334</v>
      </c>
      <c r="C94" s="188">
        <v>253520.93584296925</v>
      </c>
      <c r="D94" s="74">
        <v>1440855.6666666667</v>
      </c>
      <c r="E94" s="74">
        <v>1741578.0704146151</v>
      </c>
      <c r="F94" s="188">
        <v>8369</v>
      </c>
      <c r="G94" s="188">
        <v>61300.06291495121</v>
      </c>
      <c r="H94" s="74">
        <v>0</v>
      </c>
      <c r="I94" s="74">
        <v>0</v>
      </c>
      <c r="J94" s="188">
        <v>-11100.746666666671</v>
      </c>
      <c r="K94" s="188">
        <v>23121.726851963045</v>
      </c>
      <c r="L94" s="74">
        <v>1651521.2533333334</v>
      </c>
      <c r="M94" s="74">
        <v>2079520.7960244985</v>
      </c>
      <c r="N94" s="188">
        <v>1817463.5898705926</v>
      </c>
      <c r="O94" s="96"/>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c r="CO94" s="97"/>
      <c r="CP94" s="97"/>
      <c r="CQ94" s="97"/>
      <c r="CR94" s="97"/>
      <c r="CS94" s="97"/>
      <c r="CT94" s="97"/>
      <c r="CU94" s="97"/>
      <c r="CV94" s="97"/>
      <c r="CW94" s="97"/>
      <c r="CX94" s="97"/>
      <c r="CY94" s="97"/>
      <c r="CZ94" s="97"/>
      <c r="DA94" s="97"/>
      <c r="DB94" s="97"/>
      <c r="DC94" s="97"/>
      <c r="DD94" s="97"/>
      <c r="DE94" s="97"/>
      <c r="DF94" s="97"/>
      <c r="DG94" s="97"/>
      <c r="DH94" s="97"/>
      <c r="DI94" s="97"/>
      <c r="DJ94" s="97"/>
      <c r="DK94" s="97"/>
      <c r="DL94" s="97"/>
      <c r="DM94" s="97"/>
      <c r="DN94" s="97"/>
      <c r="DO94" s="97"/>
      <c r="DP94" s="97"/>
      <c r="DQ94" s="97"/>
      <c r="DR94" s="97"/>
      <c r="DS94" s="97"/>
      <c r="DT94" s="97"/>
      <c r="DU94" s="97"/>
      <c r="DV94" s="97"/>
      <c r="DW94" s="97"/>
      <c r="DX94" s="97"/>
      <c r="DY94" s="97"/>
      <c r="DZ94" s="97"/>
      <c r="EA94" s="97"/>
      <c r="EB94" s="97"/>
      <c r="EC94" s="97"/>
      <c r="ED94" s="97"/>
      <c r="EE94" s="97"/>
      <c r="EF94" s="97"/>
      <c r="EG94" s="97"/>
      <c r="EH94" s="97"/>
      <c r="EI94" s="97"/>
      <c r="EJ94" s="97"/>
      <c r="EK94" s="97"/>
      <c r="EL94" s="97"/>
      <c r="EM94" s="97"/>
      <c r="EN94" s="97"/>
      <c r="EO94" s="97"/>
      <c r="EP94" s="97"/>
      <c r="EQ94" s="97"/>
      <c r="ER94" s="97"/>
      <c r="ES94" s="97"/>
      <c r="ET94" s="97"/>
      <c r="EU94" s="97"/>
      <c r="EV94" s="97"/>
      <c r="EW94" s="97"/>
      <c r="EX94" s="97"/>
      <c r="EY94" s="97"/>
      <c r="EZ94" s="97"/>
      <c r="FA94" s="97"/>
      <c r="FB94" s="97"/>
      <c r="FC94" s="97"/>
      <c r="FD94" s="97"/>
      <c r="FE94" s="97"/>
      <c r="FF94" s="97"/>
      <c r="FG94" s="97"/>
      <c r="FH94" s="97"/>
      <c r="FI94" s="97"/>
      <c r="FJ94" s="97"/>
      <c r="FK94" s="97"/>
      <c r="FL94" s="97"/>
      <c r="FM94" s="97"/>
      <c r="FN94" s="97"/>
      <c r="FO94" s="97"/>
      <c r="FP94" s="97"/>
      <c r="FQ94" s="97"/>
      <c r="FR94" s="97"/>
      <c r="FS94" s="97"/>
      <c r="FT94" s="97"/>
      <c r="FU94" s="97"/>
      <c r="FV94" s="97"/>
      <c r="FW94" s="97"/>
      <c r="FX94" s="97"/>
      <c r="FY94" s="97"/>
      <c r="FZ94" s="97"/>
      <c r="GA94" s="97"/>
      <c r="GB94" s="97"/>
      <c r="GC94" s="97"/>
      <c r="GD94" s="97"/>
      <c r="GE94" s="97"/>
      <c r="GF94" s="97"/>
      <c r="GG94" s="97"/>
      <c r="GH94" s="97"/>
      <c r="GI94" s="97"/>
      <c r="GJ94" s="97"/>
      <c r="GK94" s="97"/>
      <c r="GL94" s="97"/>
      <c r="GM94" s="97"/>
      <c r="GN94" s="97"/>
      <c r="GO94" s="97"/>
      <c r="GP94" s="97"/>
      <c r="GQ94" s="97"/>
      <c r="GR94" s="97"/>
      <c r="GS94" s="97"/>
      <c r="GT94" s="97"/>
      <c r="GU94" s="97"/>
      <c r="GV94" s="97"/>
      <c r="GW94" s="97"/>
      <c r="GX94" s="97"/>
      <c r="GY94" s="97"/>
      <c r="GZ94" s="97"/>
      <c r="HA94" s="97"/>
      <c r="HB94" s="97"/>
      <c r="HC94" s="97"/>
      <c r="HD94" s="97"/>
      <c r="HE94" s="97"/>
      <c r="HF94" s="97"/>
      <c r="HG94" s="97"/>
      <c r="HH94" s="97"/>
      <c r="HI94" s="97"/>
      <c r="HJ94" s="97"/>
      <c r="HK94" s="97"/>
      <c r="HL94" s="97"/>
      <c r="HM94" s="97"/>
      <c r="HN94" s="97"/>
      <c r="HO94" s="97"/>
      <c r="HP94" s="97"/>
      <c r="HQ94" s="97"/>
      <c r="HR94" s="97"/>
      <c r="HS94" s="97"/>
      <c r="HT94" s="97"/>
      <c r="HU94" s="97"/>
      <c r="HV94" s="97"/>
      <c r="HW94" s="97"/>
      <c r="HX94" s="97"/>
      <c r="HY94" s="97"/>
      <c r="HZ94" s="97"/>
      <c r="IA94" s="97"/>
      <c r="IB94" s="97"/>
      <c r="IC94" s="97"/>
      <c r="ID94" s="97"/>
      <c r="IE94" s="97"/>
      <c r="IF94" s="97"/>
      <c r="IG94" s="97"/>
      <c r="IH94" s="97"/>
      <c r="II94" s="97"/>
      <c r="IJ94" s="97"/>
      <c r="IK94" s="97"/>
      <c r="IL94" s="97"/>
      <c r="IM94" s="97"/>
      <c r="IN94" s="97"/>
      <c r="IO94" s="97"/>
      <c r="IP94" s="97"/>
      <c r="IQ94" s="97"/>
      <c r="IR94" s="97"/>
      <c r="IS94" s="97"/>
      <c r="IT94" s="97"/>
      <c r="IU94" s="97"/>
      <c r="IV94" s="97"/>
      <c r="IW94" s="97"/>
      <c r="IX94" s="97"/>
      <c r="IY94" s="97"/>
      <c r="IZ94" s="97"/>
      <c r="JA94" s="97"/>
      <c r="JB94" s="97"/>
      <c r="JC94" s="97"/>
      <c r="JD94" s="97"/>
      <c r="JE94" s="97"/>
      <c r="JF94" s="97"/>
      <c r="JG94" s="97"/>
      <c r="JH94" s="97"/>
      <c r="JI94" s="97"/>
      <c r="JJ94" s="97"/>
      <c r="JK94" s="97"/>
      <c r="JL94" s="97"/>
      <c r="JM94" s="97"/>
      <c r="JN94" s="97"/>
      <c r="JO94" s="97"/>
      <c r="JP94" s="97"/>
      <c r="JQ94" s="97"/>
      <c r="JR94" s="97"/>
      <c r="JS94" s="97"/>
      <c r="JT94" s="97"/>
      <c r="JU94" s="97"/>
      <c r="JV94" s="97"/>
      <c r="JW94" s="97"/>
      <c r="JX94" s="97"/>
      <c r="JY94" s="97"/>
      <c r="JZ94" s="97"/>
      <c r="KA94" s="97"/>
      <c r="KB94" s="97"/>
      <c r="KC94" s="97"/>
      <c r="KD94" s="97"/>
      <c r="KE94" s="97"/>
      <c r="KF94" s="97"/>
      <c r="KG94" s="97"/>
      <c r="KH94" s="97"/>
      <c r="KI94" s="97"/>
      <c r="KJ94" s="97"/>
      <c r="KK94" s="97"/>
      <c r="KL94" s="97"/>
      <c r="KM94" s="97"/>
      <c r="KN94" s="97"/>
      <c r="KO94" s="97"/>
      <c r="KP94" s="97"/>
      <c r="KQ94" s="97"/>
      <c r="KR94" s="97"/>
      <c r="KS94" s="97"/>
      <c r="KT94" s="97"/>
      <c r="KU94" s="97"/>
      <c r="KV94" s="97"/>
      <c r="KW94" s="97"/>
      <c r="KX94" s="97"/>
      <c r="KY94" s="97"/>
      <c r="KZ94" s="97"/>
      <c r="LA94" s="97"/>
      <c r="LB94" s="97"/>
      <c r="LC94" s="97"/>
      <c r="LD94" s="97"/>
      <c r="LE94" s="97"/>
      <c r="LF94" s="97"/>
      <c r="LG94" s="97"/>
      <c r="LH94" s="97"/>
      <c r="LI94" s="97"/>
      <c r="LJ94" s="97"/>
      <c r="LK94" s="97"/>
      <c r="LL94" s="97"/>
      <c r="LM94" s="97"/>
      <c r="LN94" s="97"/>
      <c r="LO94" s="97"/>
      <c r="LP94" s="97"/>
      <c r="LQ94" s="97"/>
      <c r="LR94" s="97"/>
      <c r="LS94" s="97"/>
      <c r="LT94" s="97"/>
      <c r="LU94" s="97"/>
      <c r="LV94" s="97"/>
      <c r="LW94" s="97"/>
      <c r="LX94" s="97"/>
      <c r="LY94" s="97"/>
      <c r="LZ94" s="97"/>
      <c r="MA94" s="97"/>
      <c r="MB94" s="97"/>
      <c r="MC94" s="97"/>
      <c r="MD94" s="97"/>
      <c r="ME94" s="97"/>
      <c r="MF94" s="97"/>
      <c r="MG94" s="97"/>
      <c r="MH94" s="97"/>
      <c r="MI94" s="97"/>
      <c r="MJ94" s="97"/>
      <c r="MK94" s="97"/>
      <c r="ML94" s="97"/>
      <c r="MM94" s="97"/>
      <c r="MN94" s="97"/>
      <c r="MO94" s="97"/>
      <c r="MP94" s="97"/>
      <c r="MQ94" s="97"/>
      <c r="MR94" s="97"/>
      <c r="MS94" s="97"/>
      <c r="MT94" s="97"/>
      <c r="MU94" s="97"/>
      <c r="MV94" s="97"/>
      <c r="MW94" s="97"/>
      <c r="MX94" s="97"/>
      <c r="MY94" s="97"/>
      <c r="MZ94" s="97"/>
      <c r="NA94" s="97"/>
      <c r="NB94" s="97"/>
      <c r="NC94" s="97"/>
      <c r="ND94" s="97"/>
      <c r="NE94" s="97"/>
      <c r="NF94" s="97"/>
      <c r="NG94" s="97"/>
      <c r="NH94" s="97"/>
      <c r="NI94" s="97"/>
      <c r="NJ94" s="97"/>
      <c r="NK94" s="97"/>
      <c r="NL94" s="97"/>
      <c r="NM94" s="97"/>
      <c r="NN94" s="97"/>
      <c r="NO94" s="97"/>
      <c r="NP94" s="97"/>
      <c r="NQ94" s="97"/>
      <c r="NR94" s="97"/>
      <c r="NS94" s="97"/>
      <c r="NT94" s="97"/>
      <c r="NU94" s="97"/>
      <c r="NV94" s="97"/>
      <c r="NW94" s="97"/>
      <c r="NX94" s="97"/>
      <c r="NY94" s="97"/>
      <c r="NZ94" s="97"/>
      <c r="OA94" s="97"/>
      <c r="OB94" s="97"/>
      <c r="OC94" s="97"/>
      <c r="OD94" s="97"/>
      <c r="OE94" s="97"/>
      <c r="OF94" s="97"/>
      <c r="OG94" s="97"/>
      <c r="OH94" s="97"/>
      <c r="OI94" s="97"/>
      <c r="OJ94" s="97"/>
      <c r="OK94" s="97"/>
      <c r="OL94" s="97"/>
      <c r="OM94" s="97"/>
      <c r="ON94" s="97"/>
      <c r="OO94" s="97"/>
      <c r="OP94" s="97"/>
      <c r="OQ94" s="97"/>
      <c r="OR94" s="97"/>
      <c r="OS94" s="97"/>
      <c r="OT94" s="97"/>
      <c r="OU94" s="97"/>
      <c r="OV94" s="97"/>
      <c r="OW94" s="97"/>
      <c r="OX94" s="97"/>
      <c r="OY94" s="97"/>
      <c r="OZ94" s="97"/>
      <c r="PA94" s="97"/>
      <c r="PB94" s="97"/>
      <c r="PC94" s="97"/>
      <c r="PD94" s="97"/>
      <c r="PE94" s="97"/>
      <c r="PF94" s="97"/>
      <c r="PG94" s="97"/>
      <c r="PH94" s="97"/>
      <c r="PI94" s="97"/>
      <c r="PJ94" s="97"/>
      <c r="PK94" s="97"/>
      <c r="PL94" s="97"/>
      <c r="PM94" s="97"/>
      <c r="PN94" s="97"/>
      <c r="PO94" s="97"/>
      <c r="PP94" s="97"/>
      <c r="PQ94" s="97"/>
      <c r="PR94" s="97"/>
      <c r="PS94" s="97"/>
      <c r="PT94" s="97"/>
      <c r="PU94" s="97"/>
      <c r="PV94" s="97"/>
      <c r="PW94" s="97"/>
      <c r="PX94" s="97"/>
      <c r="PY94" s="97"/>
      <c r="PZ94" s="97"/>
      <c r="QA94" s="97"/>
      <c r="QB94" s="97"/>
      <c r="QC94" s="97"/>
      <c r="QD94" s="97"/>
      <c r="QE94" s="97"/>
      <c r="QF94" s="97"/>
      <c r="QG94" s="97"/>
      <c r="QH94" s="97"/>
      <c r="QI94" s="97"/>
      <c r="QJ94" s="97"/>
      <c r="QK94" s="97"/>
      <c r="QL94" s="97"/>
      <c r="QM94" s="97"/>
      <c r="QN94" s="97"/>
    </row>
    <row r="95" spans="1:456" ht="18" customHeight="1" x14ac:dyDescent="0.25">
      <c r="A95" s="143" t="s">
        <v>128</v>
      </c>
      <c r="B95" s="188">
        <v>3578356</v>
      </c>
      <c r="C95" s="188">
        <v>2968471.7141266679</v>
      </c>
      <c r="D95" s="74">
        <v>1072259.3333333333</v>
      </c>
      <c r="E95" s="74">
        <v>1320894.3933195733</v>
      </c>
      <c r="F95" s="188">
        <v>0</v>
      </c>
      <c r="G95" s="188">
        <v>4290.0629013721855</v>
      </c>
      <c r="H95" s="74">
        <v>0</v>
      </c>
      <c r="I95" s="74">
        <v>0</v>
      </c>
      <c r="J95" s="188">
        <v>157682.6033333333</v>
      </c>
      <c r="K95" s="188">
        <v>136377.14394104594</v>
      </c>
      <c r="L95" s="74">
        <v>4808297.9366666665</v>
      </c>
      <c r="M95" s="74">
        <v>4430033.314288659</v>
      </c>
      <c r="N95" s="188">
        <v>3871769.0469966009</v>
      </c>
      <c r="O95" s="261"/>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c r="GB95" s="36"/>
      <c r="GC95" s="36"/>
      <c r="GD95" s="36"/>
      <c r="GE95" s="36"/>
      <c r="GF95" s="36"/>
      <c r="GG95" s="36"/>
      <c r="GH95" s="36"/>
      <c r="GI95" s="36"/>
      <c r="GJ95" s="36"/>
      <c r="GK95" s="36"/>
      <c r="GL95" s="36"/>
      <c r="GM95" s="36"/>
      <c r="GN95" s="36"/>
      <c r="GO95" s="36"/>
      <c r="GP95" s="36"/>
      <c r="GQ95" s="36"/>
      <c r="GR95" s="36"/>
      <c r="GS95" s="36"/>
      <c r="GT95" s="36"/>
      <c r="GU95" s="36"/>
      <c r="GV95" s="36"/>
      <c r="GW95" s="36"/>
      <c r="GX95" s="36"/>
      <c r="GY95" s="36"/>
      <c r="GZ95" s="36"/>
      <c r="HA95" s="36"/>
      <c r="HB95" s="36"/>
      <c r="HC95" s="36"/>
      <c r="HD95" s="36"/>
      <c r="HE95" s="36"/>
      <c r="HF95" s="36"/>
      <c r="HG95" s="36"/>
      <c r="HH95" s="36"/>
      <c r="HI95" s="36"/>
      <c r="HJ95" s="36"/>
      <c r="HK95" s="36"/>
      <c r="HL95" s="36"/>
      <c r="HM95" s="36"/>
      <c r="HN95" s="36"/>
      <c r="HO95" s="36"/>
      <c r="HP95" s="36"/>
      <c r="HQ95" s="36"/>
      <c r="HR95" s="36"/>
      <c r="HS95" s="36"/>
      <c r="HT95" s="36"/>
      <c r="HU95" s="36"/>
      <c r="HV95" s="36"/>
      <c r="HW95" s="36"/>
      <c r="HX95" s="36"/>
      <c r="HY95" s="36"/>
      <c r="HZ95" s="36"/>
      <c r="IA95" s="36"/>
      <c r="IB95" s="36"/>
      <c r="IC95" s="36"/>
      <c r="ID95" s="36"/>
      <c r="IE95" s="36"/>
      <c r="IF95" s="36"/>
      <c r="IG95" s="36"/>
      <c r="IH95" s="36"/>
      <c r="II95" s="36"/>
      <c r="IJ95" s="36"/>
      <c r="IK95" s="36"/>
      <c r="IL95" s="36"/>
      <c r="IM95" s="36"/>
      <c r="IN95" s="36"/>
      <c r="IO95" s="36"/>
      <c r="IP95" s="36"/>
      <c r="IQ95" s="36"/>
      <c r="IR95" s="36"/>
      <c r="IS95" s="36"/>
      <c r="IT95" s="36"/>
      <c r="IU95" s="36"/>
      <c r="IV95" s="36"/>
      <c r="IW95" s="36"/>
      <c r="IX95" s="36"/>
      <c r="IY95" s="36"/>
      <c r="IZ95" s="36"/>
      <c r="JA95" s="36"/>
      <c r="JB95" s="36"/>
      <c r="JC95" s="36"/>
      <c r="JD95" s="36"/>
      <c r="JE95" s="36"/>
      <c r="JF95" s="36"/>
      <c r="JG95" s="36"/>
      <c r="JH95" s="36"/>
      <c r="JI95" s="36"/>
      <c r="JJ95" s="36"/>
      <c r="JK95" s="36"/>
      <c r="JL95" s="36"/>
      <c r="JM95" s="36"/>
      <c r="JN95" s="36"/>
      <c r="JO95" s="36"/>
      <c r="JP95" s="36"/>
      <c r="JQ95" s="36"/>
      <c r="JR95" s="36"/>
      <c r="JS95" s="36"/>
      <c r="JT95" s="36"/>
      <c r="JU95" s="36"/>
      <c r="JV95" s="36"/>
      <c r="JW95" s="36"/>
      <c r="JX95" s="36"/>
      <c r="JY95" s="36"/>
      <c r="JZ95" s="36"/>
      <c r="KA95" s="36"/>
      <c r="KB95" s="36"/>
      <c r="KC95" s="36"/>
      <c r="KD95" s="36"/>
      <c r="KE95" s="36"/>
      <c r="KF95" s="36"/>
      <c r="KG95" s="36"/>
      <c r="KH95" s="36"/>
      <c r="KI95" s="36"/>
      <c r="KJ95" s="36"/>
      <c r="KK95" s="36"/>
      <c r="KL95" s="36"/>
      <c r="KM95" s="36"/>
      <c r="KN95" s="36"/>
      <c r="KO95" s="36"/>
      <c r="KP95" s="36"/>
      <c r="KQ95" s="36"/>
      <c r="KR95" s="36"/>
      <c r="KS95" s="36"/>
      <c r="KT95" s="36"/>
      <c r="KU95" s="36"/>
      <c r="KV95" s="36"/>
      <c r="KW95" s="36"/>
      <c r="KX95" s="36"/>
      <c r="KY95" s="36"/>
      <c r="KZ95" s="36"/>
      <c r="LA95" s="36"/>
      <c r="LB95" s="36"/>
      <c r="LC95" s="36"/>
      <c r="LD95" s="36"/>
      <c r="LE95" s="36"/>
      <c r="LF95" s="36"/>
      <c r="LG95" s="36"/>
      <c r="LH95" s="36"/>
      <c r="LI95" s="36"/>
      <c r="LJ95" s="36"/>
      <c r="LK95" s="36"/>
      <c r="LL95" s="36"/>
      <c r="LM95" s="36"/>
      <c r="LN95" s="36"/>
      <c r="LO95" s="36"/>
      <c r="LP95" s="36"/>
      <c r="LQ95" s="36"/>
      <c r="LR95" s="36"/>
      <c r="LS95" s="36"/>
      <c r="LT95" s="36"/>
      <c r="LU95" s="36"/>
      <c r="LV95" s="36"/>
      <c r="LW95" s="36"/>
      <c r="LX95" s="36"/>
      <c r="LY95" s="36"/>
      <c r="LZ95" s="36"/>
      <c r="MA95" s="36"/>
      <c r="MB95" s="36"/>
      <c r="MC95" s="36"/>
      <c r="MD95" s="36"/>
      <c r="ME95" s="36"/>
      <c r="MF95" s="36"/>
      <c r="MG95" s="36"/>
      <c r="MH95" s="36"/>
      <c r="MI95" s="36"/>
      <c r="MJ95" s="36"/>
      <c r="MK95" s="36"/>
      <c r="ML95" s="36"/>
      <c r="MM95" s="36"/>
      <c r="MN95" s="36"/>
      <c r="MO95" s="36"/>
      <c r="MP95" s="36"/>
      <c r="MQ95" s="36"/>
      <c r="MR95" s="36"/>
      <c r="MS95" s="36"/>
      <c r="MT95" s="36"/>
      <c r="MU95" s="36"/>
      <c r="MV95" s="36"/>
      <c r="MW95" s="36"/>
      <c r="MX95" s="36"/>
      <c r="MY95" s="36"/>
      <c r="MZ95" s="36"/>
      <c r="NA95" s="36"/>
      <c r="NB95" s="36"/>
      <c r="NC95" s="36"/>
      <c r="ND95" s="36"/>
      <c r="NE95" s="36"/>
      <c r="NF95" s="36"/>
      <c r="NG95" s="36"/>
      <c r="NH95" s="36"/>
      <c r="NI95" s="36"/>
      <c r="NJ95" s="36"/>
      <c r="NK95" s="36"/>
      <c r="NL95" s="36"/>
      <c r="NM95" s="36"/>
      <c r="NN95" s="36"/>
      <c r="NO95" s="36"/>
      <c r="NP95" s="36"/>
      <c r="NQ95" s="36"/>
      <c r="NR95" s="36"/>
      <c r="NS95" s="36"/>
      <c r="NT95" s="36"/>
      <c r="NU95" s="36"/>
      <c r="NV95" s="36"/>
      <c r="NW95" s="36"/>
      <c r="NX95" s="36"/>
      <c r="NY95" s="36"/>
      <c r="NZ95" s="36"/>
      <c r="OA95" s="36"/>
      <c r="OB95" s="36"/>
      <c r="OC95" s="36"/>
      <c r="OD95" s="36"/>
      <c r="OE95" s="36"/>
      <c r="OF95" s="36"/>
      <c r="OG95" s="36"/>
      <c r="OH95" s="36"/>
      <c r="OI95" s="36"/>
      <c r="OJ95" s="36"/>
      <c r="OK95" s="36"/>
      <c r="OL95" s="36"/>
      <c r="OM95" s="36"/>
      <c r="ON95" s="36"/>
      <c r="OO95" s="36"/>
      <c r="OP95" s="36"/>
      <c r="OQ95" s="36"/>
      <c r="OR95" s="36"/>
      <c r="OS95" s="36"/>
      <c r="OT95" s="36"/>
      <c r="OU95" s="36"/>
      <c r="OV95" s="36"/>
      <c r="OW95" s="36"/>
      <c r="OX95" s="36"/>
      <c r="OY95" s="36"/>
      <c r="OZ95" s="36"/>
      <c r="PA95" s="36"/>
      <c r="PB95" s="36"/>
      <c r="PC95" s="36"/>
      <c r="PD95" s="36"/>
      <c r="PE95" s="36"/>
      <c r="PF95" s="36"/>
      <c r="PG95" s="36"/>
      <c r="PH95" s="36"/>
      <c r="PI95" s="36"/>
      <c r="PJ95" s="36"/>
      <c r="PK95" s="36"/>
      <c r="PL95" s="36"/>
      <c r="PM95" s="36"/>
      <c r="PN95" s="36"/>
      <c r="PO95" s="36"/>
      <c r="PP95" s="36"/>
      <c r="PQ95" s="36"/>
      <c r="PR95" s="36"/>
      <c r="PS95" s="36"/>
      <c r="PT95" s="36"/>
      <c r="PU95" s="36"/>
      <c r="PV95" s="36"/>
      <c r="PW95" s="36"/>
      <c r="PX95" s="36"/>
      <c r="PY95" s="36"/>
      <c r="PZ95" s="36"/>
      <c r="QA95" s="36"/>
      <c r="QB95" s="36"/>
      <c r="QC95" s="36"/>
      <c r="QD95" s="36"/>
      <c r="QE95" s="36"/>
      <c r="QF95" s="36"/>
      <c r="QG95" s="36"/>
      <c r="QH95" s="36"/>
      <c r="QI95" s="36"/>
      <c r="QJ95" s="36"/>
      <c r="QK95" s="36"/>
      <c r="QL95" s="36"/>
      <c r="QM95" s="36"/>
      <c r="QN95" s="36"/>
    </row>
    <row r="96" spans="1:456" ht="18" customHeight="1" x14ac:dyDescent="0.25">
      <c r="A96" s="143" t="s">
        <v>129</v>
      </c>
      <c r="B96" s="188">
        <v>22665718.333333332</v>
      </c>
      <c r="C96" s="188">
        <v>22450489.125593573</v>
      </c>
      <c r="D96" s="74">
        <v>0</v>
      </c>
      <c r="E96" s="74">
        <v>0</v>
      </c>
      <c r="F96" s="188">
        <v>0</v>
      </c>
      <c r="G96" s="188">
        <v>0</v>
      </c>
      <c r="H96" s="74">
        <v>0</v>
      </c>
      <c r="I96" s="74">
        <v>0</v>
      </c>
      <c r="J96" s="188">
        <v>132375.57333333333</v>
      </c>
      <c r="K96" s="188">
        <v>618376.21908581397</v>
      </c>
      <c r="L96" s="74">
        <v>22798093.906666666</v>
      </c>
      <c r="M96" s="74">
        <v>23068865.344679385</v>
      </c>
      <c r="N96" s="188">
        <v>20161771.357966438</v>
      </c>
      <c r="O96" s="261"/>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c r="GB96" s="36"/>
      <c r="GC96" s="36"/>
      <c r="GD96" s="36"/>
      <c r="GE96" s="36"/>
      <c r="GF96" s="36"/>
      <c r="GG96" s="36"/>
      <c r="GH96" s="36"/>
      <c r="GI96" s="36"/>
      <c r="GJ96" s="36"/>
      <c r="GK96" s="36"/>
      <c r="GL96" s="36"/>
      <c r="GM96" s="36"/>
      <c r="GN96" s="36"/>
      <c r="GO96" s="36"/>
      <c r="GP96" s="36"/>
      <c r="GQ96" s="36"/>
      <c r="GR96" s="36"/>
      <c r="GS96" s="36"/>
      <c r="GT96" s="36"/>
      <c r="GU96" s="36"/>
      <c r="GV96" s="36"/>
      <c r="GW96" s="36"/>
      <c r="GX96" s="36"/>
      <c r="GY96" s="36"/>
      <c r="GZ96" s="36"/>
      <c r="HA96" s="36"/>
      <c r="HB96" s="36"/>
      <c r="HC96" s="36"/>
      <c r="HD96" s="36"/>
      <c r="HE96" s="36"/>
      <c r="HF96" s="36"/>
      <c r="HG96" s="36"/>
      <c r="HH96" s="36"/>
      <c r="HI96" s="36"/>
      <c r="HJ96" s="36"/>
      <c r="HK96" s="36"/>
      <c r="HL96" s="36"/>
      <c r="HM96" s="36"/>
      <c r="HN96" s="36"/>
      <c r="HO96" s="36"/>
      <c r="HP96" s="36"/>
      <c r="HQ96" s="36"/>
      <c r="HR96" s="36"/>
      <c r="HS96" s="36"/>
      <c r="HT96" s="36"/>
      <c r="HU96" s="36"/>
      <c r="HV96" s="36"/>
      <c r="HW96" s="36"/>
      <c r="HX96" s="36"/>
      <c r="HY96" s="36"/>
      <c r="HZ96" s="36"/>
      <c r="IA96" s="36"/>
      <c r="IB96" s="36"/>
      <c r="IC96" s="36"/>
      <c r="ID96" s="36"/>
      <c r="IE96" s="36"/>
      <c r="IF96" s="36"/>
      <c r="IG96" s="36"/>
      <c r="IH96" s="36"/>
      <c r="II96" s="36"/>
      <c r="IJ96" s="36"/>
      <c r="IK96" s="36"/>
      <c r="IL96" s="36"/>
      <c r="IM96" s="36"/>
      <c r="IN96" s="36"/>
      <c r="IO96" s="36"/>
      <c r="IP96" s="36"/>
      <c r="IQ96" s="36"/>
      <c r="IR96" s="36"/>
      <c r="IS96" s="36"/>
      <c r="IT96" s="36"/>
      <c r="IU96" s="36"/>
      <c r="IV96" s="36"/>
      <c r="IW96" s="36"/>
      <c r="IX96" s="36"/>
      <c r="IY96" s="36"/>
      <c r="IZ96" s="36"/>
      <c r="JA96" s="36"/>
      <c r="JB96" s="36"/>
      <c r="JC96" s="36"/>
      <c r="JD96" s="36"/>
      <c r="JE96" s="36"/>
      <c r="JF96" s="36"/>
      <c r="JG96" s="36"/>
      <c r="JH96" s="36"/>
      <c r="JI96" s="36"/>
      <c r="JJ96" s="36"/>
      <c r="JK96" s="36"/>
      <c r="JL96" s="36"/>
      <c r="JM96" s="36"/>
      <c r="JN96" s="36"/>
      <c r="JO96" s="36"/>
      <c r="JP96" s="36"/>
      <c r="JQ96" s="36"/>
      <c r="JR96" s="36"/>
      <c r="JS96" s="36"/>
      <c r="JT96" s="36"/>
      <c r="JU96" s="36"/>
      <c r="JV96" s="36"/>
      <c r="JW96" s="36"/>
      <c r="JX96" s="36"/>
      <c r="JY96" s="36"/>
      <c r="JZ96" s="36"/>
      <c r="KA96" s="36"/>
      <c r="KB96" s="36"/>
      <c r="KC96" s="36"/>
      <c r="KD96" s="36"/>
      <c r="KE96" s="36"/>
      <c r="KF96" s="36"/>
      <c r="KG96" s="36"/>
      <c r="KH96" s="36"/>
      <c r="KI96" s="36"/>
      <c r="KJ96" s="36"/>
      <c r="KK96" s="36"/>
      <c r="KL96" s="36"/>
      <c r="KM96" s="36"/>
      <c r="KN96" s="36"/>
      <c r="KO96" s="36"/>
      <c r="KP96" s="36"/>
      <c r="KQ96" s="36"/>
      <c r="KR96" s="36"/>
      <c r="KS96" s="36"/>
      <c r="KT96" s="36"/>
      <c r="KU96" s="36"/>
      <c r="KV96" s="36"/>
      <c r="KW96" s="36"/>
      <c r="KX96" s="36"/>
      <c r="KY96" s="36"/>
      <c r="KZ96" s="36"/>
      <c r="LA96" s="36"/>
      <c r="LB96" s="36"/>
      <c r="LC96" s="36"/>
      <c r="LD96" s="36"/>
      <c r="LE96" s="36"/>
      <c r="LF96" s="36"/>
      <c r="LG96" s="36"/>
      <c r="LH96" s="36"/>
      <c r="LI96" s="36"/>
      <c r="LJ96" s="36"/>
      <c r="LK96" s="36"/>
      <c r="LL96" s="36"/>
      <c r="LM96" s="36"/>
      <c r="LN96" s="36"/>
      <c r="LO96" s="36"/>
      <c r="LP96" s="36"/>
      <c r="LQ96" s="36"/>
      <c r="LR96" s="36"/>
      <c r="LS96" s="36"/>
      <c r="LT96" s="36"/>
      <c r="LU96" s="36"/>
      <c r="LV96" s="36"/>
      <c r="LW96" s="36"/>
      <c r="LX96" s="36"/>
      <c r="LY96" s="36"/>
      <c r="LZ96" s="36"/>
      <c r="MA96" s="36"/>
      <c r="MB96" s="36"/>
      <c r="MC96" s="36"/>
      <c r="MD96" s="36"/>
      <c r="ME96" s="36"/>
      <c r="MF96" s="36"/>
      <c r="MG96" s="36"/>
      <c r="MH96" s="36"/>
      <c r="MI96" s="36"/>
      <c r="MJ96" s="36"/>
      <c r="MK96" s="36"/>
      <c r="ML96" s="36"/>
      <c r="MM96" s="36"/>
      <c r="MN96" s="36"/>
      <c r="MO96" s="36"/>
      <c r="MP96" s="36"/>
      <c r="MQ96" s="36"/>
      <c r="MR96" s="36"/>
      <c r="MS96" s="36"/>
      <c r="MT96" s="36"/>
      <c r="MU96" s="36"/>
      <c r="MV96" s="36"/>
      <c r="MW96" s="36"/>
      <c r="MX96" s="36"/>
      <c r="MY96" s="36"/>
      <c r="MZ96" s="36"/>
      <c r="NA96" s="36"/>
      <c r="NB96" s="36"/>
      <c r="NC96" s="36"/>
      <c r="ND96" s="36"/>
      <c r="NE96" s="36"/>
      <c r="NF96" s="36"/>
      <c r="NG96" s="36"/>
      <c r="NH96" s="36"/>
      <c r="NI96" s="36"/>
      <c r="NJ96" s="36"/>
      <c r="NK96" s="36"/>
      <c r="NL96" s="36"/>
      <c r="NM96" s="36"/>
      <c r="NN96" s="36"/>
      <c r="NO96" s="36"/>
      <c r="NP96" s="36"/>
      <c r="NQ96" s="36"/>
      <c r="NR96" s="36"/>
      <c r="NS96" s="36"/>
      <c r="NT96" s="36"/>
      <c r="NU96" s="36"/>
      <c r="NV96" s="36"/>
      <c r="NW96" s="36"/>
      <c r="NX96" s="36"/>
      <c r="NY96" s="36"/>
      <c r="NZ96" s="36"/>
      <c r="OA96" s="36"/>
      <c r="OB96" s="36"/>
      <c r="OC96" s="36"/>
      <c r="OD96" s="36"/>
      <c r="OE96" s="36"/>
      <c r="OF96" s="36"/>
      <c r="OG96" s="36"/>
      <c r="OH96" s="36"/>
      <c r="OI96" s="36"/>
      <c r="OJ96" s="36"/>
      <c r="OK96" s="36"/>
      <c r="OL96" s="36"/>
      <c r="OM96" s="36"/>
      <c r="ON96" s="36"/>
      <c r="OO96" s="36"/>
      <c r="OP96" s="36"/>
      <c r="OQ96" s="36"/>
      <c r="OR96" s="36"/>
      <c r="OS96" s="36"/>
      <c r="OT96" s="36"/>
      <c r="OU96" s="36"/>
      <c r="OV96" s="36"/>
      <c r="OW96" s="36"/>
      <c r="OX96" s="36"/>
      <c r="OY96" s="36"/>
      <c r="OZ96" s="36"/>
      <c r="PA96" s="36"/>
      <c r="PB96" s="36"/>
      <c r="PC96" s="36"/>
      <c r="PD96" s="36"/>
      <c r="PE96" s="36"/>
      <c r="PF96" s="36"/>
      <c r="PG96" s="36"/>
      <c r="PH96" s="36"/>
      <c r="PI96" s="36"/>
      <c r="PJ96" s="36"/>
      <c r="PK96" s="36"/>
      <c r="PL96" s="36"/>
      <c r="PM96" s="36"/>
      <c r="PN96" s="36"/>
      <c r="PO96" s="36"/>
      <c r="PP96" s="36"/>
      <c r="PQ96" s="36"/>
      <c r="PR96" s="36"/>
      <c r="PS96" s="36"/>
      <c r="PT96" s="36"/>
      <c r="PU96" s="36"/>
      <c r="PV96" s="36"/>
      <c r="PW96" s="36"/>
      <c r="PX96" s="36"/>
      <c r="PY96" s="36"/>
      <c r="PZ96" s="36"/>
      <c r="QA96" s="36"/>
      <c r="QB96" s="36"/>
      <c r="QC96" s="36"/>
      <c r="QD96" s="36"/>
      <c r="QE96" s="36"/>
      <c r="QF96" s="36"/>
      <c r="QG96" s="36"/>
      <c r="QH96" s="36"/>
      <c r="QI96" s="36"/>
      <c r="QJ96" s="36"/>
      <c r="QK96" s="36"/>
      <c r="QL96" s="36"/>
      <c r="QM96" s="36"/>
      <c r="QN96" s="36"/>
    </row>
    <row r="97" spans="1:15" ht="18" customHeight="1" x14ac:dyDescent="0.25">
      <c r="A97" s="143" t="s">
        <v>130</v>
      </c>
      <c r="B97" s="188">
        <v>0</v>
      </c>
      <c r="C97" s="188">
        <v>0</v>
      </c>
      <c r="D97" s="74">
        <v>0</v>
      </c>
      <c r="E97" s="74">
        <v>0</v>
      </c>
      <c r="F97" s="188">
        <v>201173</v>
      </c>
      <c r="G97" s="188">
        <v>188094.54103594538</v>
      </c>
      <c r="H97" s="74">
        <v>0</v>
      </c>
      <c r="I97" s="74">
        <v>122705.09850794089</v>
      </c>
      <c r="J97" s="188">
        <v>22888</v>
      </c>
      <c r="K97" s="188">
        <v>47885.233125367253</v>
      </c>
      <c r="L97" s="74">
        <v>224061</v>
      </c>
      <c r="M97" s="74">
        <v>358684.87266925356</v>
      </c>
      <c r="N97" s="188">
        <v>313484.09573974658</v>
      </c>
      <c r="O97" s="261"/>
    </row>
    <row r="98" spans="1:15" ht="18" customHeight="1" x14ac:dyDescent="0.25">
      <c r="A98" s="143" t="s">
        <v>131</v>
      </c>
      <c r="B98" s="188">
        <v>7978493.333333333</v>
      </c>
      <c r="C98" s="188">
        <v>7108554.0576911364</v>
      </c>
      <c r="D98" s="74">
        <v>1368422</v>
      </c>
      <c r="E98" s="74">
        <v>1803167.6947610769</v>
      </c>
      <c r="F98" s="188">
        <v>0</v>
      </c>
      <c r="G98" s="188">
        <v>21198.119744885138</v>
      </c>
      <c r="H98" s="74">
        <v>244713</v>
      </c>
      <c r="I98" s="74">
        <v>0</v>
      </c>
      <c r="J98" s="188">
        <v>68798.239999999991</v>
      </c>
      <c r="K98" s="188">
        <v>302333.68045839015</v>
      </c>
      <c r="L98" s="74">
        <v>9660426.5733333323</v>
      </c>
      <c r="M98" s="74">
        <v>9235253.5526554883</v>
      </c>
      <c r="N98" s="188">
        <v>8071444.6844015354</v>
      </c>
      <c r="O98" s="261"/>
    </row>
    <row r="99" spans="1:15" ht="18" customHeight="1" x14ac:dyDescent="0.25">
      <c r="A99" s="143" t="s">
        <v>132</v>
      </c>
      <c r="B99" s="188">
        <v>2137122</v>
      </c>
      <c r="C99" s="188">
        <v>2918321.6407712568</v>
      </c>
      <c r="D99" s="74">
        <v>2307218.6666666665</v>
      </c>
      <c r="E99" s="74">
        <v>2173686.8058917145</v>
      </c>
      <c r="F99" s="188">
        <v>0</v>
      </c>
      <c r="G99" s="188">
        <v>62889.9152572479</v>
      </c>
      <c r="H99" s="74">
        <v>0</v>
      </c>
      <c r="I99" s="74">
        <v>10822.499022857335</v>
      </c>
      <c r="J99" s="188">
        <v>26145.186666666665</v>
      </c>
      <c r="K99" s="188">
        <v>80556.643612046391</v>
      </c>
      <c r="L99" s="74">
        <v>4470485.8533333326</v>
      </c>
      <c r="M99" s="74">
        <v>5246277.5045551239</v>
      </c>
      <c r="N99" s="188">
        <v>4585151.716258076</v>
      </c>
      <c r="O99" s="261"/>
    </row>
    <row r="100" spans="1:15" ht="18" customHeight="1" x14ac:dyDescent="0.25">
      <c r="A100" s="143" t="s">
        <v>133</v>
      </c>
      <c r="B100" s="188">
        <v>45319</v>
      </c>
      <c r="C100" s="188">
        <v>77525.793145774485</v>
      </c>
      <c r="D100" s="74">
        <v>492777.33333333331</v>
      </c>
      <c r="E100" s="74">
        <v>478459.14390543348</v>
      </c>
      <c r="F100" s="188">
        <v>3815</v>
      </c>
      <c r="G100" s="188">
        <v>20137.437148976933</v>
      </c>
      <c r="H100" s="74">
        <v>0</v>
      </c>
      <c r="I100" s="74">
        <v>0</v>
      </c>
      <c r="J100" s="188">
        <v>-15874.173333333334</v>
      </c>
      <c r="K100" s="188">
        <v>6813.384598980826</v>
      </c>
      <c r="L100" s="74">
        <v>526037.15999999992</v>
      </c>
      <c r="M100" s="74">
        <v>582935.75879916572</v>
      </c>
      <c r="N100" s="188">
        <v>509475.31704250781</v>
      </c>
      <c r="O100" s="261"/>
    </row>
    <row r="101" spans="1:15" ht="18" customHeight="1" x14ac:dyDescent="0.25">
      <c r="A101" s="143" t="s">
        <v>134</v>
      </c>
      <c r="B101" s="188">
        <v>3163624.3333333335</v>
      </c>
      <c r="C101" s="188">
        <v>2138811.3611422298</v>
      </c>
      <c r="D101" s="74">
        <v>0</v>
      </c>
      <c r="E101" s="74">
        <v>0</v>
      </c>
      <c r="F101" s="188">
        <v>0</v>
      </c>
      <c r="G101" s="188">
        <v>0</v>
      </c>
      <c r="H101" s="74">
        <v>0</v>
      </c>
      <c r="I101" s="74">
        <v>0</v>
      </c>
      <c r="J101" s="188">
        <v>-14171.033333333333</v>
      </c>
      <c r="K101" s="188">
        <v>47392.699298934902</v>
      </c>
      <c r="L101" s="74">
        <v>3149453.3000000003</v>
      </c>
      <c r="M101" s="74">
        <v>2186204.0604411648</v>
      </c>
      <c r="N101" s="188">
        <v>1910702.8347468644</v>
      </c>
      <c r="O101" s="261"/>
    </row>
    <row r="102" spans="1:15" ht="18" customHeight="1" x14ac:dyDescent="0.25">
      <c r="A102" s="143" t="s">
        <v>135</v>
      </c>
      <c r="B102" s="188">
        <v>399059.33333333331</v>
      </c>
      <c r="C102" s="188">
        <v>307906.02355198673</v>
      </c>
      <c r="D102" s="74">
        <v>1790445.6666666667</v>
      </c>
      <c r="E102" s="74">
        <v>1679732.0129517766</v>
      </c>
      <c r="F102" s="188">
        <v>645424</v>
      </c>
      <c r="G102" s="188">
        <v>304271.487690932</v>
      </c>
      <c r="H102" s="74">
        <v>1140</v>
      </c>
      <c r="I102" s="74">
        <v>7272.1225676963095</v>
      </c>
      <c r="J102" s="188">
        <v>-30190.093333333334</v>
      </c>
      <c r="K102" s="188">
        <v>15870.534407264575</v>
      </c>
      <c r="L102" s="74">
        <v>2805878.9066666667</v>
      </c>
      <c r="M102" s="74">
        <v>2315052.1811696566</v>
      </c>
      <c r="N102" s="188">
        <v>2023313.7634257067</v>
      </c>
      <c r="O102" s="261"/>
    </row>
    <row r="103" spans="1:15" ht="18" customHeight="1" x14ac:dyDescent="0.25">
      <c r="A103" s="143" t="s">
        <v>136</v>
      </c>
      <c r="B103" s="188">
        <v>90300612.333333328</v>
      </c>
      <c r="C103" s="188">
        <v>89422358.410532907</v>
      </c>
      <c r="D103" s="74">
        <v>0</v>
      </c>
      <c r="E103" s="74">
        <v>0</v>
      </c>
      <c r="F103" s="188">
        <v>0</v>
      </c>
      <c r="G103" s="188">
        <v>0</v>
      </c>
      <c r="H103" s="74">
        <v>0</v>
      </c>
      <c r="I103" s="74">
        <v>0</v>
      </c>
      <c r="J103" s="188">
        <v>3935112.78</v>
      </c>
      <c r="K103" s="188">
        <v>788929.73798319348</v>
      </c>
      <c r="L103" s="74">
        <v>94235725.11333333</v>
      </c>
      <c r="M103" s="74">
        <v>90211288.148516104</v>
      </c>
      <c r="N103" s="188">
        <v>78843035.337128207</v>
      </c>
      <c r="O103" s="261"/>
    </row>
    <row r="104" spans="1:15" ht="18" customHeight="1" x14ac:dyDescent="0.25">
      <c r="A104" s="143" t="s">
        <v>137</v>
      </c>
      <c r="B104" s="188">
        <v>631193.19974933332</v>
      </c>
      <c r="C104" s="188">
        <v>589653.11645670095</v>
      </c>
      <c r="D104" s="74">
        <v>1288888.2100279999</v>
      </c>
      <c r="E104" s="74">
        <v>947395.36835106695</v>
      </c>
      <c r="F104" s="188">
        <v>0</v>
      </c>
      <c r="G104" s="188">
        <v>0</v>
      </c>
      <c r="H104" s="74">
        <v>0</v>
      </c>
      <c r="I104" s="74">
        <v>0</v>
      </c>
      <c r="J104" s="188">
        <v>-63764.723333333328</v>
      </c>
      <c r="K104" s="188">
        <v>31385.349939883563</v>
      </c>
      <c r="L104" s="74">
        <v>1856316.6864439999</v>
      </c>
      <c r="M104" s="74">
        <v>1568433.8347476514</v>
      </c>
      <c r="N104" s="188">
        <v>1370782.8232468343</v>
      </c>
      <c r="O104" s="261"/>
    </row>
    <row r="105" spans="1:15" ht="18" customHeight="1" x14ac:dyDescent="0.25">
      <c r="A105" s="143" t="s">
        <v>138</v>
      </c>
      <c r="B105" s="188">
        <v>2120897.6666666665</v>
      </c>
      <c r="C105" s="188">
        <v>1933542.6160457265</v>
      </c>
      <c r="D105" s="74">
        <v>4565763.333333333</v>
      </c>
      <c r="E105" s="74">
        <v>3885811.2846254432</v>
      </c>
      <c r="F105" s="188">
        <v>7740</v>
      </c>
      <c r="G105" s="188">
        <v>17642.729689251355</v>
      </c>
      <c r="H105" s="74">
        <v>0</v>
      </c>
      <c r="I105" s="74">
        <v>0</v>
      </c>
      <c r="J105" s="188">
        <v>-65065.639999999992</v>
      </c>
      <c r="K105" s="188">
        <v>144011.41825074735</v>
      </c>
      <c r="L105" s="74">
        <v>6629335.3600000003</v>
      </c>
      <c r="M105" s="74">
        <v>5981008.0486111678</v>
      </c>
      <c r="N105" s="188">
        <v>5227292.9320326447</v>
      </c>
      <c r="O105" s="261"/>
    </row>
    <row r="106" spans="1:15" ht="18" customHeight="1" x14ac:dyDescent="0.25">
      <c r="A106" s="143" t="s">
        <v>139</v>
      </c>
      <c r="B106" s="188">
        <v>30351164</v>
      </c>
      <c r="C106" s="188">
        <v>16407780.304077771</v>
      </c>
      <c r="D106" s="74">
        <v>0</v>
      </c>
      <c r="E106" s="74">
        <v>177952.87257227977</v>
      </c>
      <c r="F106" s="188">
        <v>1321728</v>
      </c>
      <c r="G106" s="188">
        <v>826894.01209891099</v>
      </c>
      <c r="H106" s="74">
        <v>102312.33333333333</v>
      </c>
      <c r="I106" s="74">
        <v>71643.17365333403</v>
      </c>
      <c r="J106" s="188">
        <v>3792280.6866666661</v>
      </c>
      <c r="K106" s="188">
        <v>414385.12597174948</v>
      </c>
      <c r="L106" s="74">
        <v>35567485.019999996</v>
      </c>
      <c r="M106" s="74">
        <v>17898655.488374047</v>
      </c>
      <c r="N106" s="188">
        <v>15643101.3914102</v>
      </c>
      <c r="O106" s="261"/>
    </row>
    <row r="107" spans="1:15" ht="18" customHeight="1" x14ac:dyDescent="0.25">
      <c r="A107" s="143" t="s">
        <v>140</v>
      </c>
      <c r="B107" s="188">
        <v>426967</v>
      </c>
      <c r="C107" s="188">
        <v>445582.45660866151</v>
      </c>
      <c r="D107" s="74">
        <v>1701655</v>
      </c>
      <c r="E107" s="74">
        <v>1313619.8497142422</v>
      </c>
      <c r="F107" s="188">
        <v>0</v>
      </c>
      <c r="G107" s="188">
        <v>2364.7035772720301</v>
      </c>
      <c r="H107" s="74">
        <v>0</v>
      </c>
      <c r="I107" s="74">
        <v>0</v>
      </c>
      <c r="J107" s="188">
        <v>37978.519999999997</v>
      </c>
      <c r="K107" s="188">
        <v>27335.627366995363</v>
      </c>
      <c r="L107" s="74">
        <v>2166600.52</v>
      </c>
      <c r="M107" s="74">
        <v>1788902.6372671712</v>
      </c>
      <c r="N107" s="188">
        <v>1563468.5718325756</v>
      </c>
      <c r="O107" s="261"/>
    </row>
    <row r="108" spans="1:15" ht="18" customHeight="1" x14ac:dyDescent="0.25">
      <c r="A108" s="143" t="s">
        <v>141</v>
      </c>
      <c r="B108" s="188">
        <v>2054030.6666666667</v>
      </c>
      <c r="C108" s="188">
        <v>1540043.4990094234</v>
      </c>
      <c r="D108" s="74">
        <v>1901830</v>
      </c>
      <c r="E108" s="74">
        <v>2265187.8069743156</v>
      </c>
      <c r="F108" s="188">
        <v>101630.66666666667</v>
      </c>
      <c r="G108" s="188">
        <v>383833.78640623298</v>
      </c>
      <c r="H108" s="74">
        <v>0</v>
      </c>
      <c r="I108" s="74">
        <v>0</v>
      </c>
      <c r="J108" s="188">
        <v>-13619.730000000001</v>
      </c>
      <c r="K108" s="188">
        <v>42631.538976755532</v>
      </c>
      <c r="L108" s="74">
        <v>4043871.6033333335</v>
      </c>
      <c r="M108" s="74">
        <v>4231696.6313667279</v>
      </c>
      <c r="N108" s="188">
        <v>3698426.3709168797</v>
      </c>
      <c r="O108" s="261"/>
    </row>
    <row r="109" spans="1:15" ht="18" customHeight="1" x14ac:dyDescent="0.25">
      <c r="A109" s="143" t="s">
        <v>142</v>
      </c>
      <c r="B109" s="188">
        <v>82833545.666666672</v>
      </c>
      <c r="C109" s="188">
        <v>86220925.703189135</v>
      </c>
      <c r="D109" s="74">
        <v>406326.33333333331</v>
      </c>
      <c r="E109" s="74">
        <v>1395583.5873230032</v>
      </c>
      <c r="F109" s="188">
        <v>0</v>
      </c>
      <c r="G109" s="188">
        <v>5448.8031451324277</v>
      </c>
      <c r="H109" s="74">
        <v>0</v>
      </c>
      <c r="I109" s="74">
        <v>0</v>
      </c>
      <c r="J109" s="188">
        <v>1484080.0466666666</v>
      </c>
      <c r="K109" s="188">
        <v>3719806.9981495999</v>
      </c>
      <c r="L109" s="74">
        <v>84723952.046666667</v>
      </c>
      <c r="M109" s="74">
        <v>91341765.091806874</v>
      </c>
      <c r="N109" s="188">
        <v>79831051.753000095</v>
      </c>
      <c r="O109" s="261"/>
    </row>
    <row r="110" spans="1:15" ht="18" customHeight="1" x14ac:dyDescent="0.25">
      <c r="A110" s="143" t="s">
        <v>143</v>
      </c>
      <c r="B110" s="188">
        <v>46105.333333333336</v>
      </c>
      <c r="C110" s="188">
        <v>72231.180596656472</v>
      </c>
      <c r="D110" s="74">
        <v>0</v>
      </c>
      <c r="E110" s="74">
        <v>0</v>
      </c>
      <c r="F110" s="188">
        <v>903536</v>
      </c>
      <c r="G110" s="188">
        <v>605574.080788741</v>
      </c>
      <c r="H110" s="74">
        <v>42418.333333333336</v>
      </c>
      <c r="I110" s="74">
        <v>82555.078470652443</v>
      </c>
      <c r="J110" s="188">
        <v>141195.33333333334</v>
      </c>
      <c r="K110" s="188">
        <v>2161.6762382308643</v>
      </c>
      <c r="L110" s="74">
        <v>1133255</v>
      </c>
      <c r="M110" s="74">
        <v>762522.01609428087</v>
      </c>
      <c r="N110" s="188">
        <v>666430.46002495801</v>
      </c>
      <c r="O110" s="261"/>
    </row>
    <row r="111" spans="1:15" ht="18" customHeight="1" x14ac:dyDescent="0.25">
      <c r="A111" s="143" t="s">
        <v>144</v>
      </c>
      <c r="B111" s="188">
        <v>15154937</v>
      </c>
      <c r="C111" s="188">
        <v>12948290.351886708</v>
      </c>
      <c r="D111" s="74">
        <v>6538902.333333333</v>
      </c>
      <c r="E111" s="74">
        <v>8064654.8257162496</v>
      </c>
      <c r="F111" s="188">
        <v>0</v>
      </c>
      <c r="G111" s="188">
        <v>43820.744338988494</v>
      </c>
      <c r="H111" s="74">
        <v>0</v>
      </c>
      <c r="I111" s="74">
        <v>0</v>
      </c>
      <c r="J111" s="188">
        <v>466892.4433333333</v>
      </c>
      <c r="K111" s="188">
        <v>890993.69201611914</v>
      </c>
      <c r="L111" s="74">
        <v>22160731.776666664</v>
      </c>
      <c r="M111" s="74">
        <v>21947759.613958068</v>
      </c>
      <c r="N111" s="188">
        <v>19181945.212502271</v>
      </c>
      <c r="O111" s="261"/>
    </row>
    <row r="112" spans="1:15" ht="18" customHeight="1" x14ac:dyDescent="0.25">
      <c r="A112" s="143" t="s">
        <v>145</v>
      </c>
      <c r="B112" s="188">
        <v>935746</v>
      </c>
      <c r="C112" s="188">
        <v>812190.60153378872</v>
      </c>
      <c r="D112" s="74">
        <v>216108.66666666666</v>
      </c>
      <c r="E112" s="74">
        <v>13003.612030157941</v>
      </c>
      <c r="F112" s="188">
        <v>163067.33333333334</v>
      </c>
      <c r="G112" s="188">
        <v>158823.95432546394</v>
      </c>
      <c r="H112" s="74">
        <v>84042.333333333328</v>
      </c>
      <c r="I112" s="74">
        <v>58476.5648106929</v>
      </c>
      <c r="J112" s="188">
        <v>49776.693333333336</v>
      </c>
      <c r="K112" s="188">
        <v>25693.8479455542</v>
      </c>
      <c r="L112" s="74">
        <v>1448741.0266666666</v>
      </c>
      <c r="M112" s="74">
        <v>1068188.5806456578</v>
      </c>
      <c r="N112" s="188">
        <v>933577.51273777545</v>
      </c>
      <c r="O112" s="261"/>
    </row>
    <row r="113" spans="1:15" ht="18" customHeight="1" x14ac:dyDescent="0.25">
      <c r="A113" s="143" t="s">
        <v>146</v>
      </c>
      <c r="B113" s="188">
        <v>35911335</v>
      </c>
      <c r="C113" s="188">
        <v>37261673.574601449</v>
      </c>
      <c r="D113" s="74">
        <v>0</v>
      </c>
      <c r="E113" s="74">
        <v>0</v>
      </c>
      <c r="F113" s="188">
        <v>0</v>
      </c>
      <c r="G113" s="188">
        <v>0</v>
      </c>
      <c r="H113" s="74">
        <v>0</v>
      </c>
      <c r="I113" s="74">
        <v>0</v>
      </c>
      <c r="J113" s="188">
        <v>1439465.1633333331</v>
      </c>
      <c r="K113" s="188">
        <v>1197760.1769124004</v>
      </c>
      <c r="L113" s="74">
        <v>37350800.163333334</v>
      </c>
      <c r="M113" s="74">
        <v>38459433.751513846</v>
      </c>
      <c r="N113" s="188">
        <v>33612849.971995719</v>
      </c>
      <c r="O113" s="261"/>
    </row>
    <row r="114" spans="1:15" ht="18" customHeight="1" x14ac:dyDescent="0.25">
      <c r="A114" s="143" t="s">
        <v>147</v>
      </c>
      <c r="B114" s="188">
        <v>134383760.79666665</v>
      </c>
      <c r="C114" s="188">
        <v>180647038.22055081</v>
      </c>
      <c r="D114" s="74">
        <v>0</v>
      </c>
      <c r="E114" s="74">
        <v>0</v>
      </c>
      <c r="F114" s="188">
        <v>0</v>
      </c>
      <c r="G114" s="188">
        <v>0</v>
      </c>
      <c r="H114" s="74">
        <v>0</v>
      </c>
      <c r="I114" s="74">
        <v>0</v>
      </c>
      <c r="J114" s="188">
        <v>4629937.83</v>
      </c>
      <c r="K114" s="188">
        <v>6048315.3885892443</v>
      </c>
      <c r="L114" s="74">
        <v>139013698.62666667</v>
      </c>
      <c r="M114" s="74">
        <v>186695353.60914004</v>
      </c>
      <c r="N114" s="188">
        <v>163168364.66906387</v>
      </c>
      <c r="O114" s="261"/>
    </row>
    <row r="115" spans="1:15" ht="18" customHeight="1" x14ac:dyDescent="0.25">
      <c r="A115" s="143" t="s">
        <v>148</v>
      </c>
      <c r="B115" s="188">
        <v>22588164.666666668</v>
      </c>
      <c r="C115" s="188">
        <v>20901755.310799554</v>
      </c>
      <c r="D115" s="74">
        <v>0</v>
      </c>
      <c r="E115" s="74">
        <v>0</v>
      </c>
      <c r="F115" s="188">
        <v>0</v>
      </c>
      <c r="G115" s="188">
        <v>0</v>
      </c>
      <c r="H115" s="74">
        <v>0</v>
      </c>
      <c r="I115" s="74">
        <v>0</v>
      </c>
      <c r="J115" s="188">
        <v>945596.30333333334</v>
      </c>
      <c r="K115" s="188">
        <v>472038.94665469165</v>
      </c>
      <c r="L115" s="74">
        <v>23533760.970000003</v>
      </c>
      <c r="M115" s="74">
        <v>21373794.257454246</v>
      </c>
      <c r="N115" s="188">
        <v>18680309.864932273</v>
      </c>
      <c r="O115" s="261"/>
    </row>
    <row r="116" spans="1:15" ht="18" customHeight="1" x14ac:dyDescent="0.25">
      <c r="A116" s="143" t="s">
        <v>149</v>
      </c>
      <c r="B116" s="188">
        <v>110865300.66666667</v>
      </c>
      <c r="C116" s="188">
        <v>106870437.03044859</v>
      </c>
      <c r="D116" s="74">
        <v>6936208.666666667</v>
      </c>
      <c r="E116" s="74">
        <v>9948003.7298008334</v>
      </c>
      <c r="F116" s="188">
        <v>0</v>
      </c>
      <c r="G116" s="188">
        <v>34363.222908858159</v>
      </c>
      <c r="H116" s="74">
        <v>0</v>
      </c>
      <c r="I116" s="74">
        <v>0</v>
      </c>
      <c r="J116" s="188">
        <v>3051440.2399999998</v>
      </c>
      <c r="K116" s="188">
        <v>4032018.7181269946</v>
      </c>
      <c r="L116" s="74">
        <v>120852949.57333334</v>
      </c>
      <c r="M116" s="74">
        <v>120884822.70128527</v>
      </c>
      <c r="N116" s="188">
        <v>105651150.13399449</v>
      </c>
      <c r="O116" s="261"/>
    </row>
    <row r="117" spans="1:15" ht="18" customHeight="1" x14ac:dyDescent="0.25">
      <c r="A117" s="143" t="s">
        <v>150</v>
      </c>
      <c r="B117" s="188">
        <v>115982</v>
      </c>
      <c r="C117" s="188">
        <v>133184.40046538506</v>
      </c>
      <c r="D117" s="74">
        <v>920442.33333333337</v>
      </c>
      <c r="E117" s="74">
        <v>660401.89965302055</v>
      </c>
      <c r="F117" s="188">
        <v>0</v>
      </c>
      <c r="G117" s="188">
        <v>0</v>
      </c>
      <c r="H117" s="74">
        <v>0</v>
      </c>
      <c r="I117" s="74">
        <v>0</v>
      </c>
      <c r="J117" s="188">
        <v>24346.819999999996</v>
      </c>
      <c r="K117" s="188">
        <v>10890.47016222638</v>
      </c>
      <c r="L117" s="74">
        <v>1060771.1533333333</v>
      </c>
      <c r="M117" s="74">
        <v>804476.77028063196</v>
      </c>
      <c r="N117" s="188">
        <v>703098.15688157827</v>
      </c>
      <c r="O117" s="261"/>
    </row>
    <row r="118" spans="1:15" ht="18" customHeight="1" x14ac:dyDescent="0.25">
      <c r="A118" s="143" t="s">
        <v>151</v>
      </c>
      <c r="B118" s="188">
        <v>305733.73599999998</v>
      </c>
      <c r="C118" s="188">
        <v>265483.29923960165</v>
      </c>
      <c r="D118" s="74">
        <v>1681416.1133333333</v>
      </c>
      <c r="E118" s="74">
        <v>1221898.3277158025</v>
      </c>
      <c r="F118" s="188">
        <v>35971.750933333336</v>
      </c>
      <c r="G118" s="188">
        <v>81032.051246042261</v>
      </c>
      <c r="H118" s="74">
        <v>0</v>
      </c>
      <c r="I118" s="74">
        <v>0</v>
      </c>
      <c r="J118" s="188">
        <v>40757.53</v>
      </c>
      <c r="K118" s="188">
        <v>15678.993474763105</v>
      </c>
      <c r="L118" s="74">
        <v>2063879.1302666666</v>
      </c>
      <c r="M118" s="74">
        <v>1584092.6716762097</v>
      </c>
      <c r="N118" s="188">
        <v>1384468.3637000881</v>
      </c>
      <c r="O118" s="261"/>
    </row>
    <row r="119" spans="1:15" ht="18" customHeight="1" x14ac:dyDescent="0.25">
      <c r="A119" s="143" t="s">
        <v>152</v>
      </c>
      <c r="B119" s="188">
        <v>2841458</v>
      </c>
      <c r="C119" s="188">
        <v>2864518.9770627334</v>
      </c>
      <c r="D119" s="74">
        <v>3394900</v>
      </c>
      <c r="E119" s="74">
        <v>1624520.5338470149</v>
      </c>
      <c r="F119" s="188">
        <v>0</v>
      </c>
      <c r="G119" s="188">
        <v>18779.086295646273</v>
      </c>
      <c r="H119" s="74">
        <v>0</v>
      </c>
      <c r="I119" s="74">
        <v>0</v>
      </c>
      <c r="J119" s="188">
        <v>5870.7766666666575</v>
      </c>
      <c r="K119" s="188">
        <v>121984.2110130784</v>
      </c>
      <c r="L119" s="74">
        <v>6242228.7766666664</v>
      </c>
      <c r="M119" s="74">
        <v>4629802.8082184736</v>
      </c>
      <c r="N119" s="188">
        <v>4046363.9740001755</v>
      </c>
      <c r="O119" s="261"/>
    </row>
    <row r="120" spans="1:15" ht="18" customHeight="1" x14ac:dyDescent="0.25">
      <c r="A120" s="143" t="s">
        <v>153</v>
      </c>
      <c r="B120" s="188">
        <v>158835.66666666666</v>
      </c>
      <c r="C120" s="188">
        <v>146457.22860808764</v>
      </c>
      <c r="D120" s="74">
        <v>970075</v>
      </c>
      <c r="E120" s="74">
        <v>802937.81261065707</v>
      </c>
      <c r="F120" s="188">
        <v>0</v>
      </c>
      <c r="G120" s="188">
        <v>4201.6867933736121</v>
      </c>
      <c r="H120" s="74">
        <v>0</v>
      </c>
      <c r="I120" s="74">
        <v>0</v>
      </c>
      <c r="J120" s="188">
        <v>-11091.076666666668</v>
      </c>
      <c r="K120" s="188">
        <v>9631.7726057881555</v>
      </c>
      <c r="L120" s="74">
        <v>1117819.5900000001</v>
      </c>
      <c r="M120" s="74">
        <v>963228.50061790657</v>
      </c>
      <c r="N120" s="188">
        <v>841844.29987208685</v>
      </c>
      <c r="O120" s="261"/>
    </row>
    <row r="121" spans="1:15" ht="18" customHeight="1" x14ac:dyDescent="0.25">
      <c r="A121" s="143" t="s">
        <v>154</v>
      </c>
      <c r="B121" s="188">
        <v>11728</v>
      </c>
      <c r="C121" s="188">
        <v>34755.213655333959</v>
      </c>
      <c r="D121" s="74">
        <v>0</v>
      </c>
      <c r="E121" s="74">
        <v>0</v>
      </c>
      <c r="F121" s="188">
        <v>286570.66666666669</v>
      </c>
      <c r="G121" s="188">
        <v>449309.0528545226</v>
      </c>
      <c r="H121" s="74">
        <v>62834</v>
      </c>
      <c r="I121" s="74">
        <v>155446.00100343037</v>
      </c>
      <c r="J121" s="188">
        <v>20409.273333333334</v>
      </c>
      <c r="K121" s="188">
        <v>7798.4522518455233</v>
      </c>
      <c r="L121" s="74">
        <v>381541.94</v>
      </c>
      <c r="M121" s="74">
        <v>647308.71976513241</v>
      </c>
      <c r="N121" s="188">
        <v>565736.12143141811</v>
      </c>
      <c r="O121" s="261"/>
    </row>
    <row r="122" spans="1:15" ht="18" customHeight="1" x14ac:dyDescent="0.25">
      <c r="A122" s="143" t="s">
        <v>155</v>
      </c>
      <c r="B122" s="188">
        <v>43668953.802666664</v>
      </c>
      <c r="C122" s="188">
        <v>34088635.493969299</v>
      </c>
      <c r="D122" s="74">
        <v>0</v>
      </c>
      <c r="E122" s="74">
        <v>0</v>
      </c>
      <c r="F122" s="188">
        <v>0</v>
      </c>
      <c r="G122" s="188">
        <v>0</v>
      </c>
      <c r="H122" s="74">
        <v>0</v>
      </c>
      <c r="I122" s="74">
        <v>0</v>
      </c>
      <c r="J122" s="188">
        <v>548779.06999999995</v>
      </c>
      <c r="K122" s="188">
        <v>1011390.849588471</v>
      </c>
      <c r="L122" s="74">
        <v>44217732.872666664</v>
      </c>
      <c r="M122" s="74">
        <v>35100026.343557768</v>
      </c>
      <c r="N122" s="188">
        <v>30676788.616334345</v>
      </c>
      <c r="O122" s="261"/>
    </row>
    <row r="123" spans="1:15" ht="18" customHeight="1" x14ac:dyDescent="0.25">
      <c r="A123" s="143" t="s">
        <v>156</v>
      </c>
      <c r="B123" s="188">
        <v>201827</v>
      </c>
      <c r="C123" s="188">
        <v>248861.09702689131</v>
      </c>
      <c r="D123" s="74">
        <v>2132864</v>
      </c>
      <c r="E123" s="74">
        <v>1859512.3712106957</v>
      </c>
      <c r="F123" s="188">
        <v>0</v>
      </c>
      <c r="G123" s="188">
        <v>26943.064837450798</v>
      </c>
      <c r="H123" s="74">
        <v>0</v>
      </c>
      <c r="I123" s="74">
        <v>0</v>
      </c>
      <c r="J123" s="188">
        <v>35886.046666666669</v>
      </c>
      <c r="K123" s="188">
        <v>25009.773186620379</v>
      </c>
      <c r="L123" s="74">
        <v>2370577.0466666669</v>
      </c>
      <c r="M123" s="74">
        <v>2160326.3062616582</v>
      </c>
      <c r="N123" s="188">
        <v>1888086.1453159207</v>
      </c>
      <c r="O123" s="261"/>
    </row>
    <row r="124" spans="1:15" ht="18" customHeight="1" x14ac:dyDescent="0.25">
      <c r="A124" s="143" t="s">
        <v>157</v>
      </c>
      <c r="B124" s="188">
        <v>32860148.746666666</v>
      </c>
      <c r="C124" s="188">
        <v>34337626.964768134</v>
      </c>
      <c r="D124" s="74">
        <v>0</v>
      </c>
      <c r="E124" s="74">
        <v>0</v>
      </c>
      <c r="F124" s="188">
        <v>0</v>
      </c>
      <c r="G124" s="188">
        <v>0</v>
      </c>
      <c r="H124" s="74">
        <v>0</v>
      </c>
      <c r="I124" s="74">
        <v>0</v>
      </c>
      <c r="J124" s="188">
        <v>45458.14000000005</v>
      </c>
      <c r="K124" s="188">
        <v>1000418.2904551725</v>
      </c>
      <c r="L124" s="74">
        <v>32905606.886666667</v>
      </c>
      <c r="M124" s="74">
        <v>35338045.255223304</v>
      </c>
      <c r="N124" s="188">
        <v>30884812.843108002</v>
      </c>
      <c r="O124" s="261"/>
    </row>
    <row r="125" spans="1:15" ht="18" customHeight="1" x14ac:dyDescent="0.25">
      <c r="A125" s="143" t="s">
        <v>158</v>
      </c>
      <c r="B125" s="188">
        <v>914737.33333333337</v>
      </c>
      <c r="C125" s="188">
        <v>991723.10734274797</v>
      </c>
      <c r="D125" s="74">
        <v>1377566</v>
      </c>
      <c r="E125" s="74">
        <v>1395525.3955054819</v>
      </c>
      <c r="F125" s="188">
        <v>746.66666666666663</v>
      </c>
      <c r="G125" s="188">
        <v>12972.798899923149</v>
      </c>
      <c r="H125" s="74">
        <v>0</v>
      </c>
      <c r="I125" s="74">
        <v>0</v>
      </c>
      <c r="J125" s="188">
        <v>6598.6966666666676</v>
      </c>
      <c r="K125" s="188">
        <v>48870.300778231947</v>
      </c>
      <c r="L125" s="74">
        <v>2299648.6966666668</v>
      </c>
      <c r="M125" s="74">
        <v>2449091.6025263849</v>
      </c>
      <c r="N125" s="188">
        <v>2140461.7950245724</v>
      </c>
      <c r="O125" s="261"/>
    </row>
    <row r="126" spans="1:15" ht="18" customHeight="1" x14ac:dyDescent="0.25">
      <c r="A126" s="143" t="s">
        <v>159</v>
      </c>
      <c r="B126" s="188">
        <v>217147</v>
      </c>
      <c r="C126" s="188">
        <v>109867.64769394614</v>
      </c>
      <c r="D126" s="74">
        <v>764550</v>
      </c>
      <c r="E126" s="74">
        <v>877453.7849139187</v>
      </c>
      <c r="F126" s="188">
        <v>5440</v>
      </c>
      <c r="G126" s="188">
        <v>32188.967522934203</v>
      </c>
      <c r="H126" s="74">
        <v>0</v>
      </c>
      <c r="I126" s="74">
        <v>0</v>
      </c>
      <c r="J126" s="188">
        <v>-1678.2433333333331</v>
      </c>
      <c r="K126" s="188">
        <v>11601.907911517552</v>
      </c>
      <c r="L126" s="74">
        <v>985458.75666666671</v>
      </c>
      <c r="M126" s="74">
        <v>1031112.3080423166</v>
      </c>
      <c r="N126" s="188">
        <v>901173.52060963167</v>
      </c>
      <c r="O126" s="261"/>
    </row>
    <row r="127" spans="1:15" ht="18" customHeight="1" x14ac:dyDescent="0.25">
      <c r="A127" s="143" t="s">
        <v>160</v>
      </c>
      <c r="B127" s="188">
        <v>139340142.33333334</v>
      </c>
      <c r="C127" s="188">
        <v>150504352.80077726</v>
      </c>
      <c r="D127" s="74">
        <v>2555166</v>
      </c>
      <c r="E127" s="74">
        <v>3240314.4122098661</v>
      </c>
      <c r="F127" s="188">
        <v>0</v>
      </c>
      <c r="G127" s="188">
        <v>86351.676979866403</v>
      </c>
      <c r="H127" s="74">
        <v>0</v>
      </c>
      <c r="I127" s="74">
        <v>0</v>
      </c>
      <c r="J127" s="188">
        <v>8995793.333333334</v>
      </c>
      <c r="K127" s="188">
        <v>5697987.0230440572</v>
      </c>
      <c r="L127" s="74">
        <v>150891101.66666669</v>
      </c>
      <c r="M127" s="74">
        <v>159529005.91301104</v>
      </c>
      <c r="N127" s="188">
        <v>139425467.79500076</v>
      </c>
      <c r="O127" s="261"/>
    </row>
    <row r="128" spans="1:15" ht="18" customHeight="1" x14ac:dyDescent="0.25">
      <c r="A128" s="143" t="s">
        <v>161</v>
      </c>
      <c r="B128" s="188">
        <v>2898846.1290300004</v>
      </c>
      <c r="C128" s="188">
        <v>2680800.3006412424</v>
      </c>
      <c r="D128" s="74">
        <v>1756536.1286666666</v>
      </c>
      <c r="E128" s="74">
        <v>1299871.1929509258</v>
      </c>
      <c r="F128" s="188">
        <v>5386.666666666667</v>
      </c>
      <c r="G128" s="188">
        <v>36095.413911570722</v>
      </c>
      <c r="H128" s="74">
        <v>0</v>
      </c>
      <c r="I128" s="74">
        <v>0</v>
      </c>
      <c r="J128" s="188">
        <v>74262.386666666673</v>
      </c>
      <c r="K128" s="188">
        <v>115252.91538516963</v>
      </c>
      <c r="L128" s="74">
        <v>4735031.3110300004</v>
      </c>
      <c r="M128" s="74">
        <v>4132019.8228889084</v>
      </c>
      <c r="N128" s="188">
        <v>3611310.6418944676</v>
      </c>
      <c r="O128" s="261"/>
    </row>
    <row r="129" spans="1:17" ht="18" customHeight="1" x14ac:dyDescent="0.25">
      <c r="A129" s="143" t="s">
        <v>162</v>
      </c>
      <c r="B129" s="188">
        <v>112233</v>
      </c>
      <c r="C129" s="188">
        <v>190381.98675986155</v>
      </c>
      <c r="D129" s="74">
        <v>1542432.6666666667</v>
      </c>
      <c r="E129" s="74">
        <v>1767920.7986042686</v>
      </c>
      <c r="F129" s="188">
        <v>3222</v>
      </c>
      <c r="G129" s="188">
        <v>28081.873314095235</v>
      </c>
      <c r="H129" s="74">
        <v>0</v>
      </c>
      <c r="I129" s="74">
        <v>0</v>
      </c>
      <c r="J129" s="188">
        <v>32505.633333333331</v>
      </c>
      <c r="K129" s="188">
        <v>21343.132478735119</v>
      </c>
      <c r="L129" s="74">
        <v>1690393.3</v>
      </c>
      <c r="M129" s="74">
        <v>2007727.7911569604</v>
      </c>
      <c r="N129" s="188">
        <v>1754717.8012237088</v>
      </c>
      <c r="O129" s="261"/>
      <c r="P129" s="36"/>
      <c r="Q129" s="36"/>
    </row>
    <row r="130" spans="1:17" ht="18" customHeight="1" x14ac:dyDescent="0.25">
      <c r="A130" s="143" t="s">
        <v>163</v>
      </c>
      <c r="B130" s="188">
        <v>309816.66666666669</v>
      </c>
      <c r="C130" s="188">
        <v>141501.74155164679</v>
      </c>
      <c r="D130" s="74">
        <v>598370</v>
      </c>
      <c r="E130" s="74">
        <v>992634.46212085546</v>
      </c>
      <c r="F130" s="188">
        <v>4168.666666666667</v>
      </c>
      <c r="G130" s="188">
        <v>40540.992182386122</v>
      </c>
      <c r="H130" s="74">
        <v>0</v>
      </c>
      <c r="I130" s="74">
        <v>0</v>
      </c>
      <c r="J130" s="188">
        <v>9287.5633333333335</v>
      </c>
      <c r="K130" s="188">
        <v>8373.0750493499309</v>
      </c>
      <c r="L130" s="74">
        <v>921642.89666666673</v>
      </c>
      <c r="M130" s="74">
        <v>1183050.2709042383</v>
      </c>
      <c r="N130" s="188">
        <v>1033964.553980668</v>
      </c>
      <c r="O130" s="261"/>
      <c r="P130" s="36"/>
      <c r="Q130" s="36"/>
    </row>
    <row r="131" spans="1:17" ht="18" customHeight="1" x14ac:dyDescent="0.25">
      <c r="A131" s="143" t="s">
        <v>164</v>
      </c>
      <c r="B131" s="188">
        <v>146870.33333333334</v>
      </c>
      <c r="C131" s="188">
        <v>304043.97837352153</v>
      </c>
      <c r="D131" s="74">
        <v>1323714.3333333333</v>
      </c>
      <c r="E131" s="74">
        <v>1202298.0073147421</v>
      </c>
      <c r="F131" s="188">
        <v>0</v>
      </c>
      <c r="G131" s="188">
        <v>69717.762057621236</v>
      </c>
      <c r="H131" s="74">
        <v>0</v>
      </c>
      <c r="I131" s="74">
        <v>0</v>
      </c>
      <c r="J131" s="188">
        <v>48556.423333333332</v>
      </c>
      <c r="K131" s="188">
        <v>19537.175115149839</v>
      </c>
      <c r="L131" s="74">
        <v>1519141.0899999999</v>
      </c>
      <c r="M131" s="74">
        <v>1595596.9228610347</v>
      </c>
      <c r="N131" s="188">
        <v>1394522.8713044922</v>
      </c>
      <c r="O131" s="261"/>
      <c r="P131" s="36"/>
      <c r="Q131" s="36"/>
    </row>
    <row r="132" spans="1:17" ht="18" customHeight="1" x14ac:dyDescent="0.25">
      <c r="A132" s="143" t="s">
        <v>165</v>
      </c>
      <c r="B132" s="188">
        <v>294014.66666666669</v>
      </c>
      <c r="C132" s="188">
        <v>382486.0578352249</v>
      </c>
      <c r="D132" s="74">
        <v>1450088.6666666667</v>
      </c>
      <c r="E132" s="74">
        <v>1385939.7141378103</v>
      </c>
      <c r="F132" s="188">
        <v>1396</v>
      </c>
      <c r="G132" s="188">
        <v>28736.185141176516</v>
      </c>
      <c r="H132" s="74">
        <v>0</v>
      </c>
      <c r="I132" s="74">
        <v>0</v>
      </c>
      <c r="J132" s="188">
        <v>-32.456666666667537</v>
      </c>
      <c r="K132" s="188">
        <v>27636.62026092624</v>
      </c>
      <c r="L132" s="74">
        <v>1745466.8766666667</v>
      </c>
      <c r="M132" s="74">
        <v>1824798.5773751379</v>
      </c>
      <c r="N132" s="188">
        <v>1594840.9746934299</v>
      </c>
      <c r="O132" s="261"/>
      <c r="P132" s="36"/>
      <c r="Q132" s="36"/>
    </row>
    <row r="133" spans="1:17" ht="18" customHeight="1" x14ac:dyDescent="0.25">
      <c r="A133" s="143" t="s">
        <v>166</v>
      </c>
      <c r="B133" s="188">
        <v>1285739</v>
      </c>
      <c r="C133" s="188">
        <v>383752.55839791207</v>
      </c>
      <c r="D133" s="74">
        <v>0</v>
      </c>
      <c r="E133" s="74">
        <v>0</v>
      </c>
      <c r="F133" s="188">
        <v>2879066.3333333335</v>
      </c>
      <c r="G133" s="188">
        <v>2628816.1624894468</v>
      </c>
      <c r="H133" s="74">
        <v>154737</v>
      </c>
      <c r="I133" s="74">
        <v>138451.17857590911</v>
      </c>
      <c r="J133" s="188">
        <v>190874.75666666668</v>
      </c>
      <c r="K133" s="188">
        <v>18716.285404429258</v>
      </c>
      <c r="L133" s="74">
        <v>4510417.0900000008</v>
      </c>
      <c r="M133" s="74">
        <v>3169736.1848676973</v>
      </c>
      <c r="N133" s="188">
        <v>2770292.1348541752</v>
      </c>
      <c r="O133" s="261"/>
      <c r="P133" s="36"/>
      <c r="Q133" s="36"/>
    </row>
    <row r="134" spans="1:17" ht="18" customHeight="1" x14ac:dyDescent="0.25">
      <c r="A134" s="143" t="s">
        <v>167</v>
      </c>
      <c r="B134" s="188">
        <v>632720.33333333337</v>
      </c>
      <c r="C134" s="188">
        <v>704427.48350171652</v>
      </c>
      <c r="D134" s="74">
        <v>2208510.3333333335</v>
      </c>
      <c r="E134" s="74">
        <v>1755068.8472309322</v>
      </c>
      <c r="F134" s="188">
        <v>4776</v>
      </c>
      <c r="G134" s="188">
        <v>27139.149677121954</v>
      </c>
      <c r="H134" s="74">
        <v>0</v>
      </c>
      <c r="I134" s="74">
        <v>0</v>
      </c>
      <c r="J134" s="188">
        <v>49117.636666666665</v>
      </c>
      <c r="K134" s="188">
        <v>35243.531580270297</v>
      </c>
      <c r="L134" s="74">
        <v>2895124.3033333337</v>
      </c>
      <c r="M134" s="74">
        <v>2521879.011990041</v>
      </c>
      <c r="N134" s="188">
        <v>2204076.6753153098</v>
      </c>
      <c r="O134" s="261"/>
      <c r="P134" s="36"/>
      <c r="Q134" s="36"/>
    </row>
    <row r="135" spans="1:17" ht="18" customHeight="1" x14ac:dyDescent="0.25">
      <c r="A135" s="143" t="s">
        <v>168</v>
      </c>
      <c r="B135" s="188">
        <v>108457.86126323475</v>
      </c>
      <c r="C135" s="188">
        <v>165387.0218255042</v>
      </c>
      <c r="D135" s="74">
        <v>606666.13873676525</v>
      </c>
      <c r="E135" s="74">
        <v>807352.86896989821</v>
      </c>
      <c r="F135" s="188">
        <v>0</v>
      </c>
      <c r="G135" s="188">
        <v>5191.1969254632368</v>
      </c>
      <c r="H135" s="74">
        <v>0</v>
      </c>
      <c r="I135" s="74">
        <v>0</v>
      </c>
      <c r="J135" s="188">
        <v>12417.666666666666</v>
      </c>
      <c r="K135" s="188">
        <v>11766.085853661667</v>
      </c>
      <c r="L135" s="74">
        <v>727541.66666666663</v>
      </c>
      <c r="M135" s="74">
        <v>989697.17357452738</v>
      </c>
      <c r="N135" s="188">
        <v>864977.44163379306</v>
      </c>
      <c r="O135" s="261"/>
      <c r="P135" s="36"/>
      <c r="Q135" s="36"/>
    </row>
    <row r="136" spans="1:17" ht="18" customHeight="1" x14ac:dyDescent="0.25">
      <c r="A136" s="143" t="s">
        <v>169</v>
      </c>
      <c r="B136" s="188">
        <v>160819</v>
      </c>
      <c r="C136" s="188">
        <v>242652.9234980084</v>
      </c>
      <c r="D136" s="74">
        <v>1082063.6666666667</v>
      </c>
      <c r="E136" s="74">
        <v>822759.41197396256</v>
      </c>
      <c r="F136" s="188">
        <v>5300</v>
      </c>
      <c r="G136" s="188">
        <v>11283.358693416099</v>
      </c>
      <c r="H136" s="74">
        <v>0</v>
      </c>
      <c r="I136" s="74">
        <v>0</v>
      </c>
      <c r="J136" s="188">
        <v>49044.646666666667</v>
      </c>
      <c r="K136" s="188">
        <v>13462.591255817535</v>
      </c>
      <c r="L136" s="74">
        <v>1297227.3133333335</v>
      </c>
      <c r="M136" s="74">
        <v>1090158.2854212045</v>
      </c>
      <c r="N136" s="188">
        <v>952778.63762486307</v>
      </c>
      <c r="O136" s="261"/>
      <c r="P136" s="36"/>
      <c r="Q136" s="36"/>
    </row>
    <row r="137" spans="1:17" ht="18" customHeight="1" x14ac:dyDescent="0.25">
      <c r="A137" s="143" t="s">
        <v>170</v>
      </c>
      <c r="B137" s="188">
        <v>8763725.2233333346</v>
      </c>
      <c r="C137" s="188">
        <v>4079682.5528602717</v>
      </c>
      <c r="D137" s="74">
        <v>796007</v>
      </c>
      <c r="E137" s="74">
        <v>1715758.9444951979</v>
      </c>
      <c r="F137" s="188">
        <v>562706.30666666664</v>
      </c>
      <c r="G137" s="188">
        <v>417336.18334757112</v>
      </c>
      <c r="H137" s="74">
        <v>336080.33666666667</v>
      </c>
      <c r="I137" s="74">
        <v>356157.50472012506</v>
      </c>
      <c r="J137" s="188">
        <v>253925.21333333335</v>
      </c>
      <c r="K137" s="188">
        <v>200789.62324225422</v>
      </c>
      <c r="L137" s="74">
        <v>10712444.08</v>
      </c>
      <c r="M137" s="74">
        <v>6769724.8086654199</v>
      </c>
      <c r="N137" s="188">
        <v>5916617.1248273086</v>
      </c>
      <c r="O137" s="261"/>
      <c r="P137" s="36"/>
      <c r="Q137" s="36"/>
    </row>
    <row r="138" spans="1:17" ht="18" customHeight="1" x14ac:dyDescent="0.25">
      <c r="A138" s="143" t="s">
        <v>171</v>
      </c>
      <c r="B138" s="188">
        <v>24569.333333333332</v>
      </c>
      <c r="C138" s="188">
        <v>51517.614416280187</v>
      </c>
      <c r="D138" s="74">
        <v>0</v>
      </c>
      <c r="E138" s="74">
        <v>458908.77442484145</v>
      </c>
      <c r="F138" s="188">
        <v>1705172.3333333333</v>
      </c>
      <c r="G138" s="188">
        <v>950809.51535991183</v>
      </c>
      <c r="H138" s="74">
        <v>60655.666666666664</v>
      </c>
      <c r="I138" s="74">
        <v>92797.736989499332</v>
      </c>
      <c r="J138" s="188">
        <v>18126.939999999999</v>
      </c>
      <c r="K138" s="188">
        <v>9741.2245672175668</v>
      </c>
      <c r="L138" s="74">
        <v>1808524.2733333332</v>
      </c>
      <c r="M138" s="74">
        <v>1563774.8657577503</v>
      </c>
      <c r="N138" s="188">
        <v>1366710.9685572016</v>
      </c>
      <c r="O138" s="261"/>
      <c r="P138" s="36"/>
      <c r="Q138" s="36"/>
    </row>
    <row r="139" spans="1:17" ht="18" customHeight="1" x14ac:dyDescent="0.25">
      <c r="A139" s="143" t="s">
        <v>172</v>
      </c>
      <c r="B139" s="188">
        <v>742092.66666666663</v>
      </c>
      <c r="C139" s="188">
        <v>689625.02980961569</v>
      </c>
      <c r="D139" s="74">
        <v>1728718.3333333333</v>
      </c>
      <c r="E139" s="74">
        <v>2582386.9357905868</v>
      </c>
      <c r="F139" s="188">
        <v>1344337.6666666667</v>
      </c>
      <c r="G139" s="188">
        <v>1470613.1374599549</v>
      </c>
      <c r="H139" s="74">
        <v>0</v>
      </c>
      <c r="I139" s="74">
        <v>13333.334100083364</v>
      </c>
      <c r="J139" s="188">
        <v>150001.66666666666</v>
      </c>
      <c r="K139" s="188">
        <v>31823.157785601208</v>
      </c>
      <c r="L139" s="74">
        <v>3965150.3333333335</v>
      </c>
      <c r="M139" s="74">
        <v>4787781.5949458415</v>
      </c>
      <c r="N139" s="188">
        <v>4184434.5782460296</v>
      </c>
      <c r="O139" s="261"/>
      <c r="P139" s="36"/>
      <c r="Q139" s="36"/>
    </row>
    <row r="140" spans="1:17" ht="18" customHeight="1" x14ac:dyDescent="0.25">
      <c r="A140" s="143" t="s">
        <v>173</v>
      </c>
      <c r="B140" s="188">
        <v>3229454.6666666665</v>
      </c>
      <c r="C140" s="188">
        <v>2571635.499514767</v>
      </c>
      <c r="D140" s="74">
        <v>2345413</v>
      </c>
      <c r="E140" s="74">
        <v>1643539.2220842207</v>
      </c>
      <c r="F140" s="188">
        <v>0</v>
      </c>
      <c r="G140" s="188">
        <v>18743.541803108099</v>
      </c>
      <c r="H140" s="74">
        <v>0</v>
      </c>
      <c r="I140" s="74">
        <v>0</v>
      </c>
      <c r="J140" s="188">
        <v>-29416.559999999998</v>
      </c>
      <c r="K140" s="188">
        <v>97822.69052753596</v>
      </c>
      <c r="L140" s="74">
        <v>5545451.1066666665</v>
      </c>
      <c r="M140" s="74">
        <v>4331740.953929632</v>
      </c>
      <c r="N140" s="188">
        <v>3785863.3006071011</v>
      </c>
      <c r="O140" s="261"/>
      <c r="P140" s="36"/>
      <c r="Q140" s="36"/>
    </row>
    <row r="141" spans="1:17" ht="18" customHeight="1" x14ac:dyDescent="0.25">
      <c r="A141" s="143"/>
      <c r="B141" s="188"/>
      <c r="C141" s="188"/>
      <c r="D141" s="74"/>
      <c r="E141" s="74"/>
      <c r="F141" s="188"/>
      <c r="G141" s="188"/>
      <c r="H141" s="74"/>
      <c r="I141" s="74"/>
      <c r="J141" s="188"/>
      <c r="K141" s="188"/>
      <c r="L141" s="74"/>
      <c r="M141" s="74"/>
      <c r="N141" s="188"/>
      <c r="O141" s="261"/>
      <c r="P141" s="36"/>
      <c r="Q141" s="36"/>
    </row>
    <row r="142" spans="1:17" s="36" customFormat="1" ht="18" customHeight="1" x14ac:dyDescent="0.25">
      <c r="A142" s="136"/>
      <c r="B142" s="234">
        <f>SUM(B4:B141)</f>
        <v>2050280317.8427947</v>
      </c>
      <c r="C142" s="234">
        <f>SUM(C4:C141)</f>
        <v>2050280317.8427951</v>
      </c>
      <c r="D142" s="306">
        <f t="shared" ref="D142:N142" si="0">SUM(D4:D141)</f>
        <v>178482756.00895479</v>
      </c>
      <c r="E142" s="306">
        <f t="shared" si="0"/>
        <v>178482756.00895485</v>
      </c>
      <c r="F142" s="234">
        <f t="shared" si="0"/>
        <v>74599156.707600027</v>
      </c>
      <c r="G142" s="234">
        <f t="shared" si="0"/>
        <v>56052987.679570422</v>
      </c>
      <c r="H142" s="306">
        <f t="shared" si="0"/>
        <v>4878295.2516666679</v>
      </c>
      <c r="I142" s="306">
        <f t="shared" si="0"/>
        <v>4878295.2516666669</v>
      </c>
      <c r="J142" s="234">
        <f t="shared" si="0"/>
        <v>71732325.488713354</v>
      </c>
      <c r="K142" s="234">
        <f t="shared" si="0"/>
        <v>71732325.488713384</v>
      </c>
      <c r="L142" s="306">
        <f t="shared" si="0"/>
        <v>2379972851.2997298</v>
      </c>
      <c r="M142" s="306">
        <f t="shared" si="0"/>
        <v>2361426682.2716999</v>
      </c>
      <c r="N142" s="234">
        <f t="shared" si="0"/>
        <v>2063844239.2028699</v>
      </c>
    </row>
    <row r="143" spans="1:17" s="49" customFormat="1" ht="21" customHeight="1" x14ac:dyDescent="0.25">
      <c r="A143" s="138"/>
      <c r="B143" s="139"/>
      <c r="C143" s="139"/>
      <c r="D143" s="139"/>
      <c r="E143" s="139"/>
      <c r="F143" s="139"/>
      <c r="G143" s="139"/>
      <c r="H143" s="139"/>
      <c r="I143" s="139"/>
      <c r="J143" s="139"/>
      <c r="K143" s="139"/>
      <c r="L143" s="139"/>
      <c r="M143" s="139"/>
      <c r="N143" s="139"/>
      <c r="O143" s="66"/>
      <c r="P143" s="66"/>
      <c r="Q143" s="66"/>
    </row>
    <row r="144" spans="1:17" ht="13.5" hidden="1" customHeight="1" x14ac:dyDescent="0.2">
      <c r="A144" s="97"/>
      <c r="B144" s="97"/>
      <c r="C144" s="97"/>
      <c r="D144" s="97"/>
      <c r="E144" s="97"/>
      <c r="F144" s="97"/>
      <c r="G144" s="97"/>
      <c r="H144" s="97"/>
      <c r="I144" s="97"/>
      <c r="J144" s="97"/>
      <c r="K144" s="97"/>
      <c r="L144" s="97"/>
      <c r="M144" s="97"/>
      <c r="N144" s="97"/>
      <c r="O144" s="97"/>
      <c r="P144" s="97"/>
      <c r="Q144" s="97"/>
    </row>
    <row r="145" spans="1:17" ht="14.25" hidden="1" customHeight="1" x14ac:dyDescent="0.2">
      <c r="A145" s="97"/>
      <c r="B145" s="97"/>
      <c r="C145" s="97"/>
      <c r="D145" s="97"/>
      <c r="E145" s="97"/>
      <c r="F145" s="97"/>
      <c r="G145" s="97"/>
      <c r="H145" s="97"/>
      <c r="I145" s="97"/>
      <c r="J145" s="97"/>
      <c r="K145" s="97"/>
      <c r="L145" s="97"/>
      <c r="M145" s="97"/>
      <c r="N145" s="97"/>
      <c r="O145" s="97"/>
      <c r="P145" s="97"/>
      <c r="Q145" s="97"/>
    </row>
    <row r="146" spans="1:17" hidden="1" x14ac:dyDescent="0.2">
      <c r="A146" s="97"/>
      <c r="B146" s="97"/>
      <c r="C146" s="97"/>
      <c r="D146" s="97"/>
      <c r="E146" s="97"/>
      <c r="F146" s="97"/>
      <c r="G146" s="97"/>
      <c r="H146" s="97"/>
      <c r="I146" s="97"/>
      <c r="J146" s="97"/>
      <c r="K146" s="97"/>
      <c r="L146" s="97"/>
      <c r="M146" s="97"/>
      <c r="N146" s="97"/>
      <c r="O146" s="97"/>
      <c r="P146" s="97"/>
      <c r="Q146" s="97"/>
    </row>
    <row r="147" spans="1:17" hidden="1" x14ac:dyDescent="0.2">
      <c r="A147" s="97"/>
      <c r="B147" s="97"/>
      <c r="C147" s="97"/>
      <c r="D147" s="97"/>
      <c r="E147" s="97"/>
      <c r="F147" s="97"/>
      <c r="G147" s="97"/>
      <c r="H147" s="97"/>
      <c r="I147" s="97"/>
      <c r="J147" s="97"/>
      <c r="K147" s="97"/>
      <c r="L147" s="97"/>
      <c r="M147" s="97"/>
      <c r="N147" s="97"/>
      <c r="O147" s="97"/>
      <c r="P147" s="97"/>
      <c r="Q147" s="97"/>
    </row>
    <row r="148" spans="1:17" hidden="1" x14ac:dyDescent="0.2">
      <c r="A148" s="97"/>
      <c r="B148" s="97"/>
      <c r="C148" s="97"/>
      <c r="D148" s="97"/>
      <c r="E148" s="97"/>
      <c r="F148" s="97"/>
      <c r="G148" s="97"/>
      <c r="H148" s="97"/>
      <c r="I148" s="97"/>
      <c r="J148" s="97"/>
      <c r="K148" s="97"/>
      <c r="L148" s="97"/>
      <c r="M148" s="97"/>
      <c r="N148" s="97"/>
      <c r="O148" s="97"/>
      <c r="P148" s="97"/>
      <c r="Q148" s="97"/>
    </row>
    <row r="149" spans="1:17" hidden="1" x14ac:dyDescent="0.2">
      <c r="A149" s="97"/>
      <c r="B149" s="97"/>
      <c r="C149" s="97"/>
      <c r="D149" s="97"/>
      <c r="E149" s="97"/>
      <c r="F149" s="97"/>
      <c r="G149" s="97"/>
      <c r="H149" s="97"/>
      <c r="I149" s="97"/>
      <c r="J149" s="97"/>
      <c r="K149" s="97"/>
      <c r="L149" s="97"/>
      <c r="M149" s="97"/>
      <c r="N149" s="97"/>
      <c r="O149" s="97"/>
      <c r="P149" s="97"/>
      <c r="Q149" s="97"/>
    </row>
    <row r="150" spans="1:17" hidden="1" x14ac:dyDescent="0.2">
      <c r="A150" s="97"/>
      <c r="B150" s="97"/>
      <c r="C150" s="97"/>
      <c r="D150" s="97"/>
      <c r="E150" s="97"/>
      <c r="F150" s="97"/>
      <c r="G150" s="97"/>
      <c r="H150" s="97"/>
      <c r="I150" s="97"/>
      <c r="J150" s="97"/>
      <c r="K150" s="97"/>
      <c r="L150" s="97"/>
      <c r="M150" s="97"/>
      <c r="N150" s="97"/>
      <c r="O150" s="97"/>
      <c r="P150" s="97"/>
      <c r="Q150" s="97"/>
    </row>
    <row r="151" spans="1:17" hidden="1" x14ac:dyDescent="0.2">
      <c r="A151" s="97"/>
      <c r="B151" s="97"/>
      <c r="C151" s="97"/>
      <c r="D151" s="97"/>
      <c r="E151" s="97"/>
      <c r="F151" s="97"/>
      <c r="G151" s="97"/>
      <c r="H151" s="97"/>
      <c r="I151" s="97"/>
      <c r="J151" s="97"/>
      <c r="K151" s="97"/>
      <c r="L151" s="97"/>
      <c r="M151" s="97"/>
      <c r="N151" s="97"/>
      <c r="O151" s="97"/>
      <c r="P151" s="97"/>
      <c r="Q151" s="97"/>
    </row>
    <row r="152" spans="1:17" hidden="1" x14ac:dyDescent="0.2">
      <c r="A152" s="97"/>
      <c r="B152" s="97"/>
      <c r="C152" s="97"/>
      <c r="D152" s="97"/>
      <c r="E152" s="97"/>
      <c r="F152" s="97"/>
      <c r="G152" s="97"/>
      <c r="H152" s="97"/>
      <c r="I152" s="97"/>
      <c r="J152" s="97"/>
      <c r="K152" s="97"/>
      <c r="L152" s="97"/>
      <c r="M152" s="97"/>
      <c r="N152" s="97"/>
      <c r="O152" s="97"/>
      <c r="P152" s="97"/>
      <c r="Q152" s="97"/>
    </row>
    <row r="153" spans="1:17" hidden="1" x14ac:dyDescent="0.2">
      <c r="A153" s="97"/>
      <c r="B153" s="97"/>
      <c r="C153" s="97"/>
      <c r="D153" s="97"/>
      <c r="E153" s="97"/>
      <c r="F153" s="97"/>
      <c r="G153" s="97"/>
      <c r="H153" s="97"/>
      <c r="I153" s="97"/>
      <c r="J153" s="97"/>
      <c r="K153" s="97"/>
      <c r="L153" s="97"/>
      <c r="M153" s="97"/>
      <c r="N153" s="97"/>
      <c r="O153" s="97"/>
      <c r="P153" s="97"/>
      <c r="Q153" s="97"/>
    </row>
    <row r="154" spans="1:17" hidden="1" x14ac:dyDescent="0.2">
      <c r="A154" s="97"/>
      <c r="B154" s="97"/>
      <c r="C154" s="97"/>
      <c r="D154" s="97"/>
      <c r="E154" s="97"/>
      <c r="F154" s="97"/>
      <c r="G154" s="97"/>
      <c r="H154" s="97"/>
      <c r="I154" s="97"/>
      <c r="J154" s="97"/>
      <c r="K154" s="97"/>
      <c r="L154" s="97"/>
      <c r="M154" s="97"/>
      <c r="N154" s="97"/>
      <c r="O154" s="97"/>
      <c r="P154" s="97"/>
      <c r="Q154" s="97"/>
    </row>
    <row r="155" spans="1:17" ht="18" hidden="1" x14ac:dyDescent="0.25">
      <c r="A155" s="97"/>
      <c r="B155" s="97"/>
      <c r="C155" s="97"/>
      <c r="D155" s="97"/>
      <c r="E155" s="97"/>
      <c r="F155" s="97"/>
      <c r="G155" s="97"/>
      <c r="H155" s="97"/>
      <c r="I155" s="97"/>
      <c r="J155" s="97"/>
      <c r="K155" s="97"/>
      <c r="L155" s="140" t="s">
        <v>280</v>
      </c>
      <c r="M155" s="141">
        <f>'EXP SUMMARY'!O142</f>
        <v>2063844239.2028697</v>
      </c>
      <c r="N155" s="97"/>
      <c r="O155" s="97"/>
      <c r="P155" s="97"/>
      <c r="Q155" s="97"/>
    </row>
    <row r="156" spans="1:17" ht="15.75" x14ac:dyDescent="0.25">
      <c r="A156" s="97"/>
      <c r="B156" s="97"/>
      <c r="C156" s="97"/>
      <c r="D156" s="97"/>
      <c r="E156" s="97"/>
      <c r="F156" s="97"/>
      <c r="G156" s="97"/>
      <c r="H156" s="98"/>
      <c r="I156" s="97"/>
      <c r="J156" s="98"/>
      <c r="K156" s="97"/>
      <c r="L156" s="142"/>
      <c r="M156" s="140"/>
      <c r="N156" s="97"/>
      <c r="O156" s="97"/>
      <c r="P156" s="97"/>
      <c r="Q156" s="97"/>
    </row>
    <row r="157" spans="1:17" x14ac:dyDescent="0.2">
      <c r="A157" s="97"/>
      <c r="B157" s="97"/>
      <c r="C157" s="97"/>
      <c r="D157" s="97"/>
      <c r="E157" s="97"/>
      <c r="F157" s="97"/>
      <c r="G157" s="97"/>
      <c r="H157" s="97"/>
      <c r="I157" s="97"/>
      <c r="J157" s="97"/>
      <c r="K157" s="97"/>
      <c r="L157" s="97"/>
      <c r="M157" s="97"/>
      <c r="N157" s="97"/>
      <c r="O157" s="97"/>
      <c r="P157" s="97"/>
      <c r="Q157" s="97"/>
    </row>
    <row r="158" spans="1:17" x14ac:dyDescent="0.2">
      <c r="A158" s="97"/>
      <c r="B158" s="97"/>
      <c r="C158" s="97"/>
      <c r="D158" s="97"/>
      <c r="E158" s="97"/>
      <c r="F158" s="97"/>
      <c r="G158" s="97"/>
      <c r="H158" s="97"/>
      <c r="I158" s="97"/>
      <c r="J158" s="97"/>
      <c r="K158" s="97"/>
      <c r="L158" s="97"/>
      <c r="M158" s="97"/>
      <c r="N158" s="97"/>
      <c r="O158" s="97"/>
      <c r="P158" s="97"/>
      <c r="Q158" s="97"/>
    </row>
    <row r="159" spans="1:17" x14ac:dyDescent="0.2">
      <c r="A159" s="97"/>
      <c r="B159" s="97"/>
      <c r="C159" s="97"/>
      <c r="D159" s="97"/>
      <c r="E159" s="97"/>
      <c r="F159" s="97"/>
      <c r="G159" s="97"/>
      <c r="H159" s="97"/>
      <c r="I159" s="97"/>
      <c r="J159" s="97"/>
      <c r="K159" s="97"/>
      <c r="L159" s="97"/>
      <c r="M159" s="97"/>
      <c r="N159" s="97"/>
      <c r="O159" s="97"/>
      <c r="P159" s="97"/>
      <c r="Q159" s="97"/>
    </row>
    <row r="160" spans="1:17" x14ac:dyDescent="0.2">
      <c r="A160" s="97"/>
      <c r="B160" s="97"/>
      <c r="C160" s="97"/>
      <c r="D160" s="97"/>
      <c r="E160" s="97"/>
      <c r="F160" s="97"/>
      <c r="G160" s="97"/>
      <c r="H160" s="97"/>
      <c r="I160" s="97"/>
      <c r="J160" s="97"/>
      <c r="K160" s="97"/>
      <c r="L160" s="97"/>
      <c r="M160" s="97"/>
      <c r="N160" s="97"/>
      <c r="O160" s="97"/>
      <c r="P160" s="97"/>
      <c r="Q160" s="97"/>
    </row>
    <row r="161" spans="1:17" x14ac:dyDescent="0.2">
      <c r="A161" s="97"/>
      <c r="B161" s="97"/>
      <c r="C161" s="97"/>
      <c r="D161" s="97"/>
      <c r="E161" s="97"/>
      <c r="F161" s="97"/>
      <c r="G161" s="97"/>
      <c r="H161" s="97"/>
      <c r="I161" s="97"/>
      <c r="J161" s="97"/>
      <c r="K161" s="97"/>
      <c r="L161" s="97"/>
      <c r="M161" s="97"/>
      <c r="N161" s="97"/>
      <c r="O161" s="97"/>
      <c r="P161" s="97"/>
      <c r="Q161" s="97"/>
    </row>
    <row r="162" spans="1:17" x14ac:dyDescent="0.2">
      <c r="A162" s="97"/>
      <c r="B162" s="97"/>
      <c r="C162" s="97"/>
      <c r="D162" s="97"/>
      <c r="E162" s="97"/>
      <c r="F162" s="97"/>
      <c r="G162" s="97"/>
      <c r="H162" s="97"/>
      <c r="I162" s="97"/>
      <c r="J162" s="97"/>
      <c r="K162" s="97"/>
      <c r="L162" s="97"/>
      <c r="M162" s="97"/>
      <c r="N162" s="97"/>
      <c r="O162" s="97"/>
      <c r="P162" s="97"/>
      <c r="Q162" s="97"/>
    </row>
    <row r="163" spans="1:17" x14ac:dyDescent="0.2">
      <c r="A163" s="97"/>
      <c r="B163" s="97"/>
      <c r="C163" s="97"/>
      <c r="D163" s="97"/>
      <c r="E163" s="97"/>
      <c r="F163" s="97"/>
      <c r="G163" s="97"/>
      <c r="H163" s="97"/>
      <c r="I163" s="97"/>
      <c r="J163" s="97"/>
      <c r="K163" s="97"/>
      <c r="L163" s="97"/>
      <c r="M163" s="97"/>
      <c r="N163" s="97"/>
      <c r="O163" s="97"/>
      <c r="P163" s="97"/>
      <c r="Q163" s="97"/>
    </row>
    <row r="164" spans="1:17" x14ac:dyDescent="0.2">
      <c r="A164" s="97"/>
      <c r="B164" s="97"/>
      <c r="C164" s="97"/>
      <c r="D164" s="97"/>
      <c r="E164" s="97"/>
      <c r="F164" s="97"/>
      <c r="G164" s="97"/>
      <c r="H164" s="97"/>
      <c r="I164" s="97"/>
      <c r="J164" s="97"/>
      <c r="K164" s="97"/>
      <c r="L164" s="97"/>
      <c r="M164" s="97"/>
      <c r="N164" s="97"/>
      <c r="O164" s="97"/>
      <c r="P164" s="97"/>
      <c r="Q164" s="97"/>
    </row>
    <row r="165" spans="1:17" x14ac:dyDescent="0.2">
      <c r="A165" s="97"/>
      <c r="B165" s="97"/>
      <c r="C165" s="97"/>
      <c r="D165" s="97"/>
      <c r="E165" s="97"/>
      <c r="F165" s="97"/>
      <c r="G165" s="97"/>
      <c r="H165" s="97"/>
      <c r="I165" s="97"/>
      <c r="J165" s="97"/>
      <c r="K165" s="97"/>
      <c r="L165" s="97"/>
      <c r="M165" s="97"/>
      <c r="N165" s="97"/>
      <c r="O165" s="97"/>
      <c r="P165" s="97"/>
      <c r="Q165" s="97"/>
    </row>
    <row r="166" spans="1:17" x14ac:dyDescent="0.2">
      <c r="A166" s="97"/>
      <c r="B166" s="97"/>
      <c r="C166" s="97"/>
      <c r="D166" s="97"/>
      <c r="E166" s="97"/>
      <c r="F166" s="97"/>
      <c r="G166" s="97"/>
      <c r="H166" s="97"/>
      <c r="I166" s="97"/>
      <c r="J166" s="97"/>
      <c r="K166" s="97"/>
      <c r="L166" s="97"/>
      <c r="M166" s="97"/>
      <c r="N166" s="97"/>
      <c r="O166" s="97"/>
      <c r="P166" s="97"/>
      <c r="Q166" s="97"/>
    </row>
    <row r="167" spans="1:17" x14ac:dyDescent="0.2">
      <c r="A167" s="97"/>
      <c r="B167" s="97"/>
      <c r="C167" s="97"/>
      <c r="D167" s="97"/>
      <c r="E167" s="97"/>
      <c r="F167" s="97"/>
      <c r="G167" s="97"/>
      <c r="H167" s="97"/>
      <c r="I167" s="97"/>
      <c r="J167" s="97"/>
      <c r="K167" s="97"/>
      <c r="L167" s="97"/>
      <c r="M167" s="97"/>
      <c r="N167" s="97"/>
      <c r="O167" s="97"/>
      <c r="P167" s="97"/>
      <c r="Q167" s="97"/>
    </row>
    <row r="168" spans="1:17" x14ac:dyDescent="0.2">
      <c r="A168" s="97"/>
      <c r="B168" s="97"/>
      <c r="C168" s="97"/>
      <c r="D168" s="97"/>
      <c r="E168" s="97"/>
      <c r="F168" s="97"/>
      <c r="G168" s="97"/>
      <c r="H168" s="97"/>
      <c r="I168" s="97"/>
      <c r="J168" s="97"/>
      <c r="K168" s="97"/>
      <c r="L168" s="97"/>
      <c r="M168" s="97"/>
      <c r="N168" s="97"/>
      <c r="O168" s="97"/>
      <c r="P168" s="97"/>
      <c r="Q168" s="97"/>
    </row>
    <row r="169" spans="1:17" x14ac:dyDescent="0.2">
      <c r="A169" s="97"/>
      <c r="B169" s="97"/>
      <c r="C169" s="97"/>
      <c r="D169" s="97"/>
      <c r="E169" s="97"/>
      <c r="F169" s="97"/>
      <c r="G169" s="97"/>
      <c r="H169" s="97"/>
      <c r="I169" s="97"/>
      <c r="J169" s="97"/>
      <c r="K169" s="97"/>
      <c r="L169" s="97"/>
      <c r="M169" s="97"/>
      <c r="N169" s="97"/>
      <c r="O169" s="97"/>
      <c r="P169" s="97"/>
      <c r="Q169" s="97"/>
    </row>
    <row r="170" spans="1:17" x14ac:dyDescent="0.2">
      <c r="A170" s="97"/>
      <c r="B170" s="97"/>
      <c r="C170" s="97"/>
      <c r="D170" s="97"/>
      <c r="E170" s="97"/>
      <c r="F170" s="97"/>
      <c r="G170" s="97"/>
      <c r="H170" s="97"/>
      <c r="I170" s="97"/>
      <c r="J170" s="97"/>
      <c r="K170" s="97"/>
      <c r="L170" s="97"/>
      <c r="M170" s="97"/>
      <c r="N170" s="97"/>
      <c r="O170" s="97"/>
      <c r="P170" s="97"/>
      <c r="Q170" s="97"/>
    </row>
    <row r="171" spans="1:17" x14ac:dyDescent="0.2">
      <c r="A171" s="97"/>
      <c r="B171" s="97"/>
      <c r="C171" s="97"/>
      <c r="D171" s="97"/>
      <c r="E171" s="97"/>
      <c r="F171" s="97"/>
      <c r="G171" s="97"/>
      <c r="H171" s="97"/>
      <c r="I171" s="97"/>
      <c r="J171" s="97"/>
      <c r="K171" s="97"/>
      <c r="L171" s="97"/>
      <c r="M171" s="97"/>
      <c r="N171" s="97"/>
      <c r="O171" s="97"/>
      <c r="P171" s="97"/>
      <c r="Q171" s="97"/>
    </row>
    <row r="172" spans="1:17" x14ac:dyDescent="0.2">
      <c r="A172" s="97"/>
      <c r="B172" s="97"/>
      <c r="C172" s="97"/>
      <c r="D172" s="97"/>
      <c r="E172" s="97"/>
      <c r="F172" s="97"/>
      <c r="G172" s="97"/>
      <c r="H172" s="97"/>
      <c r="I172" s="97"/>
      <c r="J172" s="97"/>
      <c r="K172" s="97"/>
      <c r="L172" s="97"/>
      <c r="M172" s="97"/>
      <c r="N172" s="97"/>
      <c r="O172" s="97"/>
      <c r="P172" s="97"/>
      <c r="Q172" s="97"/>
    </row>
    <row r="173" spans="1:17" x14ac:dyDescent="0.2">
      <c r="A173" s="97"/>
      <c r="B173" s="97"/>
      <c r="C173" s="97"/>
      <c r="D173" s="97"/>
      <c r="E173" s="97"/>
      <c r="F173" s="97"/>
      <c r="G173" s="97"/>
      <c r="H173" s="97"/>
      <c r="I173" s="97"/>
      <c r="J173" s="97"/>
      <c r="K173" s="97"/>
      <c r="L173" s="97"/>
      <c r="M173" s="97"/>
      <c r="N173" s="97"/>
      <c r="O173" s="97"/>
      <c r="P173" s="97"/>
      <c r="Q173" s="97"/>
    </row>
    <row r="174" spans="1:17" x14ac:dyDescent="0.2">
      <c r="A174" s="97"/>
      <c r="B174" s="97"/>
      <c r="C174" s="97"/>
      <c r="D174" s="97"/>
      <c r="E174" s="97"/>
      <c r="F174" s="97"/>
      <c r="G174" s="97"/>
      <c r="H174" s="97"/>
      <c r="I174" s="97"/>
      <c r="J174" s="97"/>
      <c r="K174" s="97"/>
      <c r="L174" s="97"/>
      <c r="M174" s="97"/>
      <c r="N174" s="97"/>
      <c r="O174" s="97"/>
      <c r="P174" s="97"/>
      <c r="Q174" s="97"/>
    </row>
    <row r="175" spans="1:17" x14ac:dyDescent="0.2">
      <c r="A175" s="97"/>
      <c r="B175" s="97"/>
      <c r="C175" s="97"/>
      <c r="D175" s="97"/>
      <c r="E175" s="97"/>
      <c r="F175" s="97"/>
      <c r="G175" s="97"/>
      <c r="H175" s="97"/>
      <c r="I175" s="97"/>
      <c r="J175" s="97"/>
      <c r="K175" s="97"/>
      <c r="L175" s="97"/>
      <c r="M175" s="97"/>
      <c r="N175" s="97"/>
      <c r="O175" s="97"/>
      <c r="P175" s="97"/>
      <c r="Q175" s="97"/>
    </row>
    <row r="176" spans="1:17" x14ac:dyDescent="0.2">
      <c r="A176" s="97"/>
      <c r="B176" s="97"/>
      <c r="C176" s="97"/>
      <c r="D176" s="97"/>
      <c r="E176" s="97"/>
      <c r="F176" s="97"/>
      <c r="G176" s="97"/>
      <c r="H176" s="97"/>
      <c r="I176" s="97"/>
      <c r="J176" s="97"/>
      <c r="K176" s="97"/>
      <c r="L176" s="97"/>
      <c r="M176" s="97"/>
      <c r="N176" s="97"/>
      <c r="O176" s="97"/>
      <c r="P176" s="97"/>
      <c r="Q176" s="97"/>
    </row>
    <row r="177" spans="1:17" x14ac:dyDescent="0.2">
      <c r="A177" s="97"/>
      <c r="B177" s="97"/>
      <c r="C177" s="97"/>
      <c r="D177" s="97"/>
      <c r="E177" s="97"/>
      <c r="F177" s="97"/>
      <c r="G177" s="97"/>
      <c r="H177" s="97"/>
      <c r="I177" s="97"/>
      <c r="J177" s="97"/>
      <c r="K177" s="97"/>
      <c r="L177" s="97"/>
      <c r="M177" s="97"/>
      <c r="N177" s="97"/>
      <c r="O177" s="97"/>
      <c r="P177" s="97"/>
      <c r="Q177" s="97"/>
    </row>
    <row r="178" spans="1:17" x14ac:dyDescent="0.2">
      <c r="A178" s="97"/>
      <c r="B178" s="97"/>
      <c r="C178" s="97"/>
      <c r="D178" s="97"/>
      <c r="E178" s="97"/>
      <c r="F178" s="97"/>
      <c r="G178" s="97"/>
      <c r="H178" s="97"/>
      <c r="I178" s="97"/>
      <c r="J178" s="97"/>
      <c r="K178" s="97"/>
      <c r="L178" s="97"/>
      <c r="M178" s="97"/>
      <c r="N178" s="97"/>
      <c r="O178" s="97"/>
      <c r="P178" s="97"/>
      <c r="Q178" s="97"/>
    </row>
    <row r="179" spans="1:17" x14ac:dyDescent="0.2">
      <c r="A179" s="97"/>
      <c r="B179" s="97"/>
      <c r="C179" s="97"/>
      <c r="D179" s="97"/>
      <c r="E179" s="97"/>
      <c r="F179" s="97"/>
      <c r="G179" s="97"/>
      <c r="H179" s="97"/>
      <c r="I179" s="97"/>
      <c r="J179" s="97"/>
      <c r="K179" s="97"/>
      <c r="L179" s="97"/>
      <c r="M179" s="97"/>
      <c r="N179" s="97"/>
      <c r="O179" s="97"/>
      <c r="P179" s="97"/>
      <c r="Q179" s="97"/>
    </row>
    <row r="180" spans="1:17" x14ac:dyDescent="0.2">
      <c r="A180" s="97"/>
      <c r="B180" s="97"/>
      <c r="C180" s="97"/>
      <c r="D180" s="97"/>
      <c r="E180" s="97"/>
      <c r="F180" s="97"/>
      <c r="G180" s="97"/>
      <c r="H180" s="97"/>
      <c r="I180" s="97"/>
      <c r="J180" s="97"/>
      <c r="K180" s="97"/>
      <c r="L180" s="97"/>
      <c r="M180" s="97"/>
      <c r="N180" s="97"/>
      <c r="O180" s="97"/>
      <c r="P180" s="97"/>
      <c r="Q180" s="97"/>
    </row>
    <row r="181" spans="1:17" x14ac:dyDescent="0.2">
      <c r="A181" s="97"/>
      <c r="B181" s="97"/>
      <c r="C181" s="97"/>
      <c r="D181" s="97"/>
      <c r="E181" s="97"/>
      <c r="F181" s="97"/>
      <c r="G181" s="97"/>
      <c r="H181" s="97"/>
      <c r="I181" s="97"/>
      <c r="J181" s="97"/>
      <c r="K181" s="97"/>
      <c r="L181" s="97"/>
      <c r="M181" s="97"/>
      <c r="N181" s="97"/>
      <c r="O181" s="97"/>
      <c r="P181" s="97"/>
      <c r="Q181" s="97"/>
    </row>
    <row r="182" spans="1:17" x14ac:dyDescent="0.2">
      <c r="A182" s="97"/>
      <c r="B182" s="97"/>
      <c r="C182" s="97"/>
      <c r="D182" s="97"/>
      <c r="E182" s="97"/>
      <c r="F182" s="97"/>
      <c r="G182" s="97"/>
      <c r="H182" s="97"/>
      <c r="I182" s="97"/>
      <c r="J182" s="97"/>
      <c r="K182" s="97"/>
      <c r="L182" s="97"/>
      <c r="M182" s="97"/>
      <c r="N182" s="97"/>
      <c r="O182" s="97"/>
      <c r="P182" s="97"/>
      <c r="Q182" s="97"/>
    </row>
    <row r="183" spans="1:17" x14ac:dyDescent="0.2">
      <c r="A183" s="97"/>
      <c r="B183" s="97"/>
      <c r="C183" s="97"/>
      <c r="D183" s="97"/>
      <c r="E183" s="97"/>
      <c r="F183" s="97"/>
      <c r="G183" s="97"/>
      <c r="H183" s="97"/>
      <c r="I183" s="97"/>
      <c r="J183" s="97"/>
      <c r="K183" s="97"/>
      <c r="L183" s="97"/>
      <c r="M183" s="97"/>
      <c r="N183" s="97"/>
      <c r="O183" s="97"/>
      <c r="P183" s="97"/>
      <c r="Q183" s="97"/>
    </row>
    <row r="184" spans="1:17" x14ac:dyDescent="0.2">
      <c r="A184" s="97"/>
      <c r="B184" s="97"/>
      <c r="C184" s="97"/>
      <c r="D184" s="97"/>
      <c r="E184" s="97"/>
      <c r="F184" s="97"/>
      <c r="G184" s="97"/>
      <c r="H184" s="97"/>
      <c r="I184" s="97"/>
      <c r="J184" s="97"/>
      <c r="K184" s="97"/>
      <c r="L184" s="97"/>
      <c r="M184" s="97"/>
      <c r="N184" s="97"/>
      <c r="O184" s="97"/>
      <c r="P184" s="97"/>
      <c r="Q184" s="97"/>
    </row>
    <row r="185" spans="1:17" x14ac:dyDescent="0.2">
      <c r="A185" s="97"/>
      <c r="B185" s="97"/>
      <c r="C185" s="97"/>
      <c r="D185" s="97"/>
      <c r="E185" s="97"/>
      <c r="F185" s="97"/>
      <c r="G185" s="97"/>
      <c r="H185" s="97"/>
      <c r="I185" s="97"/>
      <c r="J185" s="97"/>
      <c r="K185" s="97"/>
      <c r="L185" s="97"/>
      <c r="M185" s="97"/>
      <c r="N185" s="97"/>
      <c r="O185" s="97"/>
      <c r="P185" s="97"/>
      <c r="Q185" s="97"/>
    </row>
    <row r="186" spans="1:17" x14ac:dyDescent="0.2">
      <c r="A186" s="97"/>
      <c r="B186" s="97"/>
      <c r="C186" s="97"/>
      <c r="D186" s="97"/>
      <c r="E186" s="97"/>
      <c r="F186" s="97"/>
      <c r="G186" s="97"/>
      <c r="H186" s="97"/>
      <c r="I186" s="97"/>
      <c r="J186" s="97"/>
      <c r="K186" s="97"/>
      <c r="L186" s="97"/>
      <c r="M186" s="97"/>
      <c r="N186" s="97"/>
      <c r="O186" s="97"/>
      <c r="P186" s="97"/>
      <c r="Q186" s="97"/>
    </row>
    <row r="187" spans="1:17" x14ac:dyDescent="0.2">
      <c r="A187" s="97"/>
      <c r="B187" s="97"/>
      <c r="C187" s="97"/>
      <c r="D187" s="97"/>
      <c r="E187" s="97"/>
      <c r="F187" s="97"/>
      <c r="G187" s="97"/>
      <c r="H187" s="97"/>
      <c r="I187" s="97"/>
      <c r="J187" s="97"/>
      <c r="K187" s="97"/>
      <c r="L187" s="97"/>
      <c r="M187" s="97"/>
      <c r="N187" s="97"/>
      <c r="O187" s="97"/>
      <c r="P187" s="97"/>
      <c r="Q187" s="97"/>
    </row>
    <row r="188" spans="1:17" x14ac:dyDescent="0.2">
      <c r="A188" s="97"/>
      <c r="B188" s="97"/>
      <c r="C188" s="97"/>
      <c r="D188" s="97"/>
      <c r="E188" s="97"/>
      <c r="F188" s="97"/>
      <c r="G188" s="97"/>
      <c r="H188" s="97"/>
      <c r="I188" s="97"/>
      <c r="J188" s="97"/>
      <c r="K188" s="97"/>
      <c r="L188" s="97"/>
      <c r="M188" s="97"/>
      <c r="N188" s="97"/>
      <c r="O188" s="97"/>
      <c r="P188" s="97"/>
      <c r="Q188" s="97"/>
    </row>
    <row r="189" spans="1:17" x14ac:dyDescent="0.2">
      <c r="A189" s="97"/>
      <c r="B189" s="97"/>
      <c r="C189" s="97"/>
      <c r="D189" s="97"/>
      <c r="E189" s="97"/>
      <c r="F189" s="97"/>
      <c r="G189" s="97"/>
      <c r="H189" s="97"/>
      <c r="I189" s="97"/>
      <c r="J189" s="97"/>
      <c r="K189" s="97"/>
      <c r="L189" s="97"/>
      <c r="M189" s="97"/>
      <c r="N189" s="97"/>
      <c r="O189" s="97"/>
      <c r="P189" s="97"/>
      <c r="Q189" s="97"/>
    </row>
    <row r="190" spans="1:17" x14ac:dyDescent="0.2">
      <c r="A190" s="97"/>
      <c r="B190" s="97"/>
      <c r="C190" s="97"/>
      <c r="D190" s="97"/>
      <c r="E190" s="97"/>
      <c r="F190" s="97"/>
      <c r="G190" s="97"/>
      <c r="H190" s="97"/>
      <c r="I190" s="97"/>
      <c r="J190" s="97"/>
      <c r="K190" s="97"/>
      <c r="L190" s="97"/>
      <c r="M190" s="97"/>
      <c r="N190" s="97"/>
      <c r="O190" s="97"/>
      <c r="P190" s="97"/>
      <c r="Q190" s="97"/>
    </row>
    <row r="191" spans="1:17" x14ac:dyDescent="0.2">
      <c r="A191" s="97"/>
      <c r="B191" s="97"/>
      <c r="C191" s="97"/>
      <c r="D191" s="97"/>
      <c r="E191" s="97"/>
      <c r="F191" s="97"/>
      <c r="G191" s="97"/>
      <c r="H191" s="97"/>
      <c r="I191" s="97"/>
      <c r="J191" s="97"/>
      <c r="K191" s="97"/>
      <c r="L191" s="97"/>
      <c r="M191" s="97"/>
      <c r="N191" s="97"/>
      <c r="O191" s="97"/>
      <c r="P191" s="97"/>
      <c r="Q191" s="97"/>
    </row>
    <row r="192" spans="1:17" x14ac:dyDescent="0.2">
      <c r="A192" s="97"/>
      <c r="B192" s="97"/>
      <c r="C192" s="97"/>
      <c r="D192" s="97"/>
      <c r="E192" s="97"/>
      <c r="F192" s="97"/>
      <c r="G192" s="97"/>
      <c r="H192" s="97"/>
      <c r="I192" s="97"/>
      <c r="J192" s="97"/>
      <c r="K192" s="97"/>
      <c r="L192" s="97"/>
      <c r="M192" s="97"/>
      <c r="N192" s="97"/>
      <c r="O192" s="97"/>
      <c r="P192" s="97"/>
      <c r="Q192" s="97"/>
    </row>
    <row r="193" spans="1:17" x14ac:dyDescent="0.2">
      <c r="A193" s="97"/>
      <c r="B193" s="97"/>
      <c r="C193" s="97"/>
      <c r="D193" s="97"/>
      <c r="E193" s="97"/>
      <c r="F193" s="97"/>
      <c r="G193" s="97"/>
      <c r="H193" s="97"/>
      <c r="I193" s="97"/>
      <c r="J193" s="97"/>
      <c r="K193" s="97"/>
      <c r="L193" s="97"/>
      <c r="M193" s="97"/>
      <c r="N193" s="97"/>
      <c r="O193" s="97"/>
      <c r="P193" s="97"/>
      <c r="Q193" s="97"/>
    </row>
    <row r="194" spans="1:17" x14ac:dyDescent="0.2">
      <c r="A194" s="97"/>
      <c r="B194" s="97"/>
      <c r="C194" s="97"/>
      <c r="D194" s="97"/>
      <c r="E194" s="97"/>
      <c r="F194" s="97"/>
      <c r="G194" s="97"/>
      <c r="H194" s="97"/>
      <c r="I194" s="97"/>
      <c r="J194" s="97"/>
      <c r="K194" s="97"/>
      <c r="L194" s="97"/>
      <c r="M194" s="97"/>
      <c r="N194" s="97"/>
      <c r="O194" s="97"/>
      <c r="P194" s="97"/>
      <c r="Q194" s="97"/>
    </row>
    <row r="195" spans="1:17" x14ac:dyDescent="0.2">
      <c r="A195" s="97"/>
      <c r="B195" s="97"/>
      <c r="C195" s="97"/>
      <c r="D195" s="97"/>
      <c r="E195" s="97"/>
      <c r="F195" s="97"/>
      <c r="G195" s="97"/>
      <c r="H195" s="97"/>
      <c r="I195" s="97"/>
      <c r="J195" s="97"/>
      <c r="K195" s="97"/>
      <c r="L195" s="97"/>
      <c r="M195" s="97"/>
      <c r="N195" s="97"/>
      <c r="O195" s="97"/>
      <c r="P195" s="97"/>
      <c r="Q195" s="97"/>
    </row>
    <row r="196" spans="1:17" x14ac:dyDescent="0.2">
      <c r="A196" s="97"/>
      <c r="B196" s="97"/>
      <c r="C196" s="97"/>
      <c r="D196" s="97"/>
      <c r="E196" s="97"/>
      <c r="F196" s="97"/>
      <c r="G196" s="97"/>
      <c r="H196" s="97"/>
      <c r="I196" s="97"/>
      <c r="J196" s="97"/>
      <c r="K196" s="97"/>
      <c r="L196" s="97"/>
      <c r="M196" s="97"/>
      <c r="N196" s="97"/>
      <c r="O196" s="97"/>
      <c r="P196" s="97"/>
      <c r="Q196" s="97"/>
    </row>
    <row r="197" spans="1:17" x14ac:dyDescent="0.2">
      <c r="A197" s="97"/>
      <c r="B197" s="97"/>
      <c r="C197" s="97"/>
      <c r="D197" s="97"/>
      <c r="E197" s="97"/>
      <c r="F197" s="97"/>
      <c r="G197" s="97"/>
      <c r="H197" s="97"/>
      <c r="I197" s="97"/>
      <c r="J197" s="97"/>
      <c r="K197" s="97"/>
      <c r="L197" s="97"/>
      <c r="M197" s="97"/>
      <c r="N197" s="97"/>
      <c r="O197" s="97"/>
      <c r="P197" s="97"/>
      <c r="Q197" s="97"/>
    </row>
    <row r="198" spans="1:17" x14ac:dyDescent="0.2">
      <c r="A198" s="97"/>
      <c r="B198" s="97"/>
      <c r="C198" s="97"/>
      <c r="D198" s="97"/>
      <c r="E198" s="97"/>
      <c r="F198" s="97"/>
      <c r="G198" s="97"/>
      <c r="H198" s="97"/>
      <c r="I198" s="97"/>
      <c r="J198" s="97"/>
      <c r="K198" s="97"/>
      <c r="L198" s="97"/>
      <c r="M198" s="97"/>
      <c r="N198" s="97"/>
      <c r="O198" s="97"/>
      <c r="P198" s="97"/>
      <c r="Q198" s="97"/>
    </row>
    <row r="199" spans="1:17" x14ac:dyDescent="0.2">
      <c r="A199" s="97"/>
      <c r="B199" s="97"/>
      <c r="C199" s="97"/>
      <c r="D199" s="97"/>
      <c r="E199" s="97"/>
      <c r="F199" s="97"/>
      <c r="G199" s="97"/>
      <c r="H199" s="97"/>
      <c r="I199" s="97"/>
      <c r="J199" s="97"/>
      <c r="K199" s="97"/>
      <c r="L199" s="97"/>
      <c r="M199" s="97"/>
      <c r="N199" s="97"/>
      <c r="O199" s="97"/>
      <c r="P199" s="97"/>
      <c r="Q199" s="97"/>
    </row>
    <row r="200" spans="1:17" x14ac:dyDescent="0.2">
      <c r="A200" s="97"/>
      <c r="B200" s="97"/>
      <c r="C200" s="97"/>
      <c r="D200" s="97"/>
      <c r="E200" s="97"/>
      <c r="F200" s="97"/>
      <c r="G200" s="97"/>
      <c r="H200" s="97"/>
      <c r="I200" s="97"/>
      <c r="J200" s="97"/>
      <c r="K200" s="97"/>
      <c r="L200" s="97"/>
      <c r="M200" s="97"/>
      <c r="N200" s="97"/>
      <c r="O200" s="97"/>
      <c r="P200" s="97"/>
      <c r="Q200" s="97"/>
    </row>
    <row r="201" spans="1:17" x14ac:dyDescent="0.2">
      <c r="A201" s="97"/>
      <c r="B201" s="97"/>
      <c r="C201" s="97"/>
      <c r="D201" s="97"/>
      <c r="E201" s="97"/>
      <c r="F201" s="97"/>
      <c r="G201" s="97"/>
      <c r="H201" s="97"/>
      <c r="I201" s="97"/>
      <c r="J201" s="97"/>
      <c r="K201" s="97"/>
      <c r="L201" s="97"/>
      <c r="M201" s="97"/>
      <c r="N201" s="97"/>
      <c r="O201" s="97"/>
      <c r="P201" s="97"/>
      <c r="Q201" s="97"/>
    </row>
    <row r="202" spans="1:17" x14ac:dyDescent="0.2">
      <c r="A202" s="97"/>
      <c r="B202" s="97"/>
      <c r="C202" s="97"/>
      <c r="D202" s="97"/>
      <c r="E202" s="97"/>
      <c r="F202" s="97"/>
      <c r="G202" s="97"/>
      <c r="H202" s="97"/>
      <c r="I202" s="97"/>
      <c r="J202" s="97"/>
      <c r="K202" s="97"/>
      <c r="L202" s="97"/>
      <c r="M202" s="97"/>
      <c r="N202" s="97"/>
      <c r="O202" s="97"/>
      <c r="P202" s="97"/>
      <c r="Q202" s="97"/>
    </row>
    <row r="203" spans="1:17" x14ac:dyDescent="0.2">
      <c r="A203" s="97"/>
      <c r="B203" s="97"/>
      <c r="C203" s="97"/>
      <c r="D203" s="97"/>
      <c r="E203" s="97"/>
      <c r="F203" s="97"/>
      <c r="G203" s="97"/>
      <c r="H203" s="97"/>
      <c r="I203" s="97"/>
      <c r="J203" s="97"/>
      <c r="K203" s="97"/>
      <c r="L203" s="97"/>
      <c r="M203" s="97"/>
      <c r="N203" s="97"/>
      <c r="O203" s="97"/>
      <c r="P203" s="97"/>
      <c r="Q203" s="97"/>
    </row>
    <row r="204" spans="1:17" x14ac:dyDescent="0.2">
      <c r="A204" s="97"/>
      <c r="B204" s="97"/>
      <c r="C204" s="97"/>
      <c r="D204" s="97"/>
      <c r="E204" s="97"/>
      <c r="F204" s="97"/>
      <c r="G204" s="97"/>
      <c r="H204" s="97"/>
      <c r="I204" s="97"/>
      <c r="J204" s="97"/>
      <c r="K204" s="97"/>
      <c r="L204" s="97"/>
      <c r="M204" s="97"/>
      <c r="N204" s="97"/>
      <c r="O204" s="97"/>
      <c r="P204" s="97"/>
      <c r="Q204" s="97"/>
    </row>
    <row r="205" spans="1:17" x14ac:dyDescent="0.2">
      <c r="A205" s="97"/>
      <c r="B205" s="97"/>
      <c r="C205" s="97"/>
      <c r="D205" s="97"/>
      <c r="E205" s="97"/>
      <c r="F205" s="97"/>
      <c r="G205" s="97"/>
      <c r="H205" s="97"/>
      <c r="I205" s="97"/>
      <c r="J205" s="97"/>
      <c r="K205" s="97"/>
      <c r="L205" s="97"/>
      <c r="M205" s="97"/>
      <c r="N205" s="97"/>
      <c r="O205" s="97"/>
      <c r="P205" s="97"/>
      <c r="Q205" s="97"/>
    </row>
    <row r="206" spans="1:17" x14ac:dyDescent="0.2">
      <c r="A206" s="97"/>
      <c r="B206" s="97"/>
      <c r="C206" s="97"/>
      <c r="D206" s="97"/>
      <c r="E206" s="97"/>
      <c r="F206" s="97"/>
      <c r="G206" s="97"/>
      <c r="H206" s="97"/>
      <c r="I206" s="97"/>
      <c r="J206" s="97"/>
      <c r="K206" s="97"/>
      <c r="L206" s="97"/>
      <c r="M206" s="97"/>
      <c r="N206" s="97"/>
      <c r="O206" s="97"/>
      <c r="P206" s="97"/>
      <c r="Q206" s="97"/>
    </row>
    <row r="207" spans="1:17" x14ac:dyDescent="0.2">
      <c r="A207" s="97"/>
      <c r="B207" s="97"/>
      <c r="C207" s="97"/>
      <c r="D207" s="97"/>
      <c r="E207" s="97"/>
      <c r="F207" s="97"/>
      <c r="G207" s="97"/>
      <c r="H207" s="97"/>
      <c r="I207" s="97"/>
      <c r="J207" s="97"/>
      <c r="K207" s="97"/>
      <c r="L207" s="97"/>
      <c r="M207" s="97"/>
      <c r="N207" s="97"/>
      <c r="O207" s="97"/>
      <c r="P207" s="97"/>
      <c r="Q207" s="97"/>
    </row>
    <row r="208" spans="1:17" x14ac:dyDescent="0.2">
      <c r="A208" s="97"/>
      <c r="B208" s="97"/>
      <c r="C208" s="97"/>
      <c r="D208" s="97"/>
      <c r="E208" s="97"/>
      <c r="F208" s="97"/>
      <c r="G208" s="97"/>
      <c r="H208" s="97"/>
      <c r="I208" s="97"/>
      <c r="J208" s="97"/>
      <c r="K208" s="97"/>
      <c r="L208" s="97"/>
      <c r="M208" s="97"/>
      <c r="N208" s="97"/>
      <c r="O208" s="97"/>
      <c r="P208" s="97"/>
      <c r="Q208" s="97"/>
    </row>
    <row r="209" spans="1:17" x14ac:dyDescent="0.2">
      <c r="A209" s="97"/>
      <c r="B209" s="97"/>
      <c r="C209" s="97"/>
      <c r="D209" s="97"/>
      <c r="E209" s="97"/>
      <c r="F209" s="97"/>
      <c r="G209" s="97"/>
      <c r="H209" s="97"/>
      <c r="I209" s="97"/>
      <c r="J209" s="97"/>
      <c r="K209" s="97"/>
      <c r="L209" s="97"/>
      <c r="M209" s="97"/>
      <c r="N209" s="97"/>
      <c r="O209" s="97"/>
      <c r="P209" s="97"/>
      <c r="Q209" s="97"/>
    </row>
    <row r="210" spans="1:17" x14ac:dyDescent="0.2">
      <c r="A210" s="97"/>
      <c r="B210" s="97"/>
      <c r="C210" s="97"/>
      <c r="D210" s="97"/>
      <c r="E210" s="97"/>
      <c r="F210" s="97"/>
      <c r="G210" s="97"/>
      <c r="H210" s="97"/>
      <c r="I210" s="97"/>
      <c r="J210" s="97"/>
      <c r="K210" s="97"/>
      <c r="L210" s="97"/>
      <c r="M210" s="97"/>
      <c r="N210" s="97"/>
      <c r="O210" s="97"/>
      <c r="P210" s="97"/>
      <c r="Q210" s="97"/>
    </row>
    <row r="211" spans="1:17" x14ac:dyDescent="0.2">
      <c r="A211" s="97"/>
      <c r="B211" s="97"/>
      <c r="C211" s="97"/>
      <c r="D211" s="97"/>
      <c r="E211" s="97"/>
      <c r="F211" s="97"/>
      <c r="G211" s="97"/>
      <c r="H211" s="97"/>
      <c r="I211" s="97"/>
      <c r="J211" s="97"/>
      <c r="K211" s="97"/>
      <c r="L211" s="97"/>
      <c r="M211" s="97"/>
      <c r="N211" s="97"/>
      <c r="O211" s="97"/>
      <c r="P211" s="97"/>
      <c r="Q211" s="97"/>
    </row>
    <row r="212" spans="1:17" x14ac:dyDescent="0.2">
      <c r="A212" s="97"/>
      <c r="B212" s="97"/>
      <c r="C212" s="97"/>
      <c r="D212" s="97"/>
      <c r="E212" s="97"/>
      <c r="F212" s="97"/>
      <c r="G212" s="97"/>
      <c r="H212" s="97"/>
      <c r="I212" s="97"/>
      <c r="J212" s="97"/>
      <c r="K212" s="97"/>
      <c r="L212" s="97"/>
      <c r="M212" s="97"/>
      <c r="N212" s="97"/>
      <c r="O212" s="97"/>
      <c r="P212" s="97"/>
      <c r="Q212" s="97"/>
    </row>
    <row r="213" spans="1:17" x14ac:dyDescent="0.2">
      <c r="A213" s="97"/>
      <c r="B213" s="97"/>
      <c r="C213" s="97"/>
      <c r="D213" s="97"/>
      <c r="E213" s="97"/>
      <c r="F213" s="97"/>
      <c r="G213" s="97"/>
      <c r="H213" s="97"/>
      <c r="I213" s="97"/>
      <c r="J213" s="97"/>
      <c r="K213" s="97"/>
      <c r="L213" s="97"/>
      <c r="M213" s="97"/>
      <c r="N213" s="97"/>
      <c r="O213" s="97"/>
      <c r="P213" s="97"/>
      <c r="Q213" s="97"/>
    </row>
    <row r="214" spans="1:17" x14ac:dyDescent="0.2">
      <c r="A214" s="97"/>
      <c r="B214" s="97"/>
      <c r="C214" s="97"/>
      <c r="D214" s="97"/>
      <c r="E214" s="97"/>
      <c r="F214" s="97"/>
      <c r="G214" s="97"/>
      <c r="H214" s="97"/>
      <c r="I214" s="97"/>
      <c r="J214" s="97"/>
      <c r="K214" s="97"/>
      <c r="L214" s="97"/>
      <c r="M214" s="97"/>
      <c r="N214" s="97"/>
      <c r="O214" s="97"/>
      <c r="P214" s="97"/>
      <c r="Q214" s="97"/>
    </row>
    <row r="215" spans="1:17" x14ac:dyDescent="0.2">
      <c r="A215" s="97"/>
      <c r="B215" s="97"/>
      <c r="C215" s="97"/>
      <c r="D215" s="97"/>
      <c r="E215" s="97"/>
      <c r="F215" s="97"/>
      <c r="G215" s="97"/>
      <c r="H215" s="97"/>
      <c r="I215" s="97"/>
      <c r="J215" s="97"/>
      <c r="K215" s="97"/>
      <c r="L215" s="97"/>
      <c r="M215" s="97"/>
      <c r="N215" s="97"/>
      <c r="O215" s="97"/>
      <c r="P215" s="97"/>
      <c r="Q215" s="97"/>
    </row>
    <row r="216" spans="1:17" x14ac:dyDescent="0.2">
      <c r="A216" s="97"/>
      <c r="B216" s="97"/>
      <c r="C216" s="97"/>
      <c r="D216" s="97"/>
      <c r="E216" s="97"/>
      <c r="F216" s="97"/>
      <c r="G216" s="97"/>
      <c r="H216" s="97"/>
      <c r="I216" s="97"/>
      <c r="J216" s="97"/>
      <c r="K216" s="97"/>
      <c r="L216" s="97"/>
      <c r="M216" s="97"/>
      <c r="N216" s="97"/>
      <c r="O216" s="97"/>
      <c r="P216" s="97"/>
      <c r="Q216" s="97"/>
    </row>
    <row r="217" spans="1:17" x14ac:dyDescent="0.2">
      <c r="A217" s="97"/>
      <c r="B217" s="97"/>
      <c r="C217" s="97"/>
      <c r="D217" s="97"/>
      <c r="E217" s="97"/>
      <c r="F217" s="97"/>
      <c r="G217" s="97"/>
      <c r="H217" s="97"/>
      <c r="I217" s="97"/>
      <c r="J217" s="97"/>
      <c r="K217" s="97"/>
      <c r="L217" s="97"/>
      <c r="M217" s="97"/>
      <c r="N217" s="97"/>
      <c r="O217" s="97"/>
      <c r="P217" s="97"/>
      <c r="Q217" s="97"/>
    </row>
    <row r="218" spans="1:17" x14ac:dyDescent="0.2">
      <c r="A218" s="97"/>
      <c r="B218" s="97"/>
      <c r="C218" s="97"/>
      <c r="D218" s="97"/>
      <c r="E218" s="97"/>
      <c r="F218" s="97"/>
      <c r="G218" s="97"/>
      <c r="H218" s="97"/>
      <c r="I218" s="97"/>
      <c r="J218" s="97"/>
      <c r="K218" s="97"/>
      <c r="L218" s="97"/>
      <c r="M218" s="97"/>
      <c r="N218" s="97"/>
      <c r="O218" s="97"/>
      <c r="P218" s="97"/>
      <c r="Q218" s="97"/>
    </row>
    <row r="219" spans="1:17" x14ac:dyDescent="0.2">
      <c r="A219" s="97"/>
      <c r="B219" s="97"/>
      <c r="C219" s="97"/>
      <c r="D219" s="97"/>
      <c r="E219" s="97"/>
      <c r="F219" s="97"/>
      <c r="G219" s="97"/>
      <c r="H219" s="97"/>
      <c r="I219" s="97"/>
      <c r="J219" s="97"/>
      <c r="K219" s="97"/>
      <c r="L219" s="97"/>
      <c r="M219" s="97"/>
      <c r="N219" s="97"/>
      <c r="O219" s="97"/>
      <c r="P219" s="97"/>
      <c r="Q219" s="97"/>
    </row>
    <row r="220" spans="1:17" x14ac:dyDescent="0.2">
      <c r="A220" s="97"/>
      <c r="B220" s="97"/>
      <c r="C220" s="97"/>
      <c r="D220" s="97"/>
      <c r="E220" s="97"/>
      <c r="F220" s="97"/>
      <c r="G220" s="97"/>
      <c r="H220" s="97"/>
      <c r="I220" s="97"/>
      <c r="J220" s="97"/>
      <c r="K220" s="97"/>
      <c r="L220" s="97"/>
      <c r="M220" s="97"/>
      <c r="N220" s="97"/>
      <c r="O220" s="97"/>
      <c r="P220" s="97"/>
      <c r="Q220" s="97"/>
    </row>
    <row r="221" spans="1:17" x14ac:dyDescent="0.2">
      <c r="A221" s="97"/>
      <c r="B221" s="97"/>
      <c r="C221" s="97"/>
      <c r="D221" s="97"/>
      <c r="E221" s="97"/>
      <c r="F221" s="97"/>
      <c r="G221" s="97"/>
      <c r="H221" s="97"/>
      <c r="I221" s="97"/>
      <c r="J221" s="97"/>
      <c r="K221" s="97"/>
      <c r="L221" s="97"/>
      <c r="M221" s="97"/>
      <c r="N221" s="97"/>
      <c r="O221" s="97"/>
      <c r="P221" s="97"/>
      <c r="Q221" s="97"/>
    </row>
    <row r="222" spans="1:17" x14ac:dyDescent="0.2">
      <c r="A222" s="97"/>
      <c r="B222" s="97"/>
      <c r="C222" s="97"/>
      <c r="D222" s="97"/>
      <c r="E222" s="97"/>
      <c r="F222" s="97"/>
      <c r="G222" s="97"/>
      <c r="H222" s="97"/>
      <c r="I222" s="97"/>
      <c r="J222" s="97"/>
      <c r="K222" s="97"/>
      <c r="L222" s="97"/>
      <c r="M222" s="97"/>
      <c r="N222" s="97"/>
      <c r="O222" s="97"/>
      <c r="P222" s="97"/>
      <c r="Q222" s="97"/>
    </row>
    <row r="223" spans="1:17" x14ac:dyDescent="0.2">
      <c r="A223" s="97"/>
      <c r="B223" s="97"/>
      <c r="C223" s="97"/>
      <c r="D223" s="97"/>
      <c r="E223" s="97"/>
      <c r="F223" s="97"/>
      <c r="G223" s="97"/>
      <c r="H223" s="97"/>
      <c r="I223" s="97"/>
      <c r="J223" s="97"/>
      <c r="K223" s="97"/>
      <c r="L223" s="97"/>
      <c r="M223" s="97"/>
      <c r="N223" s="97"/>
      <c r="O223" s="97"/>
      <c r="P223" s="97"/>
      <c r="Q223" s="97"/>
    </row>
    <row r="224" spans="1:17" x14ac:dyDescent="0.2">
      <c r="A224" s="97"/>
      <c r="B224" s="97"/>
      <c r="C224" s="97"/>
      <c r="D224" s="97"/>
      <c r="E224" s="97"/>
      <c r="F224" s="97"/>
      <c r="G224" s="97"/>
      <c r="H224" s="97"/>
      <c r="I224" s="97"/>
      <c r="J224" s="97"/>
      <c r="K224" s="97"/>
      <c r="L224" s="97"/>
      <c r="M224" s="97"/>
      <c r="N224" s="97"/>
      <c r="O224" s="97"/>
      <c r="P224" s="97"/>
      <c r="Q224" s="97"/>
    </row>
    <row r="225" spans="1:17" x14ac:dyDescent="0.2">
      <c r="A225" s="97"/>
      <c r="B225" s="97"/>
      <c r="C225" s="97"/>
      <c r="D225" s="97"/>
      <c r="E225" s="97"/>
      <c r="F225" s="97"/>
      <c r="G225" s="97"/>
      <c r="H225" s="97"/>
      <c r="I225" s="97"/>
      <c r="J225" s="97"/>
      <c r="K225" s="97"/>
      <c r="L225" s="97"/>
      <c r="M225" s="97"/>
      <c r="N225" s="97"/>
      <c r="O225" s="97"/>
      <c r="P225" s="97"/>
      <c r="Q225" s="97"/>
    </row>
    <row r="226" spans="1:17" x14ac:dyDescent="0.2">
      <c r="A226" s="97"/>
      <c r="B226" s="97"/>
      <c r="C226" s="97"/>
      <c r="D226" s="97"/>
      <c r="E226" s="97"/>
      <c r="F226" s="97"/>
      <c r="G226" s="97"/>
      <c r="H226" s="97"/>
      <c r="I226" s="97"/>
      <c r="J226" s="97"/>
      <c r="K226" s="97"/>
      <c r="L226" s="97"/>
      <c r="M226" s="97"/>
      <c r="N226" s="97"/>
      <c r="O226" s="97"/>
      <c r="P226" s="97"/>
      <c r="Q226" s="97"/>
    </row>
    <row r="227" spans="1:17" x14ac:dyDescent="0.2">
      <c r="A227" s="97"/>
      <c r="B227" s="97"/>
      <c r="C227" s="97"/>
      <c r="D227" s="97"/>
      <c r="E227" s="97"/>
      <c r="F227" s="97"/>
      <c r="G227" s="97"/>
      <c r="H227" s="97"/>
      <c r="I227" s="97"/>
      <c r="J227" s="97"/>
      <c r="K227" s="97"/>
      <c r="L227" s="97"/>
      <c r="M227" s="97"/>
      <c r="N227" s="97"/>
      <c r="O227" s="97"/>
      <c r="P227" s="97"/>
      <c r="Q227" s="97"/>
    </row>
    <row r="228" spans="1:17" x14ac:dyDescent="0.2">
      <c r="A228" s="97"/>
      <c r="B228" s="97"/>
      <c r="C228" s="97"/>
      <c r="D228" s="97"/>
      <c r="E228" s="97"/>
      <c r="F228" s="97"/>
      <c r="G228" s="97"/>
      <c r="H228" s="97"/>
      <c r="I228" s="97"/>
      <c r="J228" s="97"/>
      <c r="K228" s="97"/>
      <c r="L228" s="97"/>
      <c r="M228" s="97"/>
      <c r="N228" s="97"/>
      <c r="O228" s="97"/>
      <c r="P228" s="97"/>
      <c r="Q228" s="97"/>
    </row>
    <row r="229" spans="1:17" x14ac:dyDescent="0.2">
      <c r="A229" s="97"/>
      <c r="B229" s="97"/>
      <c r="C229" s="97"/>
      <c r="D229" s="97"/>
      <c r="E229" s="97"/>
      <c r="F229" s="97"/>
      <c r="G229" s="97"/>
      <c r="H229" s="97"/>
      <c r="I229" s="97"/>
      <c r="J229" s="97"/>
      <c r="K229" s="97"/>
      <c r="L229" s="97"/>
      <c r="M229" s="97"/>
      <c r="N229" s="97"/>
      <c r="O229" s="97"/>
      <c r="P229" s="97"/>
      <c r="Q229" s="97"/>
    </row>
    <row r="230" spans="1:17" x14ac:dyDescent="0.2">
      <c r="A230" s="97"/>
      <c r="B230" s="97"/>
      <c r="C230" s="97"/>
      <c r="D230" s="97"/>
      <c r="E230" s="97"/>
      <c r="F230" s="97"/>
      <c r="G230" s="97"/>
      <c r="H230" s="97"/>
      <c r="I230" s="97"/>
      <c r="J230" s="97"/>
      <c r="K230" s="97"/>
      <c r="L230" s="97"/>
      <c r="M230" s="97"/>
      <c r="N230" s="97"/>
      <c r="O230" s="97"/>
      <c r="P230" s="97"/>
      <c r="Q230" s="97"/>
    </row>
    <row r="231" spans="1:17" x14ac:dyDescent="0.2">
      <c r="A231" s="97"/>
      <c r="B231" s="97"/>
      <c r="C231" s="97"/>
      <c r="D231" s="97"/>
      <c r="E231" s="97"/>
      <c r="F231" s="97"/>
      <c r="G231" s="97"/>
      <c r="H231" s="97"/>
      <c r="I231" s="97"/>
      <c r="J231" s="97"/>
      <c r="K231" s="97"/>
      <c r="L231" s="97"/>
      <c r="M231" s="97"/>
      <c r="N231" s="97"/>
      <c r="O231" s="97"/>
      <c r="P231" s="97"/>
      <c r="Q231" s="97"/>
    </row>
    <row r="232" spans="1:17" x14ac:dyDescent="0.2">
      <c r="A232" s="97"/>
      <c r="B232" s="97"/>
      <c r="C232" s="97"/>
      <c r="D232" s="97"/>
      <c r="E232" s="97"/>
      <c r="F232" s="97"/>
      <c r="G232" s="97"/>
      <c r="H232" s="97"/>
      <c r="I232" s="97"/>
      <c r="J232" s="97"/>
      <c r="K232" s="97"/>
      <c r="L232" s="97"/>
      <c r="M232" s="97"/>
      <c r="N232" s="97"/>
      <c r="O232" s="97"/>
      <c r="P232" s="97"/>
      <c r="Q232" s="97"/>
    </row>
    <row r="233" spans="1:17" x14ac:dyDescent="0.2">
      <c r="A233" s="97"/>
      <c r="B233" s="97"/>
      <c r="C233" s="97"/>
      <c r="D233" s="97"/>
      <c r="E233" s="97"/>
      <c r="F233" s="97"/>
      <c r="G233" s="97"/>
      <c r="H233" s="97"/>
      <c r="I233" s="97"/>
      <c r="J233" s="97"/>
      <c r="K233" s="97"/>
      <c r="L233" s="97"/>
      <c r="M233" s="97"/>
      <c r="N233" s="97"/>
      <c r="O233" s="97"/>
      <c r="P233" s="97"/>
      <c r="Q233" s="97"/>
    </row>
    <row r="234" spans="1:17" x14ac:dyDescent="0.2">
      <c r="A234" s="97"/>
      <c r="B234" s="97"/>
      <c r="C234" s="97"/>
      <c r="D234" s="97"/>
      <c r="E234" s="97"/>
      <c r="F234" s="97"/>
      <c r="G234" s="97"/>
      <c r="H234" s="97"/>
      <c r="I234" s="97"/>
      <c r="J234" s="97"/>
      <c r="K234" s="97"/>
      <c r="L234" s="97"/>
      <c r="M234" s="97"/>
      <c r="N234" s="97"/>
      <c r="O234" s="97"/>
      <c r="P234" s="97"/>
      <c r="Q234" s="97"/>
    </row>
    <row r="235" spans="1:17" x14ac:dyDescent="0.2">
      <c r="A235" s="97"/>
      <c r="B235" s="97"/>
      <c r="C235" s="97"/>
      <c r="D235" s="97"/>
      <c r="E235" s="97"/>
      <c r="F235" s="97"/>
      <c r="G235" s="97"/>
      <c r="H235" s="97"/>
      <c r="I235" s="97"/>
      <c r="J235" s="97"/>
      <c r="K235" s="97"/>
      <c r="L235" s="97"/>
      <c r="M235" s="97"/>
      <c r="N235" s="97"/>
      <c r="O235" s="97"/>
      <c r="P235" s="97"/>
      <c r="Q235" s="97"/>
    </row>
    <row r="236" spans="1:17" x14ac:dyDescent="0.2">
      <c r="A236" s="97"/>
      <c r="B236" s="97"/>
      <c r="C236" s="97"/>
      <c r="D236" s="97"/>
      <c r="E236" s="97"/>
      <c r="F236" s="97"/>
      <c r="G236" s="97"/>
      <c r="H236" s="97"/>
      <c r="I236" s="97"/>
      <c r="J236" s="97"/>
      <c r="K236" s="97"/>
      <c r="L236" s="97"/>
      <c r="M236" s="97"/>
      <c r="N236" s="97"/>
      <c r="O236" s="97"/>
      <c r="P236" s="97"/>
      <c r="Q236" s="97"/>
    </row>
    <row r="237" spans="1:17" x14ac:dyDescent="0.2">
      <c r="A237" s="97"/>
      <c r="B237" s="97"/>
      <c r="C237" s="97"/>
      <c r="D237" s="97"/>
      <c r="E237" s="97"/>
      <c r="F237" s="97"/>
      <c r="G237" s="97"/>
      <c r="H237" s="97"/>
      <c r="I237" s="97"/>
      <c r="J237" s="97"/>
      <c r="K237" s="97"/>
      <c r="L237" s="97"/>
      <c r="M237" s="97"/>
      <c r="N237" s="97"/>
      <c r="O237" s="97"/>
      <c r="P237" s="97"/>
      <c r="Q237" s="97"/>
    </row>
    <row r="238" spans="1:17" x14ac:dyDescent="0.2">
      <c r="A238" s="97"/>
      <c r="B238" s="97"/>
      <c r="C238" s="97"/>
      <c r="D238" s="97"/>
      <c r="E238" s="97"/>
      <c r="F238" s="97"/>
      <c r="G238" s="97"/>
      <c r="H238" s="97"/>
      <c r="I238" s="97"/>
      <c r="J238" s="97"/>
      <c r="K238" s="97"/>
      <c r="L238" s="97"/>
      <c r="M238" s="97"/>
      <c r="N238" s="97"/>
      <c r="O238" s="97"/>
      <c r="P238" s="97"/>
      <c r="Q238" s="97"/>
    </row>
    <row r="239" spans="1:17" x14ac:dyDescent="0.2">
      <c r="A239" s="97"/>
      <c r="B239" s="97"/>
      <c r="C239" s="97"/>
      <c r="D239" s="97"/>
      <c r="E239" s="97"/>
      <c r="F239" s="97"/>
      <c r="G239" s="97"/>
      <c r="H239" s="97"/>
      <c r="I239" s="97"/>
      <c r="J239" s="97"/>
      <c r="K239" s="97"/>
      <c r="L239" s="97"/>
      <c r="M239" s="97"/>
      <c r="N239" s="97"/>
      <c r="O239" s="97"/>
      <c r="P239" s="97"/>
      <c r="Q239" s="97"/>
    </row>
    <row r="240" spans="1:17" x14ac:dyDescent="0.2">
      <c r="A240" s="97"/>
      <c r="B240" s="97"/>
      <c r="C240" s="97"/>
      <c r="D240" s="97"/>
      <c r="E240" s="97"/>
      <c r="F240" s="97"/>
      <c r="G240" s="97"/>
      <c r="H240" s="97"/>
      <c r="I240" s="97"/>
      <c r="J240" s="97"/>
      <c r="K240" s="97"/>
      <c r="L240" s="97"/>
      <c r="M240" s="97"/>
      <c r="N240" s="97"/>
      <c r="O240" s="97"/>
      <c r="P240" s="97"/>
      <c r="Q240" s="97"/>
    </row>
    <row r="241" spans="1:17" x14ac:dyDescent="0.2">
      <c r="A241" s="97"/>
      <c r="B241" s="97"/>
      <c r="C241" s="97"/>
      <c r="D241" s="97"/>
      <c r="E241" s="97"/>
      <c r="F241" s="97"/>
      <c r="G241" s="97"/>
      <c r="H241" s="97"/>
      <c r="I241" s="97"/>
      <c r="J241" s="97"/>
      <c r="K241" s="97"/>
      <c r="L241" s="97"/>
      <c r="M241" s="97"/>
      <c r="N241" s="97"/>
      <c r="O241" s="97"/>
      <c r="P241" s="97"/>
      <c r="Q241" s="97"/>
    </row>
    <row r="242" spans="1:17" x14ac:dyDescent="0.2">
      <c r="A242" s="97"/>
      <c r="B242" s="97"/>
      <c r="C242" s="97"/>
      <c r="D242" s="97"/>
      <c r="E242" s="97"/>
      <c r="F242" s="97"/>
      <c r="G242" s="97"/>
      <c r="H242" s="97"/>
      <c r="I242" s="97"/>
      <c r="J242" s="97"/>
      <c r="K242" s="97"/>
      <c r="L242" s="97"/>
      <c r="M242" s="97"/>
      <c r="N242" s="97"/>
      <c r="O242" s="97"/>
      <c r="P242" s="97"/>
      <c r="Q242" s="97"/>
    </row>
    <row r="243" spans="1:17" x14ac:dyDescent="0.2">
      <c r="A243" s="97"/>
      <c r="B243" s="97"/>
      <c r="C243" s="97"/>
      <c r="D243" s="97"/>
      <c r="E243" s="97"/>
      <c r="F243" s="97"/>
      <c r="G243" s="97"/>
      <c r="H243" s="97"/>
      <c r="I243" s="97"/>
      <c r="J243" s="97"/>
      <c r="K243" s="97"/>
      <c r="L243" s="97"/>
      <c r="M243" s="97"/>
      <c r="N243" s="97"/>
      <c r="O243" s="97"/>
      <c r="P243" s="97"/>
      <c r="Q243" s="97"/>
    </row>
    <row r="244" spans="1:17" x14ac:dyDescent="0.2">
      <c r="A244" s="97"/>
      <c r="B244" s="97"/>
      <c r="C244" s="97"/>
      <c r="D244" s="97"/>
      <c r="E244" s="97"/>
      <c r="F244" s="97"/>
      <c r="G244" s="97"/>
      <c r="H244" s="97"/>
      <c r="I244" s="97"/>
      <c r="J244" s="97"/>
      <c r="K244" s="97"/>
      <c r="L244" s="97"/>
      <c r="M244" s="97"/>
      <c r="N244" s="97"/>
      <c r="O244" s="97"/>
      <c r="P244" s="97"/>
      <c r="Q244" s="97"/>
    </row>
    <row r="245" spans="1:17" x14ac:dyDescent="0.2">
      <c r="A245" s="97"/>
      <c r="B245" s="97"/>
      <c r="C245" s="97"/>
      <c r="D245" s="97"/>
      <c r="E245" s="97"/>
      <c r="F245" s="97"/>
      <c r="G245" s="97"/>
      <c r="H245" s="97"/>
      <c r="I245" s="97"/>
      <c r="J245" s="97"/>
      <c r="K245" s="97"/>
      <c r="L245" s="97"/>
      <c r="M245" s="97"/>
      <c r="N245" s="97"/>
      <c r="O245" s="97"/>
      <c r="P245" s="97"/>
      <c r="Q245" s="97"/>
    </row>
    <row r="246" spans="1:17" x14ac:dyDescent="0.2">
      <c r="A246" s="97"/>
      <c r="B246" s="97"/>
      <c r="C246" s="97"/>
      <c r="D246" s="97"/>
      <c r="E246" s="97"/>
      <c r="F246" s="97"/>
      <c r="G246" s="97"/>
      <c r="H246" s="97"/>
      <c r="I246" s="97"/>
      <c r="J246" s="97"/>
      <c r="K246" s="97"/>
      <c r="L246" s="97"/>
      <c r="M246" s="97"/>
      <c r="N246" s="97"/>
      <c r="O246" s="97"/>
      <c r="P246" s="97"/>
      <c r="Q246" s="97"/>
    </row>
    <row r="247" spans="1:17" x14ac:dyDescent="0.2">
      <c r="A247" s="97"/>
      <c r="B247" s="97"/>
      <c r="C247" s="97"/>
      <c r="D247" s="97"/>
      <c r="E247" s="97"/>
      <c r="F247" s="97"/>
      <c r="G247" s="97"/>
      <c r="H247" s="97"/>
      <c r="I247" s="97"/>
      <c r="J247" s="97"/>
      <c r="K247" s="97"/>
      <c r="L247" s="97"/>
      <c r="M247" s="97"/>
      <c r="N247" s="97"/>
      <c r="O247" s="97"/>
      <c r="P247" s="97"/>
      <c r="Q247" s="97"/>
    </row>
    <row r="248" spans="1:17" x14ac:dyDescent="0.2">
      <c r="A248" s="97"/>
      <c r="B248" s="97"/>
      <c r="C248" s="97"/>
      <c r="D248" s="97"/>
      <c r="E248" s="97"/>
      <c r="F248" s="97"/>
      <c r="G248" s="97"/>
      <c r="H248" s="97"/>
      <c r="I248" s="97"/>
      <c r="J248" s="97"/>
      <c r="K248" s="97"/>
      <c r="L248" s="97"/>
      <c r="M248" s="97"/>
      <c r="N248" s="97"/>
      <c r="O248" s="97"/>
      <c r="P248" s="97"/>
      <c r="Q248" s="97"/>
    </row>
    <row r="249" spans="1:17" x14ac:dyDescent="0.2">
      <c r="A249" s="97"/>
      <c r="B249" s="97"/>
      <c r="C249" s="97"/>
      <c r="D249" s="97"/>
      <c r="E249" s="97"/>
      <c r="F249" s="97"/>
      <c r="G249" s="97"/>
      <c r="H249" s="97"/>
      <c r="I249" s="97"/>
      <c r="J249" s="97"/>
      <c r="K249" s="97"/>
      <c r="L249" s="97"/>
      <c r="M249" s="97"/>
      <c r="N249" s="97"/>
      <c r="O249" s="97"/>
      <c r="P249" s="97"/>
      <c r="Q249" s="97"/>
    </row>
    <row r="250" spans="1:17" x14ac:dyDescent="0.2">
      <c r="A250" s="97"/>
      <c r="B250" s="97"/>
      <c r="C250" s="97"/>
      <c r="D250" s="97"/>
      <c r="E250" s="97"/>
      <c r="F250" s="97"/>
      <c r="G250" s="97"/>
      <c r="H250" s="97"/>
      <c r="I250" s="97"/>
      <c r="J250" s="97"/>
      <c r="K250" s="97"/>
      <c r="L250" s="97"/>
      <c r="M250" s="97"/>
      <c r="N250" s="97"/>
      <c r="O250" s="97"/>
      <c r="P250" s="97"/>
      <c r="Q250" s="97"/>
    </row>
    <row r="251" spans="1:17" x14ac:dyDescent="0.2">
      <c r="A251" s="97"/>
      <c r="B251" s="97"/>
      <c r="C251" s="97"/>
      <c r="D251" s="97"/>
      <c r="E251" s="97"/>
      <c r="F251" s="97"/>
      <c r="G251" s="97"/>
      <c r="H251" s="97"/>
      <c r="I251" s="97"/>
      <c r="J251" s="97"/>
      <c r="K251" s="97"/>
      <c r="L251" s="97"/>
      <c r="M251" s="97"/>
      <c r="N251" s="97"/>
      <c r="O251" s="97"/>
      <c r="P251" s="97"/>
      <c r="Q251" s="97"/>
    </row>
    <row r="252" spans="1:17" x14ac:dyDescent="0.2">
      <c r="A252" s="97"/>
      <c r="B252" s="97"/>
      <c r="C252" s="97"/>
      <c r="D252" s="97"/>
      <c r="E252" s="97"/>
      <c r="F252" s="97"/>
      <c r="G252" s="97"/>
      <c r="H252" s="97"/>
      <c r="I252" s="97"/>
      <c r="J252" s="97"/>
      <c r="K252" s="97"/>
      <c r="L252" s="97"/>
      <c r="M252" s="97"/>
      <c r="N252" s="97"/>
      <c r="O252" s="97"/>
      <c r="P252" s="97"/>
      <c r="Q252" s="97"/>
    </row>
    <row r="253" spans="1:17" x14ac:dyDescent="0.2">
      <c r="A253" s="97"/>
      <c r="B253" s="97"/>
      <c r="C253" s="97"/>
      <c r="D253" s="97"/>
      <c r="E253" s="97"/>
      <c r="F253" s="97"/>
      <c r="G253" s="97"/>
      <c r="H253" s="97"/>
      <c r="I253" s="97"/>
      <c r="J253" s="97"/>
      <c r="K253" s="97"/>
      <c r="L253" s="97"/>
      <c r="M253" s="97"/>
      <c r="N253" s="97"/>
      <c r="O253" s="97"/>
      <c r="P253" s="97"/>
      <c r="Q253" s="97"/>
    </row>
    <row r="254" spans="1:17" x14ac:dyDescent="0.2">
      <c r="A254" s="97"/>
      <c r="B254" s="97"/>
      <c r="C254" s="97"/>
      <c r="D254" s="97"/>
      <c r="E254" s="97"/>
      <c r="F254" s="97"/>
      <c r="G254" s="97"/>
      <c r="H254" s="97"/>
      <c r="I254" s="97"/>
      <c r="J254" s="97"/>
      <c r="K254" s="97"/>
      <c r="L254" s="97"/>
      <c r="M254" s="97"/>
      <c r="N254" s="97"/>
      <c r="O254" s="97"/>
      <c r="P254" s="97"/>
      <c r="Q254" s="97"/>
    </row>
    <row r="255" spans="1:17" x14ac:dyDescent="0.2">
      <c r="A255" s="97"/>
      <c r="B255" s="97"/>
      <c r="C255" s="97"/>
      <c r="D255" s="97"/>
      <c r="E255" s="97"/>
      <c r="F255" s="97"/>
      <c r="G255" s="97"/>
      <c r="H255" s="97"/>
      <c r="I255" s="97"/>
      <c r="J255" s="97"/>
      <c r="K255" s="97"/>
      <c r="L255" s="97"/>
      <c r="M255" s="97"/>
      <c r="N255" s="97"/>
      <c r="O255" s="97"/>
      <c r="P255" s="97"/>
      <c r="Q255" s="97"/>
    </row>
    <row r="256" spans="1:17" x14ac:dyDescent="0.2">
      <c r="A256" s="97"/>
      <c r="B256" s="97"/>
      <c r="C256" s="97"/>
      <c r="D256" s="97"/>
      <c r="E256" s="97"/>
      <c r="F256" s="97"/>
      <c r="G256" s="97"/>
      <c r="H256" s="97"/>
      <c r="I256" s="97"/>
      <c r="J256" s="97"/>
      <c r="K256" s="97"/>
      <c r="L256" s="97"/>
      <c r="M256" s="97"/>
      <c r="N256" s="97"/>
      <c r="O256" s="97"/>
      <c r="P256" s="97"/>
      <c r="Q256" s="97"/>
    </row>
    <row r="257" spans="1:17" x14ac:dyDescent="0.2">
      <c r="A257" s="97"/>
      <c r="B257" s="97"/>
      <c r="C257" s="97"/>
      <c r="D257" s="97"/>
      <c r="E257" s="97"/>
      <c r="F257" s="97"/>
      <c r="G257" s="97"/>
      <c r="H257" s="97"/>
      <c r="I257" s="97"/>
      <c r="J257" s="97"/>
      <c r="K257" s="97"/>
      <c r="L257" s="97"/>
      <c r="M257" s="97"/>
      <c r="N257" s="97"/>
      <c r="O257" s="97"/>
      <c r="P257" s="97"/>
      <c r="Q257" s="97"/>
    </row>
    <row r="258" spans="1:17" x14ac:dyDescent="0.2">
      <c r="A258" s="97"/>
      <c r="B258" s="97"/>
      <c r="C258" s="97"/>
      <c r="D258" s="97"/>
      <c r="E258" s="97"/>
      <c r="F258" s="97"/>
      <c r="G258" s="97"/>
      <c r="H258" s="97"/>
      <c r="I258" s="97"/>
      <c r="J258" s="97"/>
      <c r="K258" s="97"/>
      <c r="L258" s="97"/>
      <c r="M258" s="97"/>
      <c r="N258" s="97"/>
      <c r="O258" s="97"/>
      <c r="P258" s="97"/>
      <c r="Q258" s="97"/>
    </row>
    <row r="259" spans="1:17" x14ac:dyDescent="0.2">
      <c r="A259" s="97"/>
      <c r="B259" s="97"/>
      <c r="C259" s="97"/>
      <c r="D259" s="97"/>
      <c r="E259" s="97"/>
      <c r="F259" s="97"/>
      <c r="G259" s="97"/>
      <c r="H259" s="97"/>
      <c r="I259" s="97"/>
      <c r="J259" s="97"/>
      <c r="K259" s="97"/>
      <c r="L259" s="97"/>
      <c r="M259" s="97"/>
      <c r="N259" s="97"/>
      <c r="O259" s="97"/>
      <c r="P259" s="97"/>
      <c r="Q259" s="97"/>
    </row>
    <row r="260" spans="1:17" x14ac:dyDescent="0.2">
      <c r="A260" s="97"/>
      <c r="B260" s="97"/>
      <c r="C260" s="97"/>
      <c r="D260" s="97"/>
      <c r="E260" s="97"/>
      <c r="F260" s="97"/>
      <c r="G260" s="97"/>
      <c r="H260" s="97"/>
      <c r="I260" s="97"/>
      <c r="J260" s="97"/>
      <c r="K260" s="97"/>
      <c r="L260" s="97"/>
      <c r="M260" s="97"/>
      <c r="N260" s="97"/>
      <c r="O260" s="97"/>
      <c r="P260" s="97"/>
      <c r="Q260" s="97"/>
    </row>
    <row r="261" spans="1:17" x14ac:dyDescent="0.2">
      <c r="A261" s="97"/>
      <c r="B261" s="97"/>
      <c r="C261" s="97"/>
      <c r="D261" s="97"/>
      <c r="E261" s="97"/>
      <c r="F261" s="97"/>
      <c r="G261" s="97"/>
      <c r="H261" s="97"/>
      <c r="I261" s="97"/>
      <c r="J261" s="97"/>
      <c r="K261" s="97"/>
      <c r="L261" s="97"/>
      <c r="M261" s="97"/>
      <c r="N261" s="97"/>
      <c r="O261" s="97"/>
      <c r="P261" s="97"/>
      <c r="Q261" s="97"/>
    </row>
    <row r="262" spans="1:17" x14ac:dyDescent="0.2">
      <c r="A262" s="97"/>
      <c r="B262" s="97"/>
      <c r="C262" s="97"/>
      <c r="D262" s="97"/>
      <c r="E262" s="97"/>
      <c r="F262" s="97"/>
      <c r="G262" s="97"/>
      <c r="H262" s="97"/>
      <c r="I262" s="97"/>
      <c r="J262" s="97"/>
      <c r="K262" s="97"/>
      <c r="L262" s="97"/>
      <c r="M262" s="97"/>
      <c r="N262" s="97"/>
      <c r="O262" s="97"/>
      <c r="P262" s="97"/>
      <c r="Q262" s="97"/>
    </row>
    <row r="263" spans="1:17" x14ac:dyDescent="0.2">
      <c r="A263" s="97"/>
      <c r="B263" s="97"/>
      <c r="C263" s="97"/>
      <c r="D263" s="97"/>
      <c r="E263" s="97"/>
      <c r="F263" s="97"/>
      <c r="G263" s="97"/>
      <c r="H263" s="97"/>
      <c r="I263" s="97"/>
      <c r="J263" s="97"/>
      <c r="K263" s="97"/>
      <c r="L263" s="97"/>
      <c r="M263" s="97"/>
      <c r="N263" s="97"/>
      <c r="O263" s="97"/>
      <c r="P263" s="97"/>
      <c r="Q263" s="97"/>
    </row>
    <row r="264" spans="1:17" x14ac:dyDescent="0.2">
      <c r="A264" s="97"/>
      <c r="B264" s="97"/>
      <c r="C264" s="97"/>
      <c r="D264" s="97"/>
      <c r="E264" s="97"/>
      <c r="F264" s="97"/>
      <c r="G264" s="97"/>
      <c r="H264" s="97"/>
      <c r="I264" s="97"/>
      <c r="J264" s="97"/>
      <c r="K264" s="97"/>
      <c r="L264" s="97"/>
      <c r="M264" s="97"/>
      <c r="N264" s="97"/>
      <c r="O264" s="97"/>
      <c r="P264" s="97"/>
      <c r="Q264" s="97"/>
    </row>
    <row r="265" spans="1:17" x14ac:dyDescent="0.2">
      <c r="A265" s="97"/>
      <c r="B265" s="97"/>
      <c r="C265" s="97"/>
      <c r="D265" s="97"/>
      <c r="E265" s="97"/>
      <c r="F265" s="97"/>
      <c r="G265" s="97"/>
      <c r="H265" s="97"/>
      <c r="I265" s="97"/>
      <c r="J265" s="97"/>
      <c r="K265" s="97"/>
      <c r="L265" s="97"/>
      <c r="M265" s="97"/>
      <c r="N265" s="97"/>
      <c r="O265" s="97"/>
      <c r="P265" s="97"/>
      <c r="Q265" s="97"/>
    </row>
    <row r="266" spans="1:17" x14ac:dyDescent="0.2">
      <c r="A266" s="97"/>
      <c r="B266" s="97"/>
      <c r="C266" s="97"/>
      <c r="D266" s="97"/>
      <c r="E266" s="97"/>
      <c r="F266" s="97"/>
      <c r="G266" s="97"/>
      <c r="H266" s="97"/>
      <c r="I266" s="97"/>
      <c r="J266" s="97"/>
      <c r="K266" s="97"/>
      <c r="L266" s="97"/>
      <c r="M266" s="97"/>
      <c r="N266" s="97"/>
      <c r="O266" s="97"/>
      <c r="P266" s="97"/>
      <c r="Q266" s="97"/>
    </row>
    <row r="267" spans="1:17" x14ac:dyDescent="0.2">
      <c r="A267" s="97"/>
      <c r="B267" s="97"/>
      <c r="C267" s="97"/>
      <c r="D267" s="97"/>
      <c r="E267" s="97"/>
      <c r="F267" s="97"/>
      <c r="G267" s="97"/>
      <c r="H267" s="97"/>
      <c r="I267" s="97"/>
      <c r="J267" s="97"/>
      <c r="K267" s="97"/>
      <c r="L267" s="97"/>
      <c r="M267" s="97"/>
      <c r="N267" s="97"/>
      <c r="O267" s="97"/>
      <c r="P267" s="97"/>
      <c r="Q267" s="97"/>
    </row>
    <row r="268" spans="1:17" x14ac:dyDescent="0.2">
      <c r="A268" s="97"/>
      <c r="B268" s="97"/>
      <c r="C268" s="97"/>
      <c r="D268" s="97"/>
      <c r="E268" s="97"/>
      <c r="F268" s="97"/>
      <c r="G268" s="97"/>
      <c r="H268" s="97"/>
      <c r="I268" s="97"/>
      <c r="J268" s="97"/>
      <c r="K268" s="97"/>
      <c r="L268" s="97"/>
      <c r="M268" s="97"/>
      <c r="N268" s="97"/>
      <c r="O268" s="97"/>
      <c r="P268" s="97"/>
      <c r="Q268" s="97"/>
    </row>
    <row r="269" spans="1:17" x14ac:dyDescent="0.2">
      <c r="A269" s="97"/>
      <c r="B269" s="97"/>
      <c r="C269" s="97"/>
      <c r="D269" s="97"/>
      <c r="E269" s="97"/>
      <c r="F269" s="97"/>
      <c r="G269" s="97"/>
      <c r="H269" s="97"/>
      <c r="I269" s="97"/>
      <c r="J269" s="97"/>
      <c r="K269" s="97"/>
      <c r="L269" s="97"/>
      <c r="M269" s="97"/>
      <c r="N269" s="97"/>
      <c r="O269" s="97"/>
      <c r="P269" s="97"/>
      <c r="Q269" s="97"/>
    </row>
    <row r="270" spans="1:17" x14ac:dyDescent="0.2">
      <c r="A270" s="97"/>
      <c r="B270" s="97"/>
      <c r="C270" s="97"/>
      <c r="D270" s="97"/>
      <c r="E270" s="97"/>
      <c r="F270" s="97"/>
      <c r="G270" s="97"/>
      <c r="H270" s="97"/>
      <c r="I270" s="97"/>
      <c r="J270" s="97"/>
      <c r="K270" s="97"/>
      <c r="L270" s="97"/>
      <c r="M270" s="97"/>
      <c r="N270" s="97"/>
      <c r="O270" s="97"/>
      <c r="P270" s="97"/>
      <c r="Q270" s="97"/>
    </row>
    <row r="271" spans="1:17" x14ac:dyDescent="0.2">
      <c r="A271" s="97"/>
      <c r="B271" s="97"/>
      <c r="C271" s="97"/>
      <c r="D271" s="97"/>
      <c r="E271" s="97"/>
      <c r="F271" s="97"/>
      <c r="G271" s="97"/>
      <c r="H271" s="97"/>
      <c r="I271" s="97"/>
      <c r="J271" s="97"/>
      <c r="K271" s="97"/>
      <c r="L271" s="97"/>
      <c r="M271" s="97"/>
      <c r="N271" s="97"/>
      <c r="O271" s="97"/>
      <c r="P271" s="97"/>
      <c r="Q271" s="97"/>
    </row>
    <row r="272" spans="1:17" x14ac:dyDescent="0.2">
      <c r="A272" s="97"/>
      <c r="B272" s="97"/>
      <c r="C272" s="97"/>
      <c r="D272" s="97"/>
      <c r="E272" s="97"/>
      <c r="F272" s="97"/>
      <c r="G272" s="97"/>
      <c r="H272" s="97"/>
      <c r="I272" s="97"/>
      <c r="J272" s="97"/>
      <c r="K272" s="97"/>
      <c r="L272" s="97"/>
      <c r="M272" s="97"/>
      <c r="N272" s="97"/>
      <c r="O272" s="97"/>
      <c r="P272" s="97"/>
      <c r="Q272" s="97"/>
    </row>
    <row r="273" spans="1:17" x14ac:dyDescent="0.2">
      <c r="A273" s="97"/>
      <c r="B273" s="97"/>
      <c r="C273" s="97"/>
      <c r="D273" s="97"/>
      <c r="E273" s="97"/>
      <c r="F273" s="97"/>
      <c r="G273" s="97"/>
      <c r="H273" s="97"/>
      <c r="I273" s="97"/>
      <c r="J273" s="97"/>
      <c r="K273" s="97"/>
      <c r="L273" s="97"/>
      <c r="M273" s="97"/>
      <c r="N273" s="97"/>
      <c r="O273" s="97"/>
      <c r="P273" s="97"/>
      <c r="Q273" s="97"/>
    </row>
    <row r="274" spans="1:17" x14ac:dyDescent="0.2">
      <c r="A274" s="97"/>
      <c r="B274" s="97"/>
      <c r="C274" s="97"/>
      <c r="D274" s="97"/>
      <c r="E274" s="97"/>
      <c r="F274" s="97"/>
      <c r="G274" s="97"/>
      <c r="H274" s="97"/>
      <c r="I274" s="97"/>
      <c r="J274" s="97"/>
      <c r="K274" s="97"/>
      <c r="L274" s="97"/>
      <c r="M274" s="97"/>
      <c r="N274" s="97"/>
      <c r="O274" s="97"/>
      <c r="P274" s="97"/>
      <c r="Q274" s="97"/>
    </row>
    <row r="275" spans="1:17" x14ac:dyDescent="0.2">
      <c r="A275" s="97"/>
      <c r="B275" s="97"/>
      <c r="C275" s="97"/>
      <c r="D275" s="97"/>
      <c r="E275" s="97"/>
      <c r="F275" s="97"/>
      <c r="G275" s="97"/>
      <c r="H275" s="97"/>
      <c r="I275" s="97"/>
      <c r="J275" s="97"/>
      <c r="K275" s="97"/>
      <c r="L275" s="97"/>
      <c r="M275" s="97"/>
      <c r="N275" s="97"/>
      <c r="O275" s="97"/>
      <c r="P275" s="97"/>
      <c r="Q275" s="97"/>
    </row>
    <row r="276" spans="1:17" x14ac:dyDescent="0.2">
      <c r="A276" s="97"/>
      <c r="B276" s="97"/>
      <c r="C276" s="97"/>
      <c r="D276" s="97"/>
      <c r="E276" s="97"/>
      <c r="F276" s="97"/>
      <c r="G276" s="97"/>
      <c r="H276" s="97"/>
      <c r="I276" s="97"/>
      <c r="J276" s="97"/>
      <c r="K276" s="97"/>
      <c r="L276" s="97"/>
      <c r="M276" s="97"/>
      <c r="N276" s="97"/>
      <c r="O276" s="97"/>
      <c r="P276" s="97"/>
      <c r="Q276" s="97"/>
    </row>
    <row r="277" spans="1:17" x14ac:dyDescent="0.2">
      <c r="A277" s="97"/>
      <c r="B277" s="97"/>
      <c r="C277" s="97"/>
      <c r="D277" s="97"/>
      <c r="E277" s="97"/>
      <c r="F277" s="97"/>
      <c r="G277" s="97"/>
      <c r="H277" s="97"/>
      <c r="I277" s="97"/>
      <c r="J277" s="97"/>
      <c r="K277" s="97"/>
      <c r="L277" s="97"/>
      <c r="M277" s="97"/>
      <c r="N277" s="97"/>
      <c r="O277" s="97"/>
      <c r="P277" s="97"/>
      <c r="Q277" s="97"/>
    </row>
    <row r="278" spans="1:17" x14ac:dyDescent="0.2">
      <c r="A278" s="97"/>
      <c r="B278" s="97"/>
      <c r="C278" s="97"/>
      <c r="D278" s="97"/>
      <c r="E278" s="97"/>
      <c r="F278" s="97"/>
      <c r="G278" s="97"/>
      <c r="H278" s="97"/>
      <c r="I278" s="97"/>
      <c r="J278" s="97"/>
      <c r="K278" s="97"/>
      <c r="L278" s="97"/>
      <c r="M278" s="97"/>
      <c r="N278" s="97"/>
      <c r="O278" s="97"/>
      <c r="P278" s="97"/>
      <c r="Q278" s="97"/>
    </row>
    <row r="279" spans="1:17" x14ac:dyDescent="0.2">
      <c r="A279" s="97"/>
      <c r="B279" s="97"/>
      <c r="C279" s="97"/>
      <c r="D279" s="97"/>
      <c r="E279" s="97"/>
      <c r="F279" s="97"/>
      <c r="G279" s="97"/>
      <c r="H279" s="97"/>
      <c r="I279" s="97"/>
      <c r="J279" s="97"/>
      <c r="K279" s="97"/>
      <c r="L279" s="97"/>
      <c r="M279" s="97"/>
      <c r="N279" s="97"/>
      <c r="O279" s="97"/>
      <c r="P279" s="97"/>
      <c r="Q279" s="97"/>
    </row>
    <row r="280" spans="1:17" x14ac:dyDescent="0.2">
      <c r="A280" s="97"/>
      <c r="B280" s="97"/>
      <c r="C280" s="97"/>
      <c r="D280" s="97"/>
      <c r="E280" s="97"/>
      <c r="F280" s="97"/>
      <c r="G280" s="97"/>
      <c r="H280" s="97"/>
      <c r="I280" s="97"/>
      <c r="J280" s="97"/>
      <c r="K280" s="97"/>
      <c r="L280" s="97"/>
      <c r="M280" s="97"/>
      <c r="N280" s="97"/>
      <c r="O280" s="97"/>
      <c r="P280" s="97"/>
      <c r="Q280" s="97"/>
    </row>
    <row r="281" spans="1:17" x14ac:dyDescent="0.2">
      <c r="A281" s="97"/>
      <c r="B281" s="97"/>
      <c r="C281" s="97"/>
      <c r="D281" s="97"/>
      <c r="E281" s="97"/>
      <c r="F281" s="97"/>
      <c r="G281" s="97"/>
      <c r="H281" s="97"/>
      <c r="I281" s="97"/>
      <c r="J281" s="97"/>
      <c r="K281" s="97"/>
      <c r="L281" s="97"/>
      <c r="M281" s="97"/>
      <c r="N281" s="97"/>
      <c r="O281" s="97"/>
      <c r="P281" s="97"/>
      <c r="Q281" s="97"/>
    </row>
    <row r="282" spans="1:17" x14ac:dyDescent="0.2">
      <c r="A282" s="97"/>
      <c r="B282" s="97"/>
      <c r="C282" s="97"/>
      <c r="D282" s="97"/>
      <c r="E282" s="97"/>
      <c r="F282" s="97"/>
      <c r="G282" s="97"/>
      <c r="H282" s="97"/>
      <c r="I282" s="97"/>
      <c r="J282" s="97"/>
      <c r="K282" s="97"/>
      <c r="L282" s="97"/>
      <c r="M282" s="97"/>
      <c r="N282" s="97"/>
      <c r="O282" s="97"/>
      <c r="P282" s="97"/>
      <c r="Q282" s="97"/>
    </row>
    <row r="283" spans="1:17" x14ac:dyDescent="0.2">
      <c r="A283" s="97"/>
      <c r="B283" s="97"/>
      <c r="C283" s="97"/>
      <c r="D283" s="97"/>
      <c r="E283" s="97"/>
      <c r="F283" s="97"/>
      <c r="G283" s="97"/>
      <c r="H283" s="97"/>
      <c r="I283" s="97"/>
      <c r="J283" s="97"/>
      <c r="K283" s="97"/>
      <c r="L283" s="97"/>
      <c r="M283" s="97"/>
      <c r="N283" s="97"/>
      <c r="O283" s="97"/>
      <c r="P283" s="97"/>
      <c r="Q283" s="97"/>
    </row>
    <row r="284" spans="1:17" x14ac:dyDescent="0.2">
      <c r="A284" s="97"/>
      <c r="B284" s="97"/>
      <c r="C284" s="97"/>
      <c r="D284" s="97"/>
      <c r="E284" s="97"/>
      <c r="F284" s="97"/>
      <c r="G284" s="97"/>
      <c r="H284" s="97"/>
      <c r="I284" s="97"/>
      <c r="J284" s="97"/>
      <c r="K284" s="97"/>
      <c r="L284" s="97"/>
      <c r="M284" s="97"/>
      <c r="N284" s="97"/>
      <c r="O284" s="97"/>
      <c r="P284" s="97"/>
      <c r="Q284" s="97"/>
    </row>
    <row r="285" spans="1:17" x14ac:dyDescent="0.2">
      <c r="A285" s="97"/>
      <c r="B285" s="97"/>
      <c r="C285" s="97"/>
      <c r="D285" s="97"/>
      <c r="E285" s="97"/>
      <c r="F285" s="97"/>
      <c r="G285" s="97"/>
      <c r="H285" s="97"/>
      <c r="I285" s="97"/>
      <c r="J285" s="97"/>
      <c r="K285" s="97"/>
      <c r="L285" s="97"/>
      <c r="M285" s="97"/>
      <c r="N285" s="97"/>
      <c r="O285" s="97"/>
      <c r="P285" s="97"/>
      <c r="Q285" s="97"/>
    </row>
    <row r="286" spans="1:17" x14ac:dyDescent="0.2">
      <c r="A286" s="97"/>
      <c r="B286" s="97"/>
      <c r="C286" s="97"/>
      <c r="D286" s="97"/>
      <c r="E286" s="97"/>
      <c r="F286" s="97"/>
      <c r="G286" s="97"/>
      <c r="H286" s="97"/>
      <c r="I286" s="97"/>
      <c r="J286" s="97"/>
      <c r="K286" s="97"/>
      <c r="L286" s="97"/>
      <c r="M286" s="97"/>
      <c r="N286" s="97"/>
      <c r="O286" s="97"/>
      <c r="P286" s="97"/>
      <c r="Q286" s="97"/>
    </row>
    <row r="287" spans="1:17" x14ac:dyDescent="0.2">
      <c r="A287" s="97"/>
      <c r="B287" s="97"/>
      <c r="C287" s="97"/>
      <c r="D287" s="97"/>
      <c r="E287" s="97"/>
      <c r="F287" s="97"/>
      <c r="G287" s="97"/>
      <c r="H287" s="97"/>
      <c r="I287" s="97"/>
      <c r="J287" s="97"/>
      <c r="K287" s="97"/>
      <c r="L287" s="97"/>
      <c r="M287" s="97"/>
      <c r="N287" s="97"/>
      <c r="O287" s="97"/>
      <c r="P287" s="97"/>
      <c r="Q287" s="97"/>
    </row>
    <row r="288" spans="1:17" x14ac:dyDescent="0.2">
      <c r="A288" s="97"/>
      <c r="B288" s="97"/>
      <c r="C288" s="97"/>
      <c r="D288" s="97"/>
      <c r="E288" s="97"/>
      <c r="F288" s="97"/>
      <c r="G288" s="97"/>
      <c r="H288" s="97"/>
      <c r="I288" s="97"/>
      <c r="J288" s="97"/>
      <c r="K288" s="97"/>
      <c r="L288" s="97"/>
      <c r="M288" s="97"/>
      <c r="N288" s="97"/>
      <c r="O288" s="97"/>
      <c r="P288" s="97"/>
      <c r="Q288" s="97"/>
    </row>
    <row r="289" spans="1:17" x14ac:dyDescent="0.2">
      <c r="A289" s="97"/>
      <c r="B289" s="97"/>
      <c r="C289" s="97"/>
      <c r="D289" s="97"/>
      <c r="E289" s="97"/>
      <c r="F289" s="97"/>
      <c r="G289" s="97"/>
      <c r="H289" s="97"/>
      <c r="I289" s="97"/>
      <c r="J289" s="97"/>
      <c r="K289" s="97"/>
      <c r="L289" s="97"/>
      <c r="M289" s="97"/>
      <c r="N289" s="97"/>
      <c r="O289" s="97"/>
      <c r="P289" s="97"/>
      <c r="Q289" s="97"/>
    </row>
    <row r="290" spans="1:17" x14ac:dyDescent="0.2">
      <c r="A290" s="97"/>
      <c r="B290" s="97"/>
      <c r="C290" s="97"/>
      <c r="D290" s="97"/>
      <c r="E290" s="97"/>
      <c r="F290" s="97"/>
      <c r="G290" s="97"/>
      <c r="H290" s="97"/>
      <c r="I290" s="97"/>
      <c r="J290" s="97"/>
      <c r="K290" s="97"/>
      <c r="L290" s="97"/>
      <c r="M290" s="97"/>
      <c r="N290" s="97"/>
      <c r="O290" s="97"/>
      <c r="P290" s="97"/>
      <c r="Q290" s="97"/>
    </row>
    <row r="291" spans="1:17" x14ac:dyDescent="0.2">
      <c r="A291" s="97"/>
      <c r="B291" s="97"/>
      <c r="C291" s="97"/>
      <c r="D291" s="97"/>
      <c r="E291" s="97"/>
      <c r="F291" s="97"/>
      <c r="G291" s="97"/>
      <c r="H291" s="97"/>
      <c r="I291" s="97"/>
      <c r="J291" s="97"/>
      <c r="K291" s="97"/>
      <c r="L291" s="97"/>
      <c r="M291" s="97"/>
      <c r="N291" s="97"/>
      <c r="O291" s="97"/>
      <c r="P291" s="97"/>
      <c r="Q291" s="97"/>
    </row>
    <row r="292" spans="1:17" x14ac:dyDescent="0.2">
      <c r="A292" s="97"/>
      <c r="B292" s="97"/>
      <c r="C292" s="97"/>
      <c r="D292" s="97"/>
      <c r="E292" s="97"/>
      <c r="F292" s="97"/>
      <c r="G292" s="97"/>
      <c r="H292" s="97"/>
      <c r="I292" s="97"/>
      <c r="J292" s="97"/>
      <c r="K292" s="97"/>
      <c r="L292" s="97"/>
      <c r="M292" s="97"/>
      <c r="N292" s="97"/>
      <c r="O292" s="97"/>
      <c r="P292" s="97"/>
      <c r="Q292" s="97"/>
    </row>
    <row r="293" spans="1:17" x14ac:dyDescent="0.2">
      <c r="A293" s="97"/>
      <c r="B293" s="97"/>
      <c r="C293" s="97"/>
      <c r="D293" s="97"/>
      <c r="E293" s="97"/>
      <c r="F293" s="97"/>
      <c r="G293" s="97"/>
      <c r="H293" s="97"/>
      <c r="I293" s="97"/>
      <c r="J293" s="97"/>
      <c r="K293" s="97"/>
      <c r="L293" s="97"/>
      <c r="M293" s="97"/>
      <c r="N293" s="97"/>
      <c r="O293" s="97"/>
      <c r="P293" s="97"/>
      <c r="Q293" s="97"/>
    </row>
    <row r="294" spans="1:17" x14ac:dyDescent="0.2">
      <c r="A294" s="97"/>
      <c r="B294" s="97"/>
      <c r="C294" s="97"/>
      <c r="D294" s="97"/>
      <c r="E294" s="97"/>
      <c r="F294" s="97"/>
      <c r="G294" s="97"/>
      <c r="H294" s="97"/>
      <c r="I294" s="97"/>
      <c r="J294" s="97"/>
      <c r="K294" s="97"/>
      <c r="L294" s="97"/>
      <c r="M294" s="97"/>
      <c r="N294" s="97"/>
      <c r="O294" s="97"/>
      <c r="P294" s="97"/>
      <c r="Q294" s="97"/>
    </row>
    <row r="295" spans="1:17" x14ac:dyDescent="0.2">
      <c r="A295" s="97"/>
      <c r="B295" s="97"/>
      <c r="C295" s="97"/>
      <c r="D295" s="97"/>
      <c r="E295" s="97"/>
      <c r="F295" s="97"/>
      <c r="G295" s="97"/>
      <c r="H295" s="97"/>
      <c r="I295" s="97"/>
      <c r="J295" s="97"/>
      <c r="K295" s="97"/>
      <c r="L295" s="97"/>
      <c r="M295" s="97"/>
      <c r="N295" s="97"/>
      <c r="O295" s="97"/>
      <c r="P295" s="97"/>
      <c r="Q295" s="97"/>
    </row>
    <row r="296" spans="1:17" x14ac:dyDescent="0.2">
      <c r="A296" s="97"/>
      <c r="B296" s="97"/>
      <c r="C296" s="97"/>
      <c r="D296" s="97"/>
      <c r="E296" s="97"/>
      <c r="F296" s="97"/>
      <c r="G296" s="97"/>
      <c r="H296" s="97"/>
      <c r="I296" s="97"/>
      <c r="J296" s="97"/>
      <c r="K296" s="97"/>
      <c r="L296" s="97"/>
      <c r="M296" s="97"/>
      <c r="N296" s="97"/>
      <c r="O296" s="97"/>
      <c r="P296" s="97"/>
      <c r="Q296" s="97"/>
    </row>
    <row r="297" spans="1:17" x14ac:dyDescent="0.2">
      <c r="A297" s="97"/>
      <c r="B297" s="97"/>
      <c r="C297" s="97"/>
      <c r="D297" s="97"/>
      <c r="E297" s="97"/>
      <c r="F297" s="97"/>
      <c r="G297" s="97"/>
      <c r="H297" s="97"/>
      <c r="I297" s="97"/>
      <c r="J297" s="97"/>
      <c r="K297" s="97"/>
      <c r="L297" s="97"/>
      <c r="M297" s="97"/>
      <c r="N297" s="97"/>
      <c r="O297" s="97"/>
      <c r="P297" s="97"/>
      <c r="Q297" s="97"/>
    </row>
    <row r="298" spans="1:17" x14ac:dyDescent="0.2">
      <c r="A298" s="97"/>
      <c r="B298" s="97"/>
      <c r="C298" s="97"/>
      <c r="D298" s="97"/>
      <c r="E298" s="97"/>
      <c r="F298" s="97"/>
      <c r="G298" s="97"/>
      <c r="H298" s="97"/>
      <c r="I298" s="97"/>
      <c r="J298" s="97"/>
      <c r="K298" s="97"/>
      <c r="L298" s="97"/>
      <c r="M298" s="97"/>
      <c r="N298" s="97"/>
      <c r="O298" s="97"/>
      <c r="P298" s="97"/>
      <c r="Q298" s="97"/>
    </row>
    <row r="299" spans="1:17" x14ac:dyDescent="0.2">
      <c r="A299" s="97"/>
      <c r="B299" s="97"/>
      <c r="C299" s="97"/>
      <c r="D299" s="97"/>
      <c r="E299" s="97"/>
      <c r="F299" s="97"/>
      <c r="G299" s="97"/>
      <c r="H299" s="97"/>
      <c r="I299" s="97"/>
      <c r="J299" s="97"/>
      <c r="K299" s="97"/>
      <c r="L299" s="97"/>
      <c r="M299" s="97"/>
      <c r="N299" s="97"/>
      <c r="O299" s="97"/>
      <c r="P299" s="97"/>
      <c r="Q299" s="97"/>
    </row>
    <row r="300" spans="1:17" x14ac:dyDescent="0.2">
      <c r="A300" s="97"/>
      <c r="B300" s="97"/>
      <c r="C300" s="97"/>
      <c r="D300" s="97"/>
      <c r="E300" s="97"/>
      <c r="F300" s="97"/>
      <c r="G300" s="97"/>
      <c r="H300" s="97"/>
      <c r="I300" s="97"/>
      <c r="J300" s="97"/>
      <c r="K300" s="97"/>
      <c r="L300" s="97"/>
      <c r="M300" s="97"/>
      <c r="N300" s="97"/>
      <c r="O300" s="97"/>
      <c r="P300" s="97"/>
      <c r="Q300" s="97"/>
    </row>
    <row r="301" spans="1:17" x14ac:dyDescent="0.2">
      <c r="A301" s="97"/>
      <c r="B301" s="97"/>
      <c r="C301" s="97"/>
      <c r="D301" s="97"/>
      <c r="E301" s="97"/>
      <c r="F301" s="97"/>
      <c r="G301" s="97"/>
      <c r="H301" s="97"/>
      <c r="I301" s="97"/>
      <c r="J301" s="97"/>
      <c r="K301" s="97"/>
      <c r="L301" s="97"/>
      <c r="M301" s="97"/>
      <c r="N301" s="97"/>
      <c r="O301" s="97"/>
      <c r="P301" s="97"/>
      <c r="Q301" s="97"/>
    </row>
    <row r="302" spans="1:17" x14ac:dyDescent="0.2">
      <c r="A302" s="97"/>
      <c r="B302" s="97"/>
      <c r="C302" s="97"/>
      <c r="D302" s="97"/>
      <c r="E302" s="97"/>
      <c r="F302" s="97"/>
      <c r="G302" s="97"/>
      <c r="H302" s="97"/>
      <c r="I302" s="97"/>
      <c r="J302" s="97"/>
      <c r="K302" s="97"/>
      <c r="L302" s="97"/>
      <c r="M302" s="97"/>
      <c r="N302" s="97"/>
      <c r="O302" s="97"/>
      <c r="P302" s="97"/>
      <c r="Q302" s="97"/>
    </row>
    <row r="303" spans="1:17" x14ac:dyDescent="0.2">
      <c r="A303" s="97"/>
      <c r="B303" s="97"/>
      <c r="C303" s="97"/>
      <c r="D303" s="97"/>
      <c r="E303" s="97"/>
      <c r="F303" s="97"/>
      <c r="G303" s="97"/>
      <c r="H303" s="97"/>
      <c r="I303" s="97"/>
      <c r="J303" s="97"/>
      <c r="K303" s="97"/>
      <c r="L303" s="97"/>
      <c r="M303" s="97"/>
      <c r="N303" s="97"/>
      <c r="O303" s="97"/>
      <c r="P303" s="97"/>
      <c r="Q303" s="97"/>
    </row>
    <row r="304" spans="1:17" x14ac:dyDescent="0.2">
      <c r="A304" s="97"/>
      <c r="B304" s="97"/>
      <c r="C304" s="97"/>
      <c r="D304" s="97"/>
      <c r="E304" s="97"/>
      <c r="F304" s="97"/>
      <c r="G304" s="97"/>
      <c r="H304" s="97"/>
      <c r="I304" s="97"/>
      <c r="J304" s="97"/>
      <c r="K304" s="97"/>
      <c r="L304" s="97"/>
      <c r="M304" s="97"/>
      <c r="N304" s="97"/>
      <c r="O304" s="97"/>
      <c r="P304" s="97"/>
      <c r="Q304" s="97"/>
    </row>
    <row r="305" spans="1:17" x14ac:dyDescent="0.2">
      <c r="A305" s="97"/>
      <c r="B305" s="97"/>
      <c r="C305" s="97"/>
      <c r="D305" s="97"/>
      <c r="E305" s="97"/>
      <c r="F305" s="97"/>
      <c r="G305" s="97"/>
      <c r="H305" s="97"/>
      <c r="I305" s="97"/>
      <c r="J305" s="97"/>
      <c r="K305" s="97"/>
      <c r="L305" s="97"/>
      <c r="M305" s="97"/>
      <c r="N305" s="97"/>
      <c r="O305" s="97"/>
      <c r="P305" s="97"/>
      <c r="Q305" s="97"/>
    </row>
    <row r="306" spans="1:17" x14ac:dyDescent="0.2">
      <c r="A306" s="97"/>
      <c r="B306" s="97"/>
      <c r="C306" s="97"/>
      <c r="D306" s="97"/>
      <c r="E306" s="97"/>
      <c r="F306" s="97"/>
      <c r="G306" s="97"/>
      <c r="H306" s="97"/>
      <c r="I306" s="97"/>
      <c r="J306" s="97"/>
      <c r="K306" s="97"/>
      <c r="L306" s="97"/>
      <c r="M306" s="97"/>
      <c r="N306" s="97"/>
      <c r="O306" s="97"/>
      <c r="P306" s="97"/>
      <c r="Q306" s="97"/>
    </row>
    <row r="307" spans="1:17" x14ac:dyDescent="0.2">
      <c r="A307" s="97"/>
      <c r="B307" s="97"/>
      <c r="C307" s="97"/>
      <c r="D307" s="97"/>
      <c r="E307" s="97"/>
      <c r="F307" s="97"/>
      <c r="G307" s="97"/>
      <c r="H307" s="97"/>
      <c r="I307" s="97"/>
      <c r="J307" s="97"/>
      <c r="K307" s="97"/>
      <c r="L307" s="97"/>
      <c r="M307" s="97"/>
      <c r="N307" s="97"/>
      <c r="O307" s="97"/>
      <c r="P307" s="97"/>
      <c r="Q307" s="97"/>
    </row>
    <row r="308" spans="1:17" x14ac:dyDescent="0.2">
      <c r="A308" s="97"/>
      <c r="B308" s="97"/>
      <c r="C308" s="97"/>
      <c r="D308" s="97"/>
      <c r="E308" s="97"/>
      <c r="F308" s="97"/>
      <c r="G308" s="97"/>
      <c r="H308" s="97"/>
      <c r="I308" s="97"/>
      <c r="J308" s="97"/>
      <c r="K308" s="97"/>
      <c r="L308" s="97"/>
      <c r="M308" s="97"/>
      <c r="N308" s="97"/>
      <c r="O308" s="97"/>
      <c r="P308" s="97"/>
      <c r="Q308" s="97"/>
    </row>
    <row r="309" spans="1:17" x14ac:dyDescent="0.2">
      <c r="A309" s="97"/>
      <c r="B309" s="97"/>
      <c r="C309" s="97"/>
      <c r="D309" s="97"/>
      <c r="E309" s="97"/>
      <c r="F309" s="97"/>
      <c r="G309" s="97"/>
      <c r="H309" s="97"/>
      <c r="I309" s="97"/>
      <c r="J309" s="97"/>
      <c r="K309" s="97"/>
      <c r="L309" s="97"/>
      <c r="M309" s="97"/>
      <c r="N309" s="97"/>
      <c r="O309" s="97"/>
      <c r="P309" s="97"/>
      <c r="Q309" s="97"/>
    </row>
    <row r="310" spans="1:17" x14ac:dyDescent="0.2">
      <c r="A310" s="97"/>
      <c r="B310" s="97"/>
      <c r="C310" s="97"/>
      <c r="D310" s="97"/>
      <c r="E310" s="97"/>
      <c r="F310" s="97"/>
      <c r="G310" s="97"/>
      <c r="H310" s="97"/>
      <c r="I310" s="97"/>
      <c r="J310" s="97"/>
      <c r="K310" s="97"/>
      <c r="L310" s="97"/>
      <c r="M310" s="97"/>
      <c r="N310" s="97"/>
      <c r="O310" s="97"/>
      <c r="P310" s="97"/>
      <c r="Q310" s="97"/>
    </row>
    <row r="311" spans="1:17" x14ac:dyDescent="0.2">
      <c r="A311" s="97"/>
      <c r="B311" s="97"/>
      <c r="C311" s="97"/>
      <c r="D311" s="97"/>
      <c r="E311" s="97"/>
      <c r="F311" s="97"/>
      <c r="G311" s="97"/>
      <c r="H311" s="97"/>
      <c r="I311" s="97"/>
      <c r="J311" s="97"/>
      <c r="K311" s="97"/>
      <c r="L311" s="97"/>
      <c r="M311" s="97"/>
      <c r="N311" s="97"/>
      <c r="O311" s="97"/>
      <c r="P311" s="97"/>
      <c r="Q311" s="97"/>
    </row>
    <row r="312" spans="1:17" x14ac:dyDescent="0.2">
      <c r="A312" s="97"/>
      <c r="B312" s="97"/>
      <c r="C312" s="97"/>
      <c r="D312" s="97"/>
      <c r="E312" s="97"/>
      <c r="F312" s="97"/>
      <c r="G312" s="97"/>
      <c r="H312" s="97"/>
      <c r="I312" s="97"/>
      <c r="J312" s="97"/>
      <c r="K312" s="97"/>
      <c r="L312" s="97"/>
      <c r="M312" s="97"/>
      <c r="N312" s="97"/>
      <c r="O312" s="97"/>
      <c r="P312" s="97"/>
      <c r="Q312" s="97"/>
    </row>
    <row r="313" spans="1:17" x14ac:dyDescent="0.2">
      <c r="A313" s="97"/>
      <c r="B313" s="97"/>
      <c r="C313" s="97"/>
      <c r="D313" s="97"/>
      <c r="E313" s="97"/>
      <c r="F313" s="97"/>
      <c r="G313" s="97"/>
      <c r="H313" s="97"/>
      <c r="I313" s="97"/>
      <c r="J313" s="97"/>
      <c r="K313" s="97"/>
      <c r="L313" s="97"/>
      <c r="M313" s="97"/>
      <c r="N313" s="97"/>
      <c r="O313" s="97"/>
      <c r="P313" s="97"/>
      <c r="Q313" s="97"/>
    </row>
    <row r="314" spans="1:17" x14ac:dyDescent="0.2">
      <c r="A314" s="97"/>
      <c r="B314" s="97"/>
      <c r="C314" s="97"/>
      <c r="D314" s="97"/>
      <c r="E314" s="97"/>
      <c r="F314" s="97"/>
      <c r="G314" s="97"/>
      <c r="H314" s="97"/>
      <c r="I314" s="97"/>
      <c r="J314" s="97"/>
      <c r="K314" s="97"/>
      <c r="L314" s="97"/>
      <c r="M314" s="97"/>
      <c r="N314" s="97"/>
      <c r="O314" s="97"/>
      <c r="P314" s="97"/>
      <c r="Q314" s="97"/>
    </row>
    <row r="315" spans="1:17" x14ac:dyDescent="0.2">
      <c r="A315" s="97"/>
      <c r="B315" s="97"/>
      <c r="C315" s="97"/>
      <c r="D315" s="97"/>
      <c r="E315" s="97"/>
      <c r="F315" s="97"/>
      <c r="G315" s="97"/>
      <c r="H315" s="97"/>
      <c r="I315" s="97"/>
      <c r="J315" s="97"/>
      <c r="K315" s="97"/>
      <c r="L315" s="97"/>
      <c r="M315" s="97"/>
      <c r="N315" s="97"/>
      <c r="O315" s="97"/>
      <c r="P315" s="97"/>
      <c r="Q315" s="97"/>
    </row>
    <row r="316" spans="1:17" x14ac:dyDescent="0.2">
      <c r="A316" s="97"/>
      <c r="B316" s="97"/>
      <c r="C316" s="97"/>
      <c r="D316" s="97"/>
      <c r="E316" s="97"/>
      <c r="F316" s="97"/>
      <c r="G316" s="97"/>
      <c r="H316" s="97"/>
      <c r="I316" s="97"/>
      <c r="J316" s="97"/>
      <c r="K316" s="97"/>
      <c r="L316" s="97"/>
      <c r="M316" s="97"/>
      <c r="N316" s="97"/>
      <c r="O316" s="97"/>
      <c r="P316" s="97"/>
      <c r="Q316" s="97"/>
    </row>
    <row r="317" spans="1:17" x14ac:dyDescent="0.2">
      <c r="A317" s="97"/>
      <c r="B317" s="97"/>
      <c r="C317" s="97"/>
      <c r="D317" s="97"/>
      <c r="E317" s="97"/>
      <c r="F317" s="97"/>
      <c r="G317" s="97"/>
      <c r="H317" s="97"/>
      <c r="I317" s="97"/>
      <c r="J317" s="97"/>
      <c r="K317" s="97"/>
      <c r="L317" s="97"/>
      <c r="M317" s="97"/>
      <c r="N317" s="97"/>
      <c r="O317" s="97"/>
      <c r="P317" s="97"/>
      <c r="Q317" s="97"/>
    </row>
    <row r="318" spans="1:17" x14ac:dyDescent="0.2">
      <c r="A318" s="97"/>
      <c r="B318" s="97"/>
      <c r="C318" s="97"/>
      <c r="D318" s="97"/>
      <c r="E318" s="97"/>
      <c r="F318" s="97"/>
      <c r="G318" s="97"/>
      <c r="H318" s="97"/>
      <c r="I318" s="97"/>
      <c r="J318" s="97"/>
      <c r="K318" s="97"/>
      <c r="L318" s="97"/>
      <c r="M318" s="97"/>
      <c r="N318" s="97"/>
      <c r="O318" s="97"/>
      <c r="P318" s="97"/>
      <c r="Q318" s="97"/>
    </row>
    <row r="319" spans="1:17" x14ac:dyDescent="0.2">
      <c r="A319" s="97"/>
      <c r="B319" s="97"/>
      <c r="C319" s="97"/>
      <c r="D319" s="97"/>
      <c r="E319" s="97"/>
      <c r="F319" s="97"/>
      <c r="G319" s="97"/>
      <c r="H319" s="97"/>
      <c r="I319" s="97"/>
      <c r="J319" s="97"/>
      <c r="K319" s="97"/>
      <c r="L319" s="97"/>
      <c r="M319" s="97"/>
      <c r="N319" s="97"/>
      <c r="O319" s="97"/>
      <c r="P319" s="97"/>
      <c r="Q319" s="97"/>
    </row>
    <row r="320" spans="1:17" x14ac:dyDescent="0.2">
      <c r="A320" s="97"/>
      <c r="B320" s="97"/>
      <c r="C320" s="97"/>
      <c r="D320" s="97"/>
      <c r="E320" s="97"/>
      <c r="F320" s="97"/>
      <c r="G320" s="97"/>
      <c r="H320" s="97"/>
      <c r="I320" s="97"/>
      <c r="J320" s="97"/>
      <c r="K320" s="97"/>
      <c r="L320" s="97"/>
      <c r="M320" s="97"/>
      <c r="N320" s="97"/>
      <c r="O320" s="97"/>
      <c r="P320" s="97"/>
      <c r="Q320" s="97"/>
    </row>
    <row r="321" spans="1:17" x14ac:dyDescent="0.2">
      <c r="A321" s="97"/>
      <c r="B321" s="97"/>
      <c r="C321" s="97"/>
      <c r="D321" s="97"/>
      <c r="E321" s="97"/>
      <c r="F321" s="97"/>
      <c r="G321" s="97"/>
      <c r="H321" s="97"/>
      <c r="I321" s="97"/>
      <c r="J321" s="97"/>
      <c r="K321" s="97"/>
      <c r="L321" s="97"/>
      <c r="M321" s="97"/>
      <c r="N321" s="97"/>
      <c r="O321" s="97"/>
      <c r="P321" s="97"/>
      <c r="Q321" s="97"/>
    </row>
    <row r="322" spans="1:17" x14ac:dyDescent="0.2">
      <c r="A322" s="97"/>
      <c r="B322" s="97"/>
      <c r="C322" s="97"/>
      <c r="D322" s="97"/>
      <c r="E322" s="97"/>
      <c r="F322" s="97"/>
      <c r="G322" s="97"/>
      <c r="H322" s="97"/>
      <c r="I322" s="97"/>
      <c r="J322" s="97"/>
      <c r="K322" s="97"/>
      <c r="L322" s="97"/>
      <c r="M322" s="97"/>
      <c r="N322" s="97"/>
      <c r="O322" s="97"/>
      <c r="P322" s="97"/>
      <c r="Q322" s="97"/>
    </row>
    <row r="323" spans="1:17" x14ac:dyDescent="0.2">
      <c r="A323" s="97"/>
      <c r="B323" s="97"/>
      <c r="C323" s="97"/>
      <c r="D323" s="97"/>
      <c r="E323" s="97"/>
      <c r="F323" s="97"/>
      <c r="G323" s="97"/>
      <c r="H323" s="97"/>
      <c r="I323" s="97"/>
      <c r="J323" s="97"/>
      <c r="K323" s="97"/>
      <c r="L323" s="97"/>
      <c r="M323" s="97"/>
      <c r="N323" s="97"/>
      <c r="O323" s="97"/>
      <c r="P323" s="97"/>
      <c r="Q323" s="97"/>
    </row>
    <row r="324" spans="1:17" x14ac:dyDescent="0.2">
      <c r="A324" s="97"/>
      <c r="B324" s="97"/>
      <c r="C324" s="97"/>
      <c r="D324" s="97"/>
      <c r="E324" s="97"/>
      <c r="F324" s="97"/>
      <c r="G324" s="97"/>
      <c r="H324" s="97"/>
      <c r="I324" s="97"/>
      <c r="J324" s="97"/>
      <c r="K324" s="97"/>
      <c r="L324" s="97"/>
      <c r="M324" s="97"/>
      <c r="N324" s="97"/>
      <c r="O324" s="97"/>
      <c r="P324" s="97"/>
      <c r="Q324" s="97"/>
    </row>
    <row r="325" spans="1:17" x14ac:dyDescent="0.2">
      <c r="A325" s="97"/>
      <c r="B325" s="97"/>
      <c r="C325" s="97"/>
      <c r="D325" s="97"/>
      <c r="E325" s="97"/>
      <c r="F325" s="97"/>
      <c r="G325" s="97"/>
      <c r="H325" s="97"/>
      <c r="I325" s="97"/>
      <c r="J325" s="97"/>
      <c r="K325" s="97"/>
      <c r="L325" s="97"/>
      <c r="M325" s="97"/>
      <c r="N325" s="97"/>
      <c r="O325" s="97"/>
      <c r="P325" s="97"/>
      <c r="Q325" s="97"/>
    </row>
    <row r="326" spans="1:17" x14ac:dyDescent="0.2">
      <c r="A326" s="97"/>
      <c r="B326" s="97"/>
      <c r="C326" s="97"/>
      <c r="D326" s="97"/>
      <c r="E326" s="97"/>
      <c r="F326" s="97"/>
      <c r="G326" s="97"/>
      <c r="H326" s="97"/>
      <c r="I326" s="97"/>
      <c r="J326" s="97"/>
      <c r="K326" s="97"/>
      <c r="L326" s="97"/>
      <c r="M326" s="97"/>
      <c r="N326" s="97"/>
      <c r="O326" s="97"/>
      <c r="P326" s="97"/>
      <c r="Q326" s="97"/>
    </row>
    <row r="327" spans="1:17" x14ac:dyDescent="0.2">
      <c r="A327" s="97"/>
      <c r="B327" s="97"/>
      <c r="C327" s="97"/>
      <c r="D327" s="97"/>
      <c r="E327" s="97"/>
      <c r="F327" s="97"/>
      <c r="G327" s="97"/>
      <c r="H327" s="97"/>
      <c r="I327" s="97"/>
      <c r="J327" s="97"/>
      <c r="K327" s="97"/>
      <c r="L327" s="97"/>
      <c r="M327" s="97"/>
      <c r="N327" s="97"/>
      <c r="O327" s="97"/>
      <c r="P327" s="97"/>
      <c r="Q327" s="97"/>
    </row>
    <row r="328" spans="1:17" x14ac:dyDescent="0.2">
      <c r="A328" s="97"/>
      <c r="B328" s="97"/>
      <c r="C328" s="97"/>
      <c r="D328" s="97"/>
      <c r="E328" s="97"/>
      <c r="F328" s="97"/>
      <c r="G328" s="97"/>
      <c r="H328" s="97"/>
      <c r="I328" s="97"/>
      <c r="J328" s="97"/>
      <c r="K328" s="97"/>
      <c r="L328" s="97"/>
      <c r="M328" s="97"/>
      <c r="N328" s="97"/>
      <c r="O328" s="97"/>
      <c r="P328" s="97"/>
      <c r="Q328" s="97"/>
    </row>
    <row r="329" spans="1:17" x14ac:dyDescent="0.2">
      <c r="A329" s="97"/>
      <c r="B329" s="97"/>
      <c r="C329" s="97"/>
      <c r="D329" s="97"/>
      <c r="E329" s="97"/>
      <c r="F329" s="97"/>
      <c r="G329" s="97"/>
      <c r="H329" s="97"/>
      <c r="I329" s="97"/>
      <c r="J329" s="97"/>
      <c r="K329" s="97"/>
      <c r="L329" s="97"/>
      <c r="M329" s="97"/>
      <c r="N329" s="97"/>
      <c r="O329" s="97"/>
      <c r="P329" s="97"/>
      <c r="Q329" s="97"/>
    </row>
    <row r="330" spans="1:17" x14ac:dyDescent="0.2">
      <c r="A330" s="97"/>
      <c r="B330" s="97"/>
      <c r="C330" s="97"/>
      <c r="D330" s="97"/>
      <c r="E330" s="97"/>
      <c r="F330" s="97"/>
      <c r="G330" s="97"/>
      <c r="H330" s="97"/>
      <c r="I330" s="97"/>
      <c r="J330" s="97"/>
      <c r="K330" s="97"/>
      <c r="L330" s="97"/>
      <c r="M330" s="97"/>
      <c r="N330" s="97"/>
      <c r="O330" s="97"/>
      <c r="P330" s="97"/>
      <c r="Q330" s="97"/>
    </row>
    <row r="331" spans="1:17" x14ac:dyDescent="0.2">
      <c r="A331" s="97"/>
      <c r="B331" s="97"/>
      <c r="C331" s="97"/>
      <c r="D331" s="97"/>
      <c r="E331" s="97"/>
      <c r="F331" s="97"/>
      <c r="G331" s="97"/>
      <c r="H331" s="97"/>
      <c r="I331" s="97"/>
      <c r="J331" s="97"/>
      <c r="K331" s="97"/>
      <c r="L331" s="97"/>
      <c r="M331" s="97"/>
      <c r="N331" s="97"/>
      <c r="O331" s="97"/>
      <c r="P331" s="97"/>
      <c r="Q331" s="97"/>
    </row>
    <row r="332" spans="1:17" x14ac:dyDescent="0.2">
      <c r="A332" s="97"/>
      <c r="B332" s="97"/>
      <c r="C332" s="97"/>
      <c r="D332" s="97"/>
      <c r="E332" s="97"/>
      <c r="F332" s="97"/>
      <c r="G332" s="97"/>
      <c r="H332" s="97"/>
      <c r="I332" s="97"/>
      <c r="J332" s="97"/>
      <c r="K332" s="97"/>
      <c r="L332" s="97"/>
      <c r="M332" s="97"/>
      <c r="N332" s="97"/>
      <c r="O332" s="97"/>
      <c r="P332" s="97"/>
      <c r="Q332" s="97"/>
    </row>
    <row r="333" spans="1:17" x14ac:dyDescent="0.2">
      <c r="A333" s="97"/>
      <c r="B333" s="97"/>
      <c r="C333" s="97"/>
      <c r="D333" s="97"/>
      <c r="E333" s="97"/>
      <c r="F333" s="97"/>
      <c r="G333" s="97"/>
      <c r="H333" s="97"/>
      <c r="I333" s="97"/>
      <c r="J333" s="97"/>
      <c r="K333" s="97"/>
      <c r="L333" s="97"/>
      <c r="M333" s="97"/>
      <c r="N333" s="97"/>
      <c r="O333" s="97"/>
      <c r="P333" s="97"/>
      <c r="Q333" s="97"/>
    </row>
    <row r="334" spans="1:17" x14ac:dyDescent="0.2">
      <c r="A334" s="97"/>
      <c r="B334" s="97"/>
      <c r="C334" s="97"/>
      <c r="D334" s="97"/>
      <c r="E334" s="97"/>
      <c r="F334" s="97"/>
      <c r="G334" s="97"/>
      <c r="H334" s="97"/>
      <c r="I334" s="97"/>
      <c r="J334" s="97"/>
      <c r="K334" s="97"/>
      <c r="L334" s="97"/>
      <c r="M334" s="97"/>
      <c r="N334" s="97"/>
      <c r="O334" s="97"/>
      <c r="P334" s="97"/>
      <c r="Q334" s="97"/>
    </row>
    <row r="335" spans="1:17" x14ac:dyDescent="0.2">
      <c r="A335" s="97"/>
      <c r="B335" s="97"/>
      <c r="C335" s="97"/>
      <c r="D335" s="97"/>
      <c r="E335" s="97"/>
      <c r="F335" s="97"/>
      <c r="G335" s="97"/>
      <c r="H335" s="97"/>
      <c r="I335" s="97"/>
      <c r="J335" s="97"/>
      <c r="K335" s="97"/>
      <c r="L335" s="97"/>
      <c r="M335" s="97"/>
      <c r="N335" s="97"/>
      <c r="O335" s="97"/>
      <c r="P335" s="97"/>
      <c r="Q335" s="97"/>
    </row>
    <row r="336" spans="1:17" x14ac:dyDescent="0.2">
      <c r="A336" s="97"/>
      <c r="B336" s="97"/>
      <c r="C336" s="97"/>
      <c r="D336" s="97"/>
      <c r="E336" s="97"/>
      <c r="F336" s="97"/>
      <c r="G336" s="97"/>
      <c r="H336" s="97"/>
      <c r="I336" s="97"/>
      <c r="J336" s="97"/>
      <c r="K336" s="97"/>
      <c r="L336" s="97"/>
      <c r="M336" s="97"/>
      <c r="N336" s="97"/>
      <c r="O336" s="97"/>
      <c r="P336" s="97"/>
      <c r="Q336" s="97"/>
    </row>
    <row r="337" spans="1:17" x14ac:dyDescent="0.2">
      <c r="A337" s="97"/>
      <c r="B337" s="97"/>
      <c r="C337" s="97"/>
      <c r="D337" s="97"/>
      <c r="E337" s="97"/>
      <c r="F337" s="97"/>
      <c r="G337" s="97"/>
      <c r="H337" s="97"/>
      <c r="I337" s="97"/>
      <c r="J337" s="97"/>
      <c r="K337" s="97"/>
      <c r="L337" s="97"/>
      <c r="M337" s="97"/>
      <c r="N337" s="97"/>
      <c r="O337" s="97"/>
      <c r="P337" s="97"/>
      <c r="Q337" s="97"/>
    </row>
    <row r="338" spans="1:17" x14ac:dyDescent="0.2">
      <c r="A338" s="97"/>
      <c r="B338" s="97"/>
      <c r="C338" s="97"/>
      <c r="D338" s="97"/>
      <c r="E338" s="97"/>
      <c r="F338" s="97"/>
      <c r="G338" s="97"/>
      <c r="H338" s="97"/>
      <c r="I338" s="97"/>
      <c r="J338" s="97"/>
      <c r="K338" s="97"/>
      <c r="L338" s="97"/>
      <c r="M338" s="97"/>
      <c r="N338" s="97"/>
      <c r="O338" s="97"/>
      <c r="P338" s="97"/>
      <c r="Q338" s="97"/>
    </row>
    <row r="339" spans="1:17" x14ac:dyDescent="0.2">
      <c r="A339" s="97"/>
      <c r="B339" s="97"/>
      <c r="C339" s="97"/>
      <c r="D339" s="97"/>
      <c r="E339" s="97"/>
      <c r="F339" s="97"/>
      <c r="G339" s="97"/>
      <c r="H339" s="97"/>
      <c r="I339" s="97"/>
      <c r="J339" s="97"/>
      <c r="K339" s="97"/>
      <c r="L339" s="97"/>
      <c r="M339" s="97"/>
      <c r="N339" s="97"/>
      <c r="O339" s="97"/>
      <c r="P339" s="97"/>
      <c r="Q339" s="97"/>
    </row>
    <row r="340" spans="1:17" x14ac:dyDescent="0.2">
      <c r="A340" s="97"/>
      <c r="B340" s="97"/>
      <c r="C340" s="97"/>
      <c r="D340" s="97"/>
      <c r="E340" s="97"/>
      <c r="F340" s="97"/>
      <c r="G340" s="97"/>
      <c r="H340" s="97"/>
      <c r="I340" s="97"/>
      <c r="J340" s="97"/>
      <c r="K340" s="97"/>
      <c r="L340" s="97"/>
      <c r="M340" s="97"/>
      <c r="N340" s="97"/>
      <c r="O340" s="97"/>
      <c r="P340" s="97"/>
      <c r="Q340" s="97"/>
    </row>
    <row r="341" spans="1:17" x14ac:dyDescent="0.2">
      <c r="A341" s="97"/>
      <c r="B341" s="97"/>
      <c r="C341" s="97"/>
      <c r="D341" s="97"/>
      <c r="E341" s="97"/>
      <c r="F341" s="97"/>
      <c r="G341" s="97"/>
      <c r="H341" s="97"/>
      <c r="I341" s="97"/>
      <c r="J341" s="97"/>
      <c r="K341" s="97"/>
      <c r="L341" s="97"/>
      <c r="M341" s="97"/>
      <c r="N341" s="97"/>
      <c r="O341" s="97"/>
      <c r="P341" s="97"/>
      <c r="Q341" s="97"/>
    </row>
    <row r="342" spans="1:17" x14ac:dyDescent="0.2">
      <c r="A342" s="97"/>
      <c r="B342" s="97"/>
      <c r="C342" s="97"/>
      <c r="D342" s="97"/>
      <c r="E342" s="97"/>
      <c r="F342" s="97"/>
      <c r="G342" s="97"/>
      <c r="H342" s="97"/>
      <c r="I342" s="97"/>
      <c r="J342" s="97"/>
      <c r="K342" s="97"/>
      <c r="L342" s="97"/>
      <c r="M342" s="97"/>
      <c r="N342" s="97"/>
      <c r="O342" s="97"/>
      <c r="P342" s="97"/>
      <c r="Q342" s="97"/>
    </row>
    <row r="343" spans="1:17" x14ac:dyDescent="0.2">
      <c r="A343" s="97"/>
      <c r="B343" s="97"/>
      <c r="C343" s="97"/>
      <c r="D343" s="97"/>
      <c r="E343" s="97"/>
      <c r="F343" s="97"/>
      <c r="G343" s="97"/>
      <c r="H343" s="97"/>
      <c r="I343" s="97"/>
      <c r="J343" s="97"/>
      <c r="K343" s="97"/>
      <c r="L343" s="97"/>
      <c r="M343" s="97"/>
      <c r="N343" s="97"/>
      <c r="O343" s="97"/>
      <c r="P343" s="97"/>
      <c r="Q343" s="97"/>
    </row>
    <row r="344" spans="1:17" x14ac:dyDescent="0.2">
      <c r="A344" s="97"/>
      <c r="B344" s="97"/>
      <c r="C344" s="97"/>
      <c r="D344" s="97"/>
      <c r="E344" s="97"/>
      <c r="F344" s="97"/>
      <c r="G344" s="97"/>
      <c r="H344" s="97"/>
      <c r="I344" s="97"/>
      <c r="J344" s="97"/>
      <c r="K344" s="97"/>
      <c r="L344" s="97"/>
      <c r="M344" s="97"/>
      <c r="N344" s="97"/>
      <c r="O344" s="97"/>
      <c r="P344" s="97"/>
      <c r="Q344" s="97"/>
    </row>
    <row r="345" spans="1:17" x14ac:dyDescent="0.2">
      <c r="A345" s="97"/>
      <c r="B345" s="97"/>
      <c r="C345" s="97"/>
      <c r="D345" s="97"/>
      <c r="E345" s="97"/>
      <c r="F345" s="97"/>
      <c r="G345" s="97"/>
      <c r="H345" s="97"/>
      <c r="I345" s="97"/>
      <c r="J345" s="97"/>
      <c r="K345" s="97"/>
      <c r="L345" s="97"/>
      <c r="M345" s="97"/>
      <c r="N345" s="97"/>
      <c r="O345" s="97"/>
      <c r="P345" s="97"/>
      <c r="Q345" s="97"/>
    </row>
    <row r="346" spans="1:17" x14ac:dyDescent="0.2">
      <c r="A346" s="97"/>
      <c r="B346" s="97"/>
      <c r="C346" s="97"/>
      <c r="D346" s="97"/>
      <c r="E346" s="97"/>
      <c r="F346" s="97"/>
      <c r="G346" s="97"/>
      <c r="H346" s="97"/>
      <c r="I346" s="97"/>
      <c r="J346" s="97"/>
      <c r="K346" s="97"/>
      <c r="L346" s="97"/>
      <c r="M346" s="97"/>
      <c r="N346" s="97"/>
      <c r="O346" s="97"/>
      <c r="P346" s="97"/>
      <c r="Q346" s="97"/>
    </row>
    <row r="347" spans="1:17" x14ac:dyDescent="0.2">
      <c r="A347" s="97"/>
      <c r="B347" s="97"/>
      <c r="C347" s="97"/>
      <c r="D347" s="97"/>
      <c r="E347" s="97"/>
      <c r="F347" s="97"/>
      <c r="G347" s="97"/>
      <c r="H347" s="97"/>
      <c r="I347" s="97"/>
      <c r="J347" s="97"/>
      <c r="K347" s="97"/>
      <c r="L347" s="97"/>
      <c r="M347" s="97"/>
      <c r="N347" s="97"/>
      <c r="O347" s="97"/>
      <c r="P347" s="97"/>
      <c r="Q347" s="97"/>
    </row>
    <row r="348" spans="1:17" x14ac:dyDescent="0.2">
      <c r="A348" s="97"/>
      <c r="B348" s="97"/>
      <c r="C348" s="97"/>
      <c r="D348" s="97"/>
      <c r="E348" s="97"/>
      <c r="F348" s="97"/>
      <c r="G348" s="97"/>
      <c r="H348" s="97"/>
      <c r="I348" s="97"/>
      <c r="J348" s="97"/>
      <c r="K348" s="97"/>
      <c r="L348" s="97"/>
      <c r="M348" s="97"/>
      <c r="N348" s="97"/>
      <c r="O348" s="97"/>
      <c r="P348" s="97"/>
      <c r="Q348" s="97"/>
    </row>
    <row r="349" spans="1:17" x14ac:dyDescent="0.2">
      <c r="A349" s="97"/>
      <c r="B349" s="97"/>
      <c r="C349" s="97"/>
      <c r="D349" s="97"/>
      <c r="E349" s="97"/>
      <c r="F349" s="97"/>
      <c r="G349" s="97"/>
      <c r="H349" s="97"/>
      <c r="I349" s="97"/>
      <c r="J349" s="97"/>
      <c r="K349" s="97"/>
      <c r="L349" s="97"/>
      <c r="M349" s="97"/>
      <c r="N349" s="97"/>
      <c r="O349" s="97"/>
      <c r="P349" s="97"/>
      <c r="Q349" s="97"/>
    </row>
    <row r="350" spans="1:17" x14ac:dyDescent="0.2">
      <c r="A350" s="97"/>
      <c r="B350" s="97"/>
      <c r="C350" s="97"/>
      <c r="D350" s="97"/>
      <c r="E350" s="97"/>
      <c r="F350" s="97"/>
      <c r="G350" s="97"/>
      <c r="H350" s="97"/>
      <c r="I350" s="97"/>
      <c r="J350" s="97"/>
      <c r="K350" s="97"/>
      <c r="L350" s="97"/>
      <c r="M350" s="97"/>
      <c r="N350" s="97"/>
      <c r="O350" s="97"/>
      <c r="P350" s="97"/>
      <c r="Q350" s="97"/>
    </row>
    <row r="351" spans="1:17" x14ac:dyDescent="0.2">
      <c r="A351" s="97"/>
      <c r="B351" s="97"/>
      <c r="C351" s="97"/>
      <c r="D351" s="97"/>
      <c r="E351" s="97"/>
      <c r="F351" s="97"/>
      <c r="G351" s="97"/>
      <c r="H351" s="97"/>
      <c r="I351" s="97"/>
      <c r="J351" s="97"/>
      <c r="K351" s="97"/>
      <c r="L351" s="97"/>
      <c r="M351" s="97"/>
      <c r="N351" s="97"/>
      <c r="O351" s="97"/>
      <c r="P351" s="97"/>
      <c r="Q351" s="97"/>
    </row>
    <row r="352" spans="1:17" x14ac:dyDescent="0.2">
      <c r="A352" s="97"/>
      <c r="B352" s="97"/>
      <c r="C352" s="97"/>
      <c r="D352" s="97"/>
      <c r="E352" s="97"/>
      <c r="F352" s="97"/>
      <c r="G352" s="97"/>
      <c r="H352" s="97"/>
      <c r="I352" s="97"/>
      <c r="J352" s="97"/>
      <c r="K352" s="97"/>
      <c r="L352" s="97"/>
      <c r="M352" s="97"/>
      <c r="N352" s="97"/>
      <c r="O352" s="97"/>
      <c r="P352" s="97"/>
      <c r="Q352" s="97"/>
    </row>
    <row r="353" spans="1:17" x14ac:dyDescent="0.2">
      <c r="A353" s="97"/>
      <c r="B353" s="97"/>
      <c r="C353" s="97"/>
      <c r="D353" s="97"/>
      <c r="E353" s="97"/>
      <c r="F353" s="97"/>
      <c r="G353" s="97"/>
      <c r="H353" s="97"/>
      <c r="I353" s="97"/>
      <c r="J353" s="97"/>
      <c r="K353" s="97"/>
      <c r="L353" s="97"/>
      <c r="M353" s="97"/>
      <c r="N353" s="97"/>
      <c r="O353" s="97"/>
      <c r="P353" s="97"/>
      <c r="Q353" s="97"/>
    </row>
    <row r="354" spans="1:17" x14ac:dyDescent="0.2">
      <c r="A354" s="97"/>
      <c r="B354" s="97"/>
      <c r="C354" s="97"/>
      <c r="D354" s="97"/>
      <c r="E354" s="97"/>
      <c r="F354" s="97"/>
      <c r="G354" s="97"/>
      <c r="H354" s="97"/>
      <c r="I354" s="97"/>
      <c r="J354" s="97"/>
      <c r="K354" s="97"/>
      <c r="L354" s="97"/>
      <c r="M354" s="97"/>
      <c r="N354" s="97"/>
      <c r="O354" s="97"/>
      <c r="P354" s="97"/>
      <c r="Q354" s="97"/>
    </row>
    <row r="355" spans="1:17" x14ac:dyDescent="0.2">
      <c r="A355" s="97"/>
      <c r="B355" s="97"/>
      <c r="C355" s="97"/>
      <c r="D355" s="97"/>
      <c r="E355" s="97"/>
      <c r="F355" s="97"/>
      <c r="G355" s="97"/>
      <c r="H355" s="97"/>
      <c r="I355" s="97"/>
      <c r="J355" s="97"/>
      <c r="K355" s="97"/>
      <c r="L355" s="97"/>
      <c r="M355" s="97"/>
      <c r="N355" s="97"/>
      <c r="O355" s="97"/>
      <c r="P355" s="97"/>
      <c r="Q355" s="97"/>
    </row>
    <row r="356" spans="1:17" x14ac:dyDescent="0.2">
      <c r="A356" s="97"/>
      <c r="B356" s="97"/>
      <c r="C356" s="97"/>
      <c r="D356" s="97"/>
      <c r="E356" s="97"/>
      <c r="F356" s="97"/>
      <c r="G356" s="97"/>
      <c r="H356" s="97"/>
      <c r="I356" s="97"/>
      <c r="J356" s="97"/>
      <c r="K356" s="97"/>
      <c r="L356" s="97"/>
      <c r="M356" s="97"/>
      <c r="N356" s="97"/>
      <c r="O356" s="97"/>
      <c r="P356" s="97"/>
      <c r="Q356" s="97"/>
    </row>
    <row r="357" spans="1:17" x14ac:dyDescent="0.2">
      <c r="A357" s="97"/>
      <c r="B357" s="97"/>
      <c r="C357" s="97"/>
      <c r="D357" s="97"/>
      <c r="E357" s="97"/>
      <c r="F357" s="97"/>
      <c r="G357" s="97"/>
      <c r="H357" s="97"/>
      <c r="I357" s="97"/>
      <c r="J357" s="97"/>
      <c r="K357" s="97"/>
      <c r="L357" s="97"/>
      <c r="M357" s="97"/>
      <c r="N357" s="97"/>
      <c r="O357" s="97"/>
      <c r="P357" s="97"/>
      <c r="Q357" s="97"/>
    </row>
    <row r="358" spans="1:17" x14ac:dyDescent="0.2">
      <c r="A358" s="97"/>
      <c r="B358" s="97"/>
      <c r="C358" s="97"/>
      <c r="D358" s="97"/>
      <c r="E358" s="97"/>
      <c r="F358" s="97"/>
      <c r="G358" s="97"/>
      <c r="H358" s="97"/>
      <c r="I358" s="97"/>
      <c r="J358" s="97"/>
      <c r="K358" s="97"/>
      <c r="L358" s="97"/>
      <c r="M358" s="97"/>
      <c r="N358" s="97"/>
      <c r="O358" s="97"/>
      <c r="P358" s="97"/>
      <c r="Q358" s="97"/>
    </row>
    <row r="359" spans="1:17" x14ac:dyDescent="0.2">
      <c r="A359" s="97"/>
      <c r="B359" s="97"/>
      <c r="C359" s="97"/>
      <c r="D359" s="97"/>
      <c r="E359" s="97"/>
      <c r="F359" s="97"/>
      <c r="G359" s="97"/>
      <c r="H359" s="97"/>
      <c r="I359" s="97"/>
      <c r="J359" s="97"/>
      <c r="K359" s="97"/>
      <c r="L359" s="97"/>
      <c r="M359" s="97"/>
      <c r="N359" s="97"/>
      <c r="O359" s="97"/>
      <c r="P359" s="97"/>
      <c r="Q359" s="97"/>
    </row>
    <row r="360" spans="1:17" x14ac:dyDescent="0.2">
      <c r="A360" s="97"/>
      <c r="B360" s="97"/>
      <c r="C360" s="97"/>
      <c r="D360" s="97"/>
      <c r="E360" s="97"/>
      <c r="F360" s="97"/>
      <c r="G360" s="97"/>
      <c r="H360" s="97"/>
      <c r="I360" s="97"/>
      <c r="J360" s="97"/>
      <c r="K360" s="97"/>
      <c r="L360" s="97"/>
      <c r="M360" s="97"/>
      <c r="N360" s="97"/>
      <c r="O360" s="97"/>
      <c r="P360" s="97"/>
      <c r="Q360" s="97"/>
    </row>
    <row r="361" spans="1:17" x14ac:dyDescent="0.2">
      <c r="A361" s="97"/>
      <c r="B361" s="97"/>
      <c r="C361" s="97"/>
      <c r="D361" s="97"/>
      <c r="E361" s="97"/>
      <c r="F361" s="97"/>
      <c r="G361" s="97"/>
      <c r="H361" s="97"/>
      <c r="I361" s="97"/>
      <c r="J361" s="97"/>
      <c r="K361" s="97"/>
      <c r="L361" s="97"/>
      <c r="M361" s="97"/>
      <c r="N361" s="97"/>
      <c r="O361" s="97"/>
      <c r="P361" s="97"/>
      <c r="Q361" s="97"/>
    </row>
    <row r="362" spans="1:17" x14ac:dyDescent="0.2">
      <c r="A362" s="97"/>
      <c r="B362" s="97"/>
      <c r="C362" s="97"/>
      <c r="D362" s="97"/>
      <c r="E362" s="97"/>
      <c r="F362" s="97"/>
      <c r="G362" s="97"/>
      <c r="H362" s="97"/>
      <c r="I362" s="97"/>
      <c r="J362" s="97"/>
      <c r="K362" s="97"/>
      <c r="L362" s="97"/>
      <c r="M362" s="97"/>
      <c r="N362" s="97"/>
      <c r="O362" s="97"/>
      <c r="P362" s="97"/>
      <c r="Q362" s="97"/>
    </row>
    <row r="363" spans="1:17" x14ac:dyDescent="0.2">
      <c r="A363" s="97"/>
      <c r="B363" s="97"/>
      <c r="C363" s="97"/>
      <c r="D363" s="97"/>
      <c r="E363" s="97"/>
      <c r="F363" s="97"/>
      <c r="G363" s="97"/>
      <c r="H363" s="97"/>
      <c r="I363" s="97"/>
      <c r="J363" s="97"/>
      <c r="K363" s="97"/>
      <c r="L363" s="97"/>
      <c r="M363" s="97"/>
      <c r="N363" s="97"/>
      <c r="O363" s="97"/>
      <c r="P363" s="97"/>
      <c r="Q363" s="97"/>
    </row>
    <row r="364" spans="1:17" x14ac:dyDescent="0.2">
      <c r="A364" s="97"/>
      <c r="B364" s="97"/>
      <c r="C364" s="97"/>
      <c r="D364" s="97"/>
      <c r="E364" s="97"/>
      <c r="F364" s="97"/>
      <c r="G364" s="97"/>
      <c r="H364" s="97"/>
      <c r="I364" s="97"/>
      <c r="J364" s="97"/>
      <c r="K364" s="97"/>
      <c r="L364" s="97"/>
      <c r="M364" s="97"/>
      <c r="N364" s="97"/>
      <c r="O364" s="97"/>
      <c r="P364" s="97"/>
      <c r="Q364" s="97"/>
    </row>
    <row r="365" spans="1:17" x14ac:dyDescent="0.2">
      <c r="A365" s="97"/>
      <c r="B365" s="97"/>
      <c r="C365" s="97"/>
      <c r="D365" s="97"/>
      <c r="E365" s="97"/>
      <c r="F365" s="97"/>
      <c r="G365" s="97"/>
      <c r="H365" s="97"/>
      <c r="I365" s="97"/>
      <c r="J365" s="97"/>
      <c r="K365" s="97"/>
      <c r="L365" s="97"/>
      <c r="M365" s="97"/>
      <c r="N365" s="97"/>
      <c r="O365" s="97"/>
      <c r="P365" s="97"/>
      <c r="Q365" s="97"/>
    </row>
    <row r="366" spans="1:17" x14ac:dyDescent="0.2">
      <c r="A366" s="97"/>
      <c r="B366" s="97"/>
      <c r="C366" s="97"/>
      <c r="D366" s="97"/>
      <c r="E366" s="97"/>
      <c r="F366" s="97"/>
      <c r="G366" s="97"/>
      <c r="H366" s="97"/>
      <c r="I366" s="97"/>
      <c r="J366" s="97"/>
      <c r="K366" s="97"/>
      <c r="L366" s="97"/>
      <c r="M366" s="97"/>
      <c r="N366" s="97"/>
      <c r="O366" s="97"/>
      <c r="P366" s="97"/>
      <c r="Q366" s="97"/>
    </row>
    <row r="367" spans="1:17" x14ac:dyDescent="0.2">
      <c r="A367" s="97"/>
      <c r="B367" s="97"/>
      <c r="C367" s="97"/>
      <c r="D367" s="97"/>
      <c r="E367" s="97"/>
      <c r="F367" s="97"/>
      <c r="G367" s="97"/>
      <c r="H367" s="97"/>
      <c r="I367" s="97"/>
      <c r="J367" s="97"/>
      <c r="K367" s="97"/>
      <c r="L367" s="97"/>
      <c r="M367" s="97"/>
      <c r="N367" s="97"/>
      <c r="O367" s="97"/>
      <c r="P367" s="97"/>
      <c r="Q367" s="97"/>
    </row>
    <row r="368" spans="1:17" x14ac:dyDescent="0.2">
      <c r="A368" s="97"/>
      <c r="B368" s="97"/>
      <c r="C368" s="97"/>
      <c r="D368" s="97"/>
      <c r="E368" s="97"/>
      <c r="F368" s="97"/>
      <c r="G368" s="97"/>
      <c r="H368" s="97"/>
      <c r="I368" s="97"/>
      <c r="J368" s="97"/>
      <c r="K368" s="97"/>
      <c r="L368" s="97"/>
      <c r="M368" s="97"/>
      <c r="N368" s="97"/>
      <c r="O368" s="97"/>
      <c r="P368" s="97"/>
      <c r="Q368" s="97"/>
    </row>
    <row r="369" spans="1:17" x14ac:dyDescent="0.2">
      <c r="A369" s="97"/>
      <c r="B369" s="97"/>
      <c r="C369" s="97"/>
      <c r="D369" s="97"/>
      <c r="E369" s="97"/>
      <c r="F369" s="97"/>
      <c r="G369" s="97"/>
      <c r="H369" s="97"/>
      <c r="I369" s="97"/>
      <c r="J369" s="97"/>
      <c r="K369" s="97"/>
      <c r="L369" s="97"/>
      <c r="M369" s="97"/>
      <c r="N369" s="97"/>
      <c r="O369" s="97"/>
      <c r="P369" s="97"/>
      <c r="Q369" s="97"/>
    </row>
    <row r="370" spans="1:17" x14ac:dyDescent="0.2">
      <c r="A370" s="97"/>
      <c r="B370" s="97"/>
      <c r="C370" s="97"/>
      <c r="D370" s="97"/>
      <c r="E370" s="97"/>
      <c r="F370" s="97"/>
      <c r="G370" s="97"/>
      <c r="H370" s="97"/>
      <c r="I370" s="97"/>
      <c r="J370" s="97"/>
      <c r="K370" s="97"/>
      <c r="L370" s="97"/>
      <c r="M370" s="97"/>
      <c r="N370" s="97"/>
      <c r="O370" s="97"/>
      <c r="P370" s="97"/>
      <c r="Q370" s="97"/>
    </row>
    <row r="371" spans="1:17" x14ac:dyDescent="0.2">
      <c r="A371" s="97"/>
      <c r="B371" s="97"/>
      <c r="C371" s="97"/>
      <c r="D371" s="97"/>
      <c r="E371" s="97"/>
      <c r="F371" s="97"/>
      <c r="G371" s="97"/>
      <c r="H371" s="97"/>
      <c r="I371" s="97"/>
      <c r="J371" s="97"/>
      <c r="K371" s="97"/>
      <c r="L371" s="97"/>
      <c r="M371" s="97"/>
      <c r="N371" s="97"/>
      <c r="O371" s="97"/>
      <c r="P371" s="97"/>
      <c r="Q371" s="97"/>
    </row>
    <row r="372" spans="1:17" x14ac:dyDescent="0.2">
      <c r="A372" s="97"/>
      <c r="B372" s="97"/>
      <c r="C372" s="97"/>
      <c r="D372" s="97"/>
      <c r="E372" s="97"/>
      <c r="F372" s="97"/>
      <c r="G372" s="97"/>
      <c r="H372" s="97"/>
      <c r="I372" s="97"/>
      <c r="J372" s="97"/>
      <c r="K372" s="97"/>
      <c r="L372" s="97"/>
      <c r="M372" s="97"/>
      <c r="N372" s="97"/>
      <c r="O372" s="97"/>
      <c r="P372" s="97"/>
      <c r="Q372" s="97"/>
    </row>
    <row r="373" spans="1:17" x14ac:dyDescent="0.2">
      <c r="A373" s="97"/>
      <c r="B373" s="97"/>
      <c r="C373" s="97"/>
      <c r="D373" s="97"/>
      <c r="E373" s="97"/>
      <c r="F373" s="97"/>
      <c r="G373" s="97"/>
      <c r="H373" s="97"/>
      <c r="I373" s="97"/>
      <c r="J373" s="97"/>
      <c r="K373" s="97"/>
      <c r="L373" s="97"/>
      <c r="M373" s="97"/>
      <c r="N373" s="97"/>
      <c r="O373" s="97"/>
      <c r="P373" s="97"/>
      <c r="Q373" s="97"/>
    </row>
    <row r="374" spans="1:17" x14ac:dyDescent="0.2">
      <c r="A374" s="97"/>
      <c r="B374" s="97"/>
      <c r="C374" s="97"/>
      <c r="D374" s="97"/>
      <c r="E374" s="97"/>
      <c r="F374" s="97"/>
      <c r="G374" s="97"/>
      <c r="H374" s="97"/>
      <c r="I374" s="97"/>
      <c r="J374" s="97"/>
      <c r="K374" s="97"/>
      <c r="L374" s="97"/>
      <c r="M374" s="97"/>
      <c r="N374" s="97"/>
      <c r="O374" s="97"/>
      <c r="P374" s="97"/>
      <c r="Q374" s="97"/>
    </row>
    <row r="375" spans="1:17" x14ac:dyDescent="0.2">
      <c r="A375" s="97"/>
      <c r="B375" s="97"/>
      <c r="C375" s="97"/>
      <c r="D375" s="97"/>
      <c r="E375" s="97"/>
      <c r="F375" s="97"/>
      <c r="G375" s="97"/>
      <c r="H375" s="97"/>
      <c r="I375" s="97"/>
      <c r="J375" s="97"/>
      <c r="K375" s="97"/>
      <c r="L375" s="97"/>
      <c r="M375" s="97"/>
      <c r="N375" s="97"/>
      <c r="O375" s="97"/>
      <c r="P375" s="97"/>
      <c r="Q375" s="97"/>
    </row>
    <row r="376" spans="1:17" x14ac:dyDescent="0.2">
      <c r="A376" s="97"/>
      <c r="B376" s="97"/>
      <c r="C376" s="97"/>
      <c r="D376" s="97"/>
      <c r="E376" s="97"/>
      <c r="F376" s="97"/>
      <c r="G376" s="97"/>
      <c r="H376" s="97"/>
      <c r="I376" s="97"/>
      <c r="J376" s="97"/>
      <c r="K376" s="97"/>
      <c r="L376" s="97"/>
      <c r="M376" s="97"/>
      <c r="N376" s="97"/>
      <c r="O376" s="97"/>
      <c r="P376" s="97"/>
      <c r="Q376" s="97"/>
    </row>
    <row r="377" spans="1:17" x14ac:dyDescent="0.2">
      <c r="A377" s="97"/>
      <c r="B377" s="97"/>
      <c r="C377" s="97"/>
      <c r="D377" s="97"/>
      <c r="E377" s="97"/>
      <c r="F377" s="97"/>
      <c r="G377" s="97"/>
      <c r="H377" s="97"/>
      <c r="I377" s="97"/>
      <c r="J377" s="97"/>
      <c r="K377" s="97"/>
      <c r="L377" s="97"/>
      <c r="M377" s="97"/>
      <c r="N377" s="97"/>
      <c r="O377" s="97"/>
      <c r="P377" s="97"/>
      <c r="Q377" s="97"/>
    </row>
    <row r="378" spans="1:17" x14ac:dyDescent="0.2">
      <c r="A378" s="97"/>
      <c r="B378" s="97"/>
      <c r="C378" s="97"/>
      <c r="D378" s="97"/>
      <c r="E378" s="97"/>
      <c r="F378" s="97"/>
      <c r="G378" s="97"/>
      <c r="H378" s="97"/>
      <c r="I378" s="97"/>
      <c r="J378" s="97"/>
      <c r="K378" s="97"/>
      <c r="L378" s="97"/>
      <c r="M378" s="97"/>
      <c r="N378" s="97"/>
      <c r="O378" s="97"/>
      <c r="P378" s="97"/>
      <c r="Q378" s="97"/>
    </row>
    <row r="379" spans="1:17" x14ac:dyDescent="0.2">
      <c r="A379" s="97"/>
      <c r="B379" s="97"/>
      <c r="C379" s="97"/>
      <c r="D379" s="97"/>
      <c r="E379" s="97"/>
      <c r="F379" s="97"/>
      <c r="G379" s="97"/>
      <c r="H379" s="97"/>
      <c r="I379" s="97"/>
      <c r="J379" s="97"/>
      <c r="K379" s="97"/>
      <c r="L379" s="97"/>
      <c r="M379" s="97"/>
      <c r="N379" s="97"/>
      <c r="O379" s="97"/>
      <c r="P379" s="97"/>
      <c r="Q379" s="97"/>
    </row>
    <row r="380" spans="1:17" x14ac:dyDescent="0.2">
      <c r="A380" s="97"/>
      <c r="B380" s="97"/>
      <c r="C380" s="97"/>
      <c r="D380" s="97"/>
      <c r="E380" s="97"/>
      <c r="F380" s="97"/>
      <c r="G380" s="97"/>
      <c r="H380" s="97"/>
      <c r="I380" s="97"/>
      <c r="J380" s="97"/>
      <c r="K380" s="97"/>
      <c r="L380" s="97"/>
      <c r="M380" s="97"/>
      <c r="N380" s="97"/>
      <c r="O380" s="97"/>
      <c r="P380" s="97"/>
      <c r="Q380" s="97"/>
    </row>
    <row r="381" spans="1:17" x14ac:dyDescent="0.2">
      <c r="A381" s="97"/>
      <c r="B381" s="97"/>
      <c r="C381" s="97"/>
      <c r="D381" s="97"/>
      <c r="E381" s="97"/>
      <c r="F381" s="97"/>
      <c r="G381" s="97"/>
      <c r="H381" s="97"/>
      <c r="I381" s="97"/>
      <c r="J381" s="97"/>
      <c r="K381" s="97"/>
      <c r="L381" s="97"/>
      <c r="M381" s="97"/>
      <c r="N381" s="97"/>
      <c r="O381" s="97"/>
      <c r="P381" s="97"/>
      <c r="Q381" s="97"/>
    </row>
    <row r="382" spans="1:17" x14ac:dyDescent="0.2">
      <c r="A382" s="97"/>
      <c r="B382" s="97"/>
      <c r="C382" s="97"/>
      <c r="D382" s="97"/>
      <c r="E382" s="97"/>
      <c r="F382" s="97"/>
      <c r="G382" s="97"/>
      <c r="H382" s="97"/>
      <c r="I382" s="97"/>
      <c r="J382" s="97"/>
      <c r="K382" s="97"/>
      <c r="L382" s="97"/>
      <c r="M382" s="97"/>
      <c r="N382" s="97"/>
      <c r="O382" s="97"/>
      <c r="P382" s="97"/>
      <c r="Q382" s="97"/>
    </row>
    <row r="383" spans="1:17" x14ac:dyDescent="0.2">
      <c r="A383" s="97"/>
      <c r="B383" s="97"/>
      <c r="C383" s="97"/>
      <c r="D383" s="97"/>
      <c r="E383" s="97"/>
      <c r="F383" s="97"/>
      <c r="G383" s="97"/>
      <c r="H383" s="97"/>
      <c r="I383" s="97"/>
      <c r="J383" s="97"/>
      <c r="K383" s="97"/>
      <c r="L383" s="97"/>
      <c r="M383" s="97"/>
      <c r="N383" s="97"/>
      <c r="O383" s="97"/>
      <c r="P383" s="97"/>
      <c r="Q383" s="97"/>
    </row>
    <row r="384" spans="1:17" x14ac:dyDescent="0.2">
      <c r="A384" s="97"/>
      <c r="B384" s="97"/>
      <c r="C384" s="97"/>
      <c r="D384" s="97"/>
      <c r="E384" s="97"/>
      <c r="F384" s="97"/>
      <c r="G384" s="97"/>
      <c r="H384" s="97"/>
      <c r="I384" s="97"/>
      <c r="J384" s="97"/>
      <c r="K384" s="97"/>
      <c r="L384" s="97"/>
      <c r="M384" s="97"/>
      <c r="N384" s="97"/>
      <c r="O384" s="97"/>
      <c r="P384" s="97"/>
      <c r="Q384" s="97"/>
    </row>
    <row r="385" spans="1:17" x14ac:dyDescent="0.2">
      <c r="A385" s="97"/>
      <c r="B385" s="97"/>
      <c r="C385" s="97"/>
      <c r="D385" s="97"/>
      <c r="E385" s="97"/>
      <c r="F385" s="97"/>
      <c r="G385" s="97"/>
      <c r="H385" s="97"/>
      <c r="I385" s="97"/>
      <c r="J385" s="97"/>
      <c r="K385" s="97"/>
      <c r="L385" s="97"/>
      <c r="M385" s="97"/>
      <c r="N385" s="97"/>
      <c r="O385" s="97"/>
      <c r="P385" s="97"/>
      <c r="Q385" s="97"/>
    </row>
    <row r="386" spans="1:17" x14ac:dyDescent="0.2">
      <c r="A386" s="97"/>
      <c r="B386" s="97"/>
      <c r="C386" s="97"/>
      <c r="D386" s="97"/>
      <c r="E386" s="97"/>
      <c r="F386" s="97"/>
      <c r="G386" s="97"/>
      <c r="H386" s="97"/>
      <c r="I386" s="97"/>
      <c r="J386" s="97"/>
      <c r="K386" s="97"/>
      <c r="L386" s="97"/>
      <c r="M386" s="97"/>
      <c r="N386" s="97"/>
      <c r="O386" s="97"/>
      <c r="P386" s="97"/>
      <c r="Q386" s="97"/>
    </row>
    <row r="387" spans="1:17" x14ac:dyDescent="0.2">
      <c r="A387" s="97"/>
      <c r="B387" s="97"/>
      <c r="C387" s="97"/>
      <c r="D387" s="97"/>
      <c r="E387" s="97"/>
      <c r="F387" s="97"/>
      <c r="G387" s="97"/>
      <c r="H387" s="97"/>
      <c r="I387" s="97"/>
      <c r="J387" s="97"/>
      <c r="K387" s="97"/>
      <c r="L387" s="97"/>
      <c r="M387" s="97"/>
      <c r="N387" s="97"/>
      <c r="O387" s="97"/>
      <c r="P387" s="97"/>
      <c r="Q387" s="97"/>
    </row>
    <row r="388" spans="1:17" x14ac:dyDescent="0.2">
      <c r="A388" s="97"/>
      <c r="B388" s="97"/>
      <c r="C388" s="97"/>
      <c r="D388" s="97"/>
      <c r="E388" s="97"/>
      <c r="F388" s="97"/>
      <c r="G388" s="97"/>
      <c r="H388" s="97"/>
      <c r="I388" s="97"/>
      <c r="J388" s="97"/>
      <c r="K388" s="97"/>
      <c r="L388" s="97"/>
      <c r="M388" s="97"/>
      <c r="N388" s="97"/>
      <c r="O388" s="97"/>
      <c r="P388" s="97"/>
      <c r="Q388" s="97"/>
    </row>
    <row r="389" spans="1:17" x14ac:dyDescent="0.2">
      <c r="A389" s="97"/>
      <c r="B389" s="97"/>
      <c r="C389" s="97"/>
      <c r="D389" s="97"/>
      <c r="E389" s="97"/>
      <c r="F389" s="97"/>
      <c r="G389" s="97"/>
      <c r="H389" s="97"/>
      <c r="I389" s="97"/>
      <c r="J389" s="97"/>
      <c r="K389" s="97"/>
      <c r="L389" s="97"/>
      <c r="M389" s="97"/>
      <c r="N389" s="97"/>
      <c r="O389" s="97"/>
      <c r="P389" s="97"/>
      <c r="Q389" s="97"/>
    </row>
    <row r="390" spans="1:17" x14ac:dyDescent="0.2">
      <c r="A390" s="97"/>
      <c r="B390" s="97"/>
      <c r="C390" s="97"/>
      <c r="D390" s="97"/>
      <c r="E390" s="97"/>
      <c r="F390" s="97"/>
      <c r="G390" s="97"/>
      <c r="H390" s="97"/>
      <c r="I390" s="97"/>
      <c r="J390" s="97"/>
      <c r="K390" s="97"/>
      <c r="L390" s="97"/>
      <c r="M390" s="97"/>
      <c r="N390" s="97"/>
      <c r="O390" s="97"/>
      <c r="P390" s="97"/>
      <c r="Q390" s="97"/>
    </row>
    <row r="391" spans="1:17" x14ac:dyDescent="0.2">
      <c r="A391" s="97"/>
      <c r="B391" s="97"/>
      <c r="C391" s="97"/>
      <c r="D391" s="97"/>
      <c r="E391" s="97"/>
      <c r="F391" s="97"/>
      <c r="G391" s="97"/>
      <c r="H391" s="97"/>
      <c r="I391" s="97"/>
      <c r="J391" s="97"/>
      <c r="K391" s="97"/>
      <c r="L391" s="97"/>
      <c r="M391" s="97"/>
      <c r="N391" s="97"/>
      <c r="O391" s="97"/>
      <c r="P391" s="97"/>
      <c r="Q391" s="97"/>
    </row>
    <row r="392" spans="1:17" x14ac:dyDescent="0.2">
      <c r="A392" s="97"/>
      <c r="B392" s="97"/>
      <c r="C392" s="97"/>
      <c r="D392" s="97"/>
      <c r="E392" s="97"/>
      <c r="F392" s="97"/>
      <c r="G392" s="97"/>
      <c r="H392" s="97"/>
      <c r="I392" s="97"/>
      <c r="J392" s="97"/>
      <c r="K392" s="97"/>
      <c r="L392" s="97"/>
      <c r="M392" s="97"/>
      <c r="N392" s="97"/>
      <c r="O392" s="97"/>
      <c r="P392" s="97"/>
      <c r="Q392" s="97"/>
    </row>
    <row r="393" spans="1:17" x14ac:dyDescent="0.2">
      <c r="A393" s="97"/>
      <c r="B393" s="97"/>
      <c r="C393" s="97"/>
      <c r="D393" s="97"/>
      <c r="E393" s="97"/>
      <c r="F393" s="97"/>
      <c r="G393" s="97"/>
      <c r="H393" s="97"/>
      <c r="I393" s="97"/>
      <c r="J393" s="97"/>
      <c r="K393" s="97"/>
      <c r="L393" s="97"/>
      <c r="M393" s="97"/>
      <c r="N393" s="97"/>
      <c r="O393" s="97"/>
      <c r="P393" s="97"/>
      <c r="Q393" s="97"/>
    </row>
    <row r="394" spans="1:17" x14ac:dyDescent="0.2">
      <c r="A394" s="97"/>
      <c r="B394" s="97"/>
      <c r="C394" s="97"/>
      <c r="D394" s="97"/>
      <c r="E394" s="97"/>
      <c r="F394" s="97"/>
      <c r="G394" s="97"/>
      <c r="H394" s="97"/>
      <c r="I394" s="97"/>
      <c r="J394" s="97"/>
      <c r="K394" s="97"/>
      <c r="L394" s="97"/>
      <c r="M394" s="97"/>
      <c r="N394" s="97"/>
      <c r="O394" s="97"/>
      <c r="P394" s="97"/>
      <c r="Q394" s="97"/>
    </row>
    <row r="395" spans="1:17" x14ac:dyDescent="0.2">
      <c r="A395" s="97"/>
      <c r="B395" s="97"/>
      <c r="C395" s="97"/>
      <c r="D395" s="97"/>
      <c r="E395" s="97"/>
      <c r="F395" s="97"/>
      <c r="G395" s="97"/>
      <c r="H395" s="97"/>
      <c r="I395" s="97"/>
      <c r="J395" s="97"/>
      <c r="K395" s="97"/>
      <c r="L395" s="97"/>
      <c r="M395" s="97"/>
      <c r="N395" s="97"/>
      <c r="O395" s="97"/>
      <c r="P395" s="97"/>
      <c r="Q395" s="97"/>
    </row>
    <row r="396" spans="1:17" x14ac:dyDescent="0.2">
      <c r="A396" s="97"/>
      <c r="B396" s="97"/>
      <c r="C396" s="97"/>
      <c r="D396" s="97"/>
      <c r="E396" s="97"/>
      <c r="F396" s="97"/>
      <c r="G396" s="97"/>
      <c r="H396" s="97"/>
      <c r="I396" s="97"/>
      <c r="J396" s="97"/>
      <c r="K396" s="97"/>
      <c r="L396" s="97"/>
      <c r="M396" s="97"/>
      <c r="N396" s="97"/>
      <c r="O396" s="97"/>
      <c r="P396" s="97"/>
      <c r="Q396" s="97"/>
    </row>
    <row r="397" spans="1:17" x14ac:dyDescent="0.2">
      <c r="A397" s="97"/>
      <c r="B397" s="97"/>
      <c r="C397" s="97"/>
      <c r="D397" s="97"/>
      <c r="E397" s="97"/>
      <c r="F397" s="97"/>
      <c r="G397" s="97"/>
      <c r="H397" s="97"/>
      <c r="I397" s="97"/>
      <c r="J397" s="97"/>
      <c r="K397" s="97"/>
      <c r="L397" s="97"/>
      <c r="M397" s="97"/>
      <c r="N397" s="97"/>
      <c r="O397" s="97"/>
      <c r="P397" s="97"/>
      <c r="Q397" s="97"/>
    </row>
    <row r="398" spans="1:17" x14ac:dyDescent="0.2">
      <c r="A398" s="97"/>
      <c r="B398" s="97"/>
      <c r="C398" s="97"/>
      <c r="D398" s="97"/>
      <c r="E398" s="97"/>
      <c r="F398" s="97"/>
      <c r="G398" s="97"/>
      <c r="H398" s="97"/>
      <c r="I398" s="97"/>
      <c r="J398" s="97"/>
      <c r="K398" s="97"/>
      <c r="L398" s="97"/>
      <c r="M398" s="97"/>
      <c r="N398" s="97"/>
      <c r="O398" s="97"/>
      <c r="P398" s="97"/>
      <c r="Q398" s="97"/>
    </row>
    <row r="399" spans="1:17" x14ac:dyDescent="0.2">
      <c r="A399" s="97"/>
      <c r="B399" s="97"/>
      <c r="C399" s="97"/>
      <c r="D399" s="97"/>
      <c r="E399" s="97"/>
      <c r="F399" s="97"/>
      <c r="G399" s="97"/>
      <c r="H399" s="97"/>
      <c r="I399" s="97"/>
      <c r="J399" s="97"/>
      <c r="K399" s="97"/>
      <c r="L399" s="97"/>
      <c r="M399" s="97"/>
      <c r="N399" s="97"/>
      <c r="O399" s="97"/>
      <c r="P399" s="97"/>
      <c r="Q399" s="97"/>
    </row>
    <row r="400" spans="1:17" x14ac:dyDescent="0.2">
      <c r="A400" s="97"/>
      <c r="B400" s="97"/>
      <c r="C400" s="97"/>
      <c r="D400" s="97"/>
      <c r="E400" s="97"/>
      <c r="F400" s="97"/>
      <c r="G400" s="97"/>
      <c r="H400" s="97"/>
      <c r="I400" s="97"/>
      <c r="J400" s="97"/>
      <c r="K400" s="97"/>
      <c r="L400" s="97"/>
      <c r="M400" s="97"/>
      <c r="N400" s="97"/>
      <c r="O400" s="97"/>
      <c r="P400" s="97"/>
      <c r="Q400" s="97"/>
    </row>
    <row r="401" spans="1:17" x14ac:dyDescent="0.2">
      <c r="A401" s="97"/>
      <c r="B401" s="97"/>
      <c r="C401" s="97"/>
      <c r="D401" s="97"/>
      <c r="E401" s="97"/>
      <c r="F401" s="97"/>
      <c r="G401" s="97"/>
      <c r="H401" s="97"/>
      <c r="I401" s="97"/>
      <c r="J401" s="97"/>
      <c r="K401" s="97"/>
      <c r="L401" s="97"/>
      <c r="M401" s="97"/>
      <c r="N401" s="97"/>
      <c r="O401" s="97"/>
      <c r="P401" s="97"/>
      <c r="Q401" s="97"/>
    </row>
    <row r="402" spans="1:17" x14ac:dyDescent="0.2">
      <c r="A402" s="97"/>
      <c r="B402" s="97"/>
      <c r="C402" s="97"/>
      <c r="D402" s="97"/>
      <c r="E402" s="97"/>
      <c r="F402" s="97"/>
      <c r="G402" s="97"/>
      <c r="H402" s="97"/>
      <c r="I402" s="97"/>
      <c r="J402" s="97"/>
      <c r="K402" s="97"/>
      <c r="L402" s="97"/>
      <c r="M402" s="97"/>
      <c r="N402" s="97"/>
      <c r="O402" s="97"/>
      <c r="P402" s="97"/>
      <c r="Q402" s="97"/>
    </row>
    <row r="403" spans="1:17" x14ac:dyDescent="0.2">
      <c r="A403" s="97"/>
      <c r="B403" s="97"/>
      <c r="C403" s="97"/>
      <c r="D403" s="97"/>
      <c r="E403" s="97"/>
      <c r="F403" s="97"/>
      <c r="G403" s="97"/>
      <c r="H403" s="97"/>
      <c r="I403" s="97"/>
      <c r="J403" s="97"/>
      <c r="K403" s="97"/>
      <c r="L403" s="97"/>
      <c r="M403" s="97"/>
      <c r="N403" s="97"/>
      <c r="O403" s="97"/>
      <c r="P403" s="97"/>
      <c r="Q403" s="97"/>
    </row>
    <row r="404" spans="1:17" x14ac:dyDescent="0.2">
      <c r="A404" s="97"/>
      <c r="B404" s="97"/>
      <c r="C404" s="97"/>
      <c r="D404" s="97"/>
      <c r="E404" s="97"/>
      <c r="F404" s="97"/>
      <c r="G404" s="97"/>
      <c r="H404" s="97"/>
      <c r="I404" s="97"/>
      <c r="J404" s="97"/>
      <c r="K404" s="97"/>
      <c r="L404" s="97"/>
      <c r="M404" s="97"/>
      <c r="N404" s="97"/>
      <c r="O404" s="97"/>
      <c r="P404" s="97"/>
      <c r="Q404" s="97"/>
    </row>
    <row r="405" spans="1:17" x14ac:dyDescent="0.2">
      <c r="A405" s="97"/>
      <c r="B405" s="97"/>
      <c r="C405" s="97"/>
      <c r="D405" s="97"/>
      <c r="E405" s="97"/>
      <c r="F405" s="97"/>
      <c r="G405" s="97"/>
      <c r="H405" s="97"/>
      <c r="I405" s="97"/>
      <c r="J405" s="97"/>
      <c r="K405" s="97"/>
      <c r="L405" s="97"/>
      <c r="M405" s="97"/>
      <c r="N405" s="97"/>
      <c r="O405" s="97"/>
      <c r="P405" s="97"/>
      <c r="Q405" s="97"/>
    </row>
    <row r="406" spans="1:17" x14ac:dyDescent="0.2">
      <c r="A406" s="97"/>
      <c r="B406" s="97"/>
      <c r="C406" s="97"/>
      <c r="D406" s="97"/>
      <c r="E406" s="97"/>
      <c r="F406" s="97"/>
      <c r="G406" s="97"/>
      <c r="H406" s="97"/>
      <c r="I406" s="97"/>
      <c r="J406" s="97"/>
      <c r="K406" s="97"/>
      <c r="L406" s="97"/>
      <c r="M406" s="97"/>
      <c r="N406" s="97"/>
      <c r="O406" s="97"/>
      <c r="P406" s="97"/>
      <c r="Q406" s="97"/>
    </row>
    <row r="407" spans="1:17" x14ac:dyDescent="0.2">
      <c r="A407" s="97"/>
      <c r="B407" s="97"/>
      <c r="C407" s="97"/>
      <c r="D407" s="97"/>
      <c r="E407" s="97"/>
      <c r="F407" s="97"/>
      <c r="G407" s="97"/>
      <c r="H407" s="97"/>
      <c r="I407" s="97"/>
      <c r="J407" s="97"/>
      <c r="K407" s="97"/>
      <c r="L407" s="97"/>
      <c r="M407" s="97"/>
      <c r="N407" s="97"/>
      <c r="O407" s="97"/>
      <c r="P407" s="97"/>
      <c r="Q407" s="97"/>
    </row>
    <row r="408" spans="1:17" x14ac:dyDescent="0.2">
      <c r="A408" s="97"/>
      <c r="B408" s="97"/>
      <c r="C408" s="97"/>
      <c r="D408" s="97"/>
      <c r="E408" s="97"/>
      <c r="F408" s="97"/>
      <c r="G408" s="97"/>
      <c r="H408" s="97"/>
      <c r="I408" s="97"/>
      <c r="J408" s="97"/>
      <c r="K408" s="97"/>
      <c r="L408" s="97"/>
      <c r="M408" s="97"/>
      <c r="N408" s="97"/>
      <c r="O408" s="97"/>
      <c r="P408" s="97"/>
      <c r="Q408" s="97"/>
    </row>
    <row r="409" spans="1:17" x14ac:dyDescent="0.2">
      <c r="A409" s="97"/>
      <c r="B409" s="97"/>
      <c r="C409" s="97"/>
      <c r="D409" s="97"/>
      <c r="E409" s="97"/>
      <c r="F409" s="97"/>
      <c r="G409" s="97"/>
      <c r="H409" s="97"/>
      <c r="I409" s="97"/>
      <c r="J409" s="97"/>
      <c r="K409" s="97"/>
      <c r="L409" s="97"/>
      <c r="M409" s="97"/>
      <c r="N409" s="97"/>
      <c r="O409" s="97"/>
      <c r="P409" s="97"/>
      <c r="Q409" s="97"/>
    </row>
    <row r="410" spans="1:17" x14ac:dyDescent="0.2">
      <c r="A410" s="97"/>
      <c r="B410" s="97"/>
      <c r="C410" s="97"/>
      <c r="D410" s="97"/>
      <c r="E410" s="97"/>
      <c r="F410" s="97"/>
      <c r="G410" s="97"/>
      <c r="H410" s="97"/>
      <c r="I410" s="97"/>
      <c r="J410" s="97"/>
      <c r="K410" s="97"/>
      <c r="L410" s="97"/>
      <c r="M410" s="97"/>
      <c r="N410" s="97"/>
      <c r="O410" s="97"/>
      <c r="P410" s="97"/>
      <c r="Q410" s="97"/>
    </row>
    <row r="411" spans="1:17" x14ac:dyDescent="0.2">
      <c r="A411" s="97"/>
      <c r="B411" s="97"/>
      <c r="C411" s="97"/>
      <c r="D411" s="97"/>
      <c r="E411" s="97"/>
      <c r="F411" s="97"/>
      <c r="G411" s="97"/>
      <c r="H411" s="97"/>
      <c r="I411" s="97"/>
      <c r="J411" s="97"/>
      <c r="K411" s="97"/>
      <c r="L411" s="97"/>
      <c r="M411" s="97"/>
      <c r="N411" s="97"/>
      <c r="O411" s="97"/>
      <c r="P411" s="97"/>
      <c r="Q411" s="97"/>
    </row>
    <row r="412" spans="1:17" x14ac:dyDescent="0.2">
      <c r="A412" s="97"/>
      <c r="B412" s="97"/>
      <c r="C412" s="97"/>
      <c r="D412" s="97"/>
      <c r="E412" s="97"/>
      <c r="F412" s="97"/>
      <c r="G412" s="97"/>
      <c r="H412" s="97"/>
      <c r="I412" s="97"/>
      <c r="J412" s="97"/>
      <c r="K412" s="97"/>
      <c r="L412" s="97"/>
      <c r="M412" s="97"/>
      <c r="N412" s="97"/>
      <c r="O412" s="97"/>
      <c r="P412" s="97"/>
      <c r="Q412" s="97"/>
    </row>
    <row r="413" spans="1:17" x14ac:dyDescent="0.2">
      <c r="A413" s="97"/>
      <c r="B413" s="97"/>
      <c r="C413" s="97"/>
      <c r="D413" s="97"/>
      <c r="E413" s="97"/>
      <c r="F413" s="97"/>
      <c r="G413" s="97"/>
      <c r="H413" s="97"/>
      <c r="I413" s="97"/>
      <c r="J413" s="97"/>
      <c r="K413" s="97"/>
      <c r="L413" s="97"/>
      <c r="M413" s="97"/>
      <c r="N413" s="97"/>
      <c r="O413" s="97"/>
      <c r="P413" s="97"/>
      <c r="Q413" s="97"/>
    </row>
    <row r="414" spans="1:17" x14ac:dyDescent="0.2">
      <c r="A414" s="97"/>
      <c r="B414" s="97"/>
      <c r="C414" s="97"/>
      <c r="D414" s="97"/>
      <c r="E414" s="97"/>
      <c r="F414" s="97"/>
      <c r="G414" s="97"/>
      <c r="H414" s="97"/>
      <c r="I414" s="97"/>
      <c r="J414" s="97"/>
      <c r="K414" s="97"/>
      <c r="L414" s="97"/>
      <c r="M414" s="97"/>
      <c r="N414" s="97"/>
      <c r="O414" s="97"/>
      <c r="P414" s="97"/>
      <c r="Q414" s="97"/>
    </row>
    <row r="415" spans="1:17" x14ac:dyDescent="0.2">
      <c r="A415" s="97"/>
      <c r="B415" s="97"/>
      <c r="C415" s="97"/>
      <c r="D415" s="97"/>
      <c r="E415" s="97"/>
      <c r="F415" s="97"/>
      <c r="G415" s="97"/>
      <c r="H415" s="97"/>
      <c r="I415" s="97"/>
      <c r="J415" s="97"/>
      <c r="K415" s="97"/>
      <c r="L415" s="97"/>
      <c r="M415" s="97"/>
      <c r="N415" s="97"/>
      <c r="O415" s="97"/>
      <c r="P415" s="97"/>
      <c r="Q415" s="97"/>
    </row>
    <row r="416" spans="1:17" x14ac:dyDescent="0.2">
      <c r="A416" s="97"/>
      <c r="B416" s="97"/>
      <c r="C416" s="97"/>
      <c r="D416" s="97"/>
      <c r="E416" s="97"/>
      <c r="F416" s="97"/>
      <c r="G416" s="97"/>
      <c r="H416" s="97"/>
      <c r="I416" s="97"/>
      <c r="J416" s="97"/>
      <c r="K416" s="97"/>
      <c r="L416" s="97"/>
      <c r="M416" s="97"/>
      <c r="N416" s="97"/>
      <c r="O416" s="97"/>
      <c r="P416" s="97"/>
      <c r="Q416" s="97"/>
    </row>
    <row r="417" spans="1:17" x14ac:dyDescent="0.2">
      <c r="A417" s="97"/>
      <c r="B417" s="97"/>
      <c r="C417" s="97"/>
      <c r="D417" s="97"/>
      <c r="E417" s="97"/>
      <c r="F417" s="97"/>
      <c r="G417" s="97"/>
      <c r="H417" s="97"/>
      <c r="I417" s="97"/>
      <c r="J417" s="97"/>
      <c r="K417" s="97"/>
      <c r="L417" s="97"/>
      <c r="M417" s="97"/>
      <c r="N417" s="97"/>
      <c r="O417" s="97"/>
      <c r="P417" s="97"/>
      <c r="Q417" s="97"/>
    </row>
    <row r="418" spans="1:17" x14ac:dyDescent="0.2">
      <c r="A418" s="97"/>
      <c r="B418" s="97"/>
      <c r="C418" s="97"/>
      <c r="D418" s="97"/>
      <c r="E418" s="97"/>
      <c r="F418" s="97"/>
      <c r="G418" s="97"/>
      <c r="H418" s="97"/>
      <c r="I418" s="97"/>
      <c r="J418" s="97"/>
      <c r="K418" s="97"/>
      <c r="L418" s="97"/>
      <c r="M418" s="97"/>
      <c r="N418" s="97"/>
      <c r="O418" s="97"/>
      <c r="P418" s="97"/>
      <c r="Q418" s="97"/>
    </row>
    <row r="419" spans="1:17" x14ac:dyDescent="0.2">
      <c r="A419" s="97"/>
      <c r="B419" s="97"/>
      <c r="C419" s="97"/>
      <c r="D419" s="97"/>
      <c r="E419" s="97"/>
      <c r="F419" s="97"/>
      <c r="G419" s="97"/>
      <c r="H419" s="97"/>
      <c r="I419" s="97"/>
      <c r="J419" s="97"/>
      <c r="K419" s="97"/>
      <c r="L419" s="97"/>
      <c r="M419" s="97"/>
      <c r="N419" s="97"/>
      <c r="O419" s="97"/>
      <c r="P419" s="97"/>
      <c r="Q419" s="97"/>
    </row>
    <row r="420" spans="1:17" x14ac:dyDescent="0.2">
      <c r="A420" s="97"/>
      <c r="B420" s="97"/>
      <c r="C420" s="97"/>
      <c r="D420" s="97"/>
      <c r="E420" s="97"/>
      <c r="F420" s="97"/>
      <c r="G420" s="97"/>
      <c r="H420" s="97"/>
      <c r="I420" s="97"/>
      <c r="J420" s="97"/>
      <c r="K420" s="97"/>
      <c r="L420" s="97"/>
      <c r="M420" s="97"/>
      <c r="N420" s="97"/>
      <c r="O420" s="97"/>
      <c r="P420" s="97"/>
      <c r="Q420" s="97"/>
    </row>
    <row r="421" spans="1:17" x14ac:dyDescent="0.2">
      <c r="A421" s="97"/>
      <c r="B421" s="97"/>
      <c r="C421" s="97"/>
      <c r="D421" s="97"/>
      <c r="E421" s="97"/>
      <c r="F421" s="97"/>
      <c r="G421" s="97"/>
      <c r="H421" s="97"/>
      <c r="I421" s="97"/>
      <c r="J421" s="97"/>
      <c r="K421" s="97"/>
      <c r="L421" s="97"/>
      <c r="M421" s="97"/>
      <c r="N421" s="97"/>
      <c r="O421" s="97"/>
      <c r="P421" s="97"/>
      <c r="Q421" s="97"/>
    </row>
    <row r="422" spans="1:17" x14ac:dyDescent="0.2">
      <c r="A422" s="97"/>
      <c r="B422" s="97"/>
      <c r="C422" s="97"/>
      <c r="D422" s="97"/>
      <c r="E422" s="97"/>
      <c r="F422" s="97"/>
      <c r="G422" s="97"/>
      <c r="H422" s="97"/>
      <c r="I422" s="97"/>
      <c r="J422" s="97"/>
      <c r="K422" s="97"/>
      <c r="L422" s="97"/>
      <c r="M422" s="97"/>
      <c r="N422" s="97"/>
      <c r="O422" s="97"/>
      <c r="P422" s="97"/>
      <c r="Q422" s="97"/>
    </row>
    <row r="423" spans="1:17" x14ac:dyDescent="0.2">
      <c r="A423" s="97"/>
      <c r="B423" s="97"/>
      <c r="C423" s="97"/>
      <c r="D423" s="97"/>
      <c r="E423" s="97"/>
      <c r="F423" s="97"/>
      <c r="G423" s="97"/>
      <c r="H423" s="97"/>
      <c r="I423" s="97"/>
      <c r="J423" s="97"/>
      <c r="K423" s="97"/>
      <c r="L423" s="97"/>
      <c r="M423" s="97"/>
      <c r="N423" s="97"/>
      <c r="O423" s="97"/>
      <c r="P423" s="97"/>
      <c r="Q423" s="97"/>
    </row>
    <row r="424" spans="1:17" x14ac:dyDescent="0.2">
      <c r="A424" s="97"/>
      <c r="B424" s="97"/>
      <c r="C424" s="97"/>
      <c r="D424" s="97"/>
      <c r="E424" s="97"/>
      <c r="F424" s="97"/>
      <c r="G424" s="97"/>
      <c r="H424" s="97"/>
      <c r="I424" s="97"/>
      <c r="J424" s="97"/>
      <c r="K424" s="97"/>
      <c r="L424" s="97"/>
      <c r="M424" s="97"/>
      <c r="N424" s="97"/>
      <c r="O424" s="97"/>
      <c r="P424" s="97"/>
      <c r="Q424" s="97"/>
    </row>
    <row r="425" spans="1:17" x14ac:dyDescent="0.2">
      <c r="A425" s="97"/>
      <c r="B425" s="97"/>
      <c r="C425" s="97"/>
      <c r="D425" s="97"/>
      <c r="E425" s="97"/>
      <c r="F425" s="97"/>
      <c r="G425" s="97"/>
      <c r="H425" s="97"/>
      <c r="I425" s="97"/>
      <c r="J425" s="97"/>
      <c r="K425" s="97"/>
      <c r="L425" s="97"/>
      <c r="M425" s="97"/>
      <c r="N425" s="97"/>
      <c r="O425" s="97"/>
      <c r="P425" s="97"/>
      <c r="Q425" s="97"/>
    </row>
    <row r="426" spans="1:17" x14ac:dyDescent="0.2">
      <c r="A426" s="97"/>
      <c r="B426" s="97"/>
      <c r="C426" s="97"/>
      <c r="D426" s="97"/>
      <c r="E426" s="97"/>
      <c r="F426" s="97"/>
      <c r="G426" s="97"/>
      <c r="H426" s="97"/>
      <c r="I426" s="97"/>
      <c r="J426" s="97"/>
      <c r="K426" s="97"/>
      <c r="L426" s="97"/>
      <c r="M426" s="97"/>
      <c r="N426" s="97"/>
      <c r="O426" s="97"/>
      <c r="P426" s="97"/>
      <c r="Q426" s="97"/>
    </row>
    <row r="427" spans="1:17" x14ac:dyDescent="0.2">
      <c r="A427" s="97"/>
      <c r="B427" s="97"/>
      <c r="C427" s="97"/>
      <c r="D427" s="97"/>
      <c r="E427" s="97"/>
      <c r="F427" s="97"/>
      <c r="G427" s="97"/>
      <c r="H427" s="97"/>
      <c r="I427" s="97"/>
      <c r="J427" s="97"/>
      <c r="K427" s="97"/>
      <c r="L427" s="97"/>
      <c r="M427" s="97"/>
      <c r="N427" s="97"/>
      <c r="O427" s="97"/>
      <c r="P427" s="97"/>
      <c r="Q427" s="97"/>
    </row>
    <row r="428" spans="1:17" x14ac:dyDescent="0.2">
      <c r="A428" s="97"/>
      <c r="B428" s="97"/>
      <c r="C428" s="97"/>
      <c r="D428" s="97"/>
      <c r="E428" s="97"/>
      <c r="F428" s="97"/>
      <c r="G428" s="97"/>
      <c r="H428" s="97"/>
      <c r="I428" s="97"/>
      <c r="J428" s="97"/>
      <c r="K428" s="97"/>
      <c r="L428" s="97"/>
      <c r="M428" s="97"/>
      <c r="N428" s="97"/>
      <c r="O428" s="97"/>
      <c r="P428" s="97"/>
      <c r="Q428" s="97"/>
    </row>
    <row r="429" spans="1:17" x14ac:dyDescent="0.2">
      <c r="A429" s="97"/>
      <c r="B429" s="97"/>
      <c r="C429" s="97"/>
      <c r="D429" s="97"/>
      <c r="E429" s="97"/>
      <c r="F429" s="97"/>
      <c r="G429" s="97"/>
      <c r="H429" s="97"/>
      <c r="I429" s="97"/>
      <c r="J429" s="97"/>
      <c r="K429" s="97"/>
      <c r="L429" s="97"/>
      <c r="M429" s="97"/>
      <c r="N429" s="97"/>
      <c r="O429" s="97"/>
      <c r="P429" s="97"/>
      <c r="Q429" s="97"/>
    </row>
    <row r="430" spans="1:17" x14ac:dyDescent="0.2">
      <c r="A430" s="97"/>
      <c r="B430" s="97"/>
      <c r="C430" s="97"/>
      <c r="D430" s="97"/>
      <c r="E430" s="97"/>
      <c r="F430" s="97"/>
      <c r="G430" s="97"/>
      <c r="H430" s="97"/>
      <c r="I430" s="97"/>
      <c r="J430" s="97"/>
      <c r="K430" s="97"/>
      <c r="L430" s="97"/>
      <c r="M430" s="97"/>
      <c r="N430" s="97"/>
      <c r="O430" s="97"/>
      <c r="P430" s="97"/>
      <c r="Q430" s="97"/>
    </row>
    <row r="431" spans="1:17" x14ac:dyDescent="0.2">
      <c r="A431" s="97"/>
      <c r="B431" s="97"/>
      <c r="C431" s="97"/>
      <c r="D431" s="97"/>
      <c r="E431" s="97"/>
      <c r="F431" s="97"/>
      <c r="G431" s="97"/>
      <c r="H431" s="97"/>
      <c r="I431" s="97"/>
      <c r="J431" s="97"/>
      <c r="K431" s="97"/>
      <c r="L431" s="97"/>
      <c r="M431" s="97"/>
      <c r="N431" s="97"/>
      <c r="O431" s="97"/>
      <c r="P431" s="97"/>
      <c r="Q431" s="97"/>
    </row>
    <row r="432" spans="1:17" x14ac:dyDescent="0.2">
      <c r="A432" s="97"/>
      <c r="B432" s="97"/>
      <c r="C432" s="97"/>
      <c r="D432" s="97"/>
      <c r="E432" s="97"/>
      <c r="F432" s="97"/>
      <c r="G432" s="97"/>
      <c r="H432" s="97"/>
      <c r="I432" s="97"/>
      <c r="J432" s="97"/>
      <c r="K432" s="97"/>
      <c r="L432" s="97"/>
      <c r="M432" s="97"/>
      <c r="N432" s="97"/>
      <c r="O432" s="97"/>
      <c r="P432" s="97"/>
      <c r="Q432" s="97"/>
    </row>
    <row r="433" spans="1:17" x14ac:dyDescent="0.2">
      <c r="A433" s="97"/>
      <c r="B433" s="97"/>
      <c r="C433" s="97"/>
      <c r="D433" s="97"/>
      <c r="E433" s="97"/>
      <c r="F433" s="97"/>
      <c r="G433" s="97"/>
      <c r="H433" s="97"/>
      <c r="I433" s="97"/>
      <c r="J433" s="97"/>
      <c r="K433" s="97"/>
      <c r="L433" s="97"/>
      <c r="M433" s="97"/>
      <c r="N433" s="97"/>
      <c r="O433" s="97"/>
      <c r="P433" s="97"/>
      <c r="Q433" s="97"/>
    </row>
    <row r="434" spans="1:17" x14ac:dyDescent="0.2">
      <c r="A434" s="97"/>
      <c r="B434" s="97"/>
      <c r="C434" s="97"/>
      <c r="D434" s="97"/>
      <c r="E434" s="97"/>
      <c r="F434" s="97"/>
      <c r="G434" s="97"/>
      <c r="H434" s="97"/>
      <c r="I434" s="97"/>
      <c r="J434" s="97"/>
      <c r="K434" s="97"/>
      <c r="L434" s="97"/>
      <c r="M434" s="97"/>
      <c r="N434" s="97"/>
      <c r="O434" s="97"/>
      <c r="P434" s="97"/>
      <c r="Q434" s="97"/>
    </row>
    <row r="435" spans="1:17" x14ac:dyDescent="0.2">
      <c r="A435" s="97"/>
      <c r="B435" s="97"/>
      <c r="C435" s="97"/>
      <c r="D435" s="97"/>
      <c r="E435" s="97"/>
      <c r="F435" s="97"/>
      <c r="G435" s="97"/>
      <c r="H435" s="97"/>
      <c r="I435" s="97"/>
      <c r="J435" s="97"/>
      <c r="K435" s="97"/>
      <c r="L435" s="97"/>
      <c r="M435" s="97"/>
      <c r="N435" s="97"/>
      <c r="O435" s="97"/>
      <c r="P435" s="97"/>
      <c r="Q435" s="97"/>
    </row>
    <row r="436" spans="1:17" x14ac:dyDescent="0.2">
      <c r="A436" s="97"/>
      <c r="B436" s="97"/>
      <c r="C436" s="97"/>
      <c r="D436" s="97"/>
      <c r="E436" s="97"/>
      <c r="F436" s="97"/>
      <c r="G436" s="97"/>
      <c r="H436" s="97"/>
      <c r="I436" s="97"/>
      <c r="J436" s="97"/>
      <c r="K436" s="97"/>
      <c r="L436" s="97"/>
      <c r="M436" s="97"/>
      <c r="N436" s="97"/>
      <c r="O436" s="97"/>
      <c r="P436" s="97"/>
      <c r="Q436" s="97"/>
    </row>
    <row r="437" spans="1:17" x14ac:dyDescent="0.2">
      <c r="A437" s="97"/>
      <c r="B437" s="97"/>
      <c r="C437" s="97"/>
      <c r="D437" s="97"/>
      <c r="E437" s="97"/>
      <c r="F437" s="97"/>
      <c r="G437" s="97"/>
      <c r="H437" s="97"/>
      <c r="I437" s="97"/>
      <c r="J437" s="97"/>
      <c r="K437" s="97"/>
      <c r="L437" s="97"/>
      <c r="M437" s="97"/>
      <c r="N437" s="97"/>
      <c r="O437" s="97"/>
      <c r="P437" s="97"/>
      <c r="Q437" s="97"/>
    </row>
    <row r="438" spans="1:17" x14ac:dyDescent="0.2">
      <c r="A438" s="97"/>
      <c r="B438" s="97"/>
      <c r="C438" s="97"/>
      <c r="D438" s="97"/>
      <c r="E438" s="97"/>
      <c r="F438" s="97"/>
      <c r="G438" s="97"/>
      <c r="H438" s="97"/>
      <c r="I438" s="97"/>
      <c r="J438" s="97"/>
      <c r="K438" s="97"/>
      <c r="L438" s="97"/>
      <c r="M438" s="97"/>
      <c r="N438" s="97"/>
      <c r="O438" s="97"/>
      <c r="P438" s="97"/>
      <c r="Q438" s="97"/>
    </row>
    <row r="439" spans="1:17" x14ac:dyDescent="0.2">
      <c r="A439" s="97"/>
      <c r="B439" s="97"/>
      <c r="C439" s="97"/>
      <c r="D439" s="97"/>
      <c r="E439" s="97"/>
      <c r="F439" s="97"/>
      <c r="G439" s="97"/>
      <c r="H439" s="97"/>
      <c r="I439" s="97"/>
      <c r="J439" s="97"/>
      <c r="K439" s="97"/>
      <c r="L439" s="97"/>
      <c r="M439" s="97"/>
      <c r="N439" s="97"/>
      <c r="O439" s="97"/>
      <c r="P439" s="97"/>
      <c r="Q439" s="97"/>
    </row>
    <row r="440" spans="1:17" x14ac:dyDescent="0.2">
      <c r="A440" s="97"/>
      <c r="B440" s="97"/>
      <c r="C440" s="97"/>
      <c r="D440" s="97"/>
      <c r="E440" s="97"/>
      <c r="F440" s="97"/>
      <c r="G440" s="97"/>
      <c r="H440" s="97"/>
      <c r="I440" s="97"/>
      <c r="J440" s="97"/>
      <c r="K440" s="97"/>
      <c r="L440" s="97"/>
      <c r="M440" s="97"/>
      <c r="N440" s="97"/>
      <c r="O440" s="97"/>
      <c r="P440" s="97"/>
      <c r="Q440" s="97"/>
    </row>
    <row r="441" spans="1:17" x14ac:dyDescent="0.2">
      <c r="A441" s="97"/>
      <c r="B441" s="97"/>
      <c r="C441" s="97"/>
      <c r="D441" s="97"/>
      <c r="E441" s="97"/>
      <c r="F441" s="97"/>
      <c r="G441" s="97"/>
      <c r="H441" s="97"/>
      <c r="I441" s="97"/>
      <c r="J441" s="97"/>
      <c r="K441" s="97"/>
      <c r="L441" s="97"/>
      <c r="M441" s="97"/>
      <c r="N441" s="97"/>
      <c r="O441" s="97"/>
      <c r="P441" s="97"/>
      <c r="Q441" s="97"/>
    </row>
    <row r="442" spans="1:17" x14ac:dyDescent="0.2">
      <c r="A442" s="97"/>
      <c r="B442" s="97"/>
      <c r="C442" s="97"/>
      <c r="D442" s="97"/>
      <c r="E442" s="97"/>
      <c r="F442" s="97"/>
      <c r="G442" s="97"/>
      <c r="H442" s="97"/>
      <c r="I442" s="97"/>
      <c r="J442" s="97"/>
      <c r="K442" s="97"/>
      <c r="L442" s="97"/>
      <c r="M442" s="97"/>
      <c r="N442" s="97"/>
      <c r="O442" s="97"/>
      <c r="P442" s="97"/>
      <c r="Q442" s="97"/>
    </row>
    <row r="443" spans="1:17" x14ac:dyDescent="0.2">
      <c r="A443" s="97"/>
      <c r="B443" s="97"/>
      <c r="C443" s="97"/>
      <c r="D443" s="97"/>
      <c r="E443" s="97"/>
      <c r="F443" s="97"/>
      <c r="G443" s="97"/>
      <c r="H443" s="97"/>
      <c r="I443" s="97"/>
      <c r="J443" s="97"/>
      <c r="K443" s="97"/>
      <c r="L443" s="97"/>
      <c r="M443" s="97"/>
      <c r="N443" s="97"/>
      <c r="O443" s="97"/>
      <c r="P443" s="97"/>
      <c r="Q443" s="97"/>
    </row>
    <row r="444" spans="1:17" x14ac:dyDescent="0.2">
      <c r="A444" s="97"/>
      <c r="B444" s="97"/>
      <c r="C444" s="97"/>
      <c r="D444" s="97"/>
      <c r="E444" s="97"/>
      <c r="F444" s="97"/>
      <c r="G444" s="97"/>
      <c r="H444" s="97"/>
      <c r="I444" s="97"/>
      <c r="J444" s="97"/>
      <c r="K444" s="97"/>
      <c r="L444" s="97"/>
      <c r="M444" s="97"/>
      <c r="N444" s="97"/>
      <c r="O444" s="97"/>
      <c r="P444" s="97"/>
      <c r="Q444" s="97"/>
    </row>
    <row r="445" spans="1:17" x14ac:dyDescent="0.2">
      <c r="A445" s="97"/>
      <c r="B445" s="97"/>
      <c r="C445" s="97"/>
      <c r="D445" s="97"/>
      <c r="E445" s="97"/>
      <c r="F445" s="97"/>
      <c r="G445" s="97"/>
      <c r="H445" s="97"/>
      <c r="I445" s="97"/>
      <c r="J445" s="97"/>
      <c r="K445" s="97"/>
      <c r="L445" s="97"/>
      <c r="M445" s="97"/>
      <c r="N445" s="97"/>
      <c r="O445" s="97"/>
      <c r="P445" s="97"/>
      <c r="Q445" s="97"/>
    </row>
    <row r="446" spans="1:17" x14ac:dyDescent="0.2">
      <c r="A446" s="97"/>
      <c r="B446" s="97"/>
      <c r="C446" s="97"/>
      <c r="D446" s="97"/>
      <c r="E446" s="97"/>
      <c r="F446" s="97"/>
      <c r="G446" s="97"/>
      <c r="H446" s="97"/>
      <c r="I446" s="97"/>
      <c r="J446" s="97"/>
      <c r="K446" s="97"/>
      <c r="L446" s="97"/>
      <c r="M446" s="97"/>
      <c r="N446" s="97"/>
      <c r="O446" s="97"/>
      <c r="P446" s="97"/>
      <c r="Q446" s="97"/>
    </row>
    <row r="447" spans="1:17" x14ac:dyDescent="0.2">
      <c r="A447" s="97"/>
      <c r="B447" s="97"/>
      <c r="C447" s="97"/>
      <c r="D447" s="97"/>
      <c r="E447" s="97"/>
      <c r="F447" s="97"/>
      <c r="G447" s="97"/>
      <c r="H447" s="97"/>
      <c r="I447" s="97"/>
      <c r="J447" s="97"/>
      <c r="K447" s="97"/>
      <c r="L447" s="97"/>
      <c r="M447" s="97"/>
      <c r="N447" s="97"/>
      <c r="O447" s="97"/>
      <c r="P447" s="97"/>
      <c r="Q447" s="97"/>
    </row>
    <row r="448" spans="1:17" x14ac:dyDescent="0.2">
      <c r="A448" s="97"/>
      <c r="B448" s="97"/>
      <c r="C448" s="97"/>
      <c r="D448" s="97"/>
      <c r="E448" s="97"/>
      <c r="F448" s="97"/>
      <c r="G448" s="97"/>
      <c r="H448" s="97"/>
      <c r="I448" s="97"/>
      <c r="J448" s="97"/>
      <c r="K448" s="97"/>
      <c r="L448" s="97"/>
      <c r="M448" s="97"/>
      <c r="N448" s="97"/>
      <c r="O448" s="97"/>
      <c r="P448" s="97"/>
      <c r="Q448" s="97"/>
    </row>
    <row r="449" spans="1:17" x14ac:dyDescent="0.2">
      <c r="A449" s="97"/>
      <c r="B449" s="97"/>
      <c r="C449" s="97"/>
      <c r="D449" s="97"/>
      <c r="E449" s="97"/>
      <c r="F449" s="97"/>
      <c r="G449" s="97"/>
      <c r="H449" s="97"/>
      <c r="I449" s="97"/>
      <c r="J449" s="97"/>
      <c r="K449" s="97"/>
      <c r="L449" s="97"/>
      <c r="M449" s="97"/>
      <c r="N449" s="97"/>
      <c r="O449" s="97"/>
      <c r="P449" s="97"/>
      <c r="Q449" s="97"/>
    </row>
    <row r="450" spans="1:17" x14ac:dyDescent="0.2">
      <c r="A450" s="97"/>
      <c r="B450" s="97"/>
      <c r="C450" s="97"/>
      <c r="D450" s="97"/>
      <c r="E450" s="97"/>
      <c r="F450" s="97"/>
      <c r="G450" s="97"/>
      <c r="H450" s="97"/>
      <c r="I450" s="97"/>
      <c r="J450" s="97"/>
      <c r="K450" s="97"/>
      <c r="L450" s="97"/>
      <c r="M450" s="97"/>
      <c r="N450" s="97"/>
      <c r="O450" s="97"/>
      <c r="P450" s="97"/>
      <c r="Q450" s="97"/>
    </row>
    <row r="451" spans="1:17" x14ac:dyDescent="0.2">
      <c r="A451" s="97"/>
      <c r="B451" s="97"/>
      <c r="C451" s="97"/>
      <c r="D451" s="97"/>
      <c r="E451" s="97"/>
      <c r="F451" s="97"/>
      <c r="G451" s="97"/>
      <c r="H451" s="97"/>
      <c r="I451" s="97"/>
      <c r="J451" s="97"/>
      <c r="K451" s="97"/>
      <c r="L451" s="97"/>
      <c r="M451" s="97"/>
      <c r="N451" s="97"/>
      <c r="O451" s="97"/>
      <c r="P451" s="97"/>
      <c r="Q451" s="97"/>
    </row>
    <row r="452" spans="1:17" x14ac:dyDescent="0.2">
      <c r="A452" s="97"/>
      <c r="B452" s="97"/>
      <c r="C452" s="97"/>
      <c r="D452" s="97"/>
      <c r="E452" s="97"/>
      <c r="F452" s="97"/>
      <c r="G452" s="97"/>
      <c r="H452" s="97"/>
      <c r="I452" s="97"/>
      <c r="J452" s="97"/>
      <c r="K452" s="97"/>
      <c r="L452" s="97"/>
      <c r="M452" s="97"/>
      <c r="N452" s="97"/>
      <c r="O452" s="97"/>
      <c r="P452" s="97"/>
      <c r="Q452" s="97"/>
    </row>
    <row r="453" spans="1:17" x14ac:dyDescent="0.2">
      <c r="A453" s="97"/>
      <c r="B453" s="97"/>
      <c r="C453" s="97"/>
      <c r="D453" s="97"/>
      <c r="E453" s="97"/>
      <c r="F453" s="97"/>
      <c r="G453" s="97"/>
      <c r="H453" s="97"/>
      <c r="I453" s="97"/>
      <c r="J453" s="97"/>
      <c r="K453" s="97"/>
      <c r="L453" s="97"/>
      <c r="M453" s="97"/>
      <c r="N453" s="97"/>
      <c r="O453" s="97"/>
      <c r="P453" s="97"/>
      <c r="Q453" s="97"/>
    </row>
    <row r="454" spans="1:17" x14ac:dyDescent="0.2">
      <c r="A454" s="97"/>
      <c r="B454" s="97"/>
      <c r="C454" s="97"/>
      <c r="D454" s="97"/>
      <c r="E454" s="97"/>
      <c r="F454" s="97"/>
      <c r="G454" s="97"/>
      <c r="H454" s="97"/>
      <c r="I454" s="97"/>
      <c r="J454" s="97"/>
      <c r="K454" s="97"/>
      <c r="L454" s="97"/>
      <c r="M454" s="97"/>
      <c r="N454" s="97"/>
      <c r="O454" s="97"/>
      <c r="P454" s="97"/>
      <c r="Q454" s="97"/>
    </row>
    <row r="455" spans="1:17" x14ac:dyDescent="0.2">
      <c r="A455" s="97"/>
      <c r="B455" s="97"/>
      <c r="C455" s="97"/>
      <c r="D455" s="97"/>
      <c r="E455" s="97"/>
      <c r="F455" s="97"/>
      <c r="G455" s="97"/>
      <c r="H455" s="97"/>
      <c r="I455" s="97"/>
      <c r="J455" s="97"/>
      <c r="K455" s="97"/>
      <c r="L455" s="97"/>
      <c r="M455" s="97"/>
      <c r="N455" s="97"/>
      <c r="O455" s="97"/>
      <c r="P455" s="97"/>
      <c r="Q455" s="97"/>
    </row>
    <row r="456" spans="1:17" x14ac:dyDescent="0.2">
      <c r="A456" s="97"/>
      <c r="B456" s="97"/>
      <c r="C456" s="97"/>
      <c r="D456" s="97"/>
      <c r="E456" s="97"/>
      <c r="F456" s="97"/>
      <c r="G456" s="97"/>
      <c r="H456" s="97"/>
      <c r="I456" s="97"/>
      <c r="J456" s="97"/>
      <c r="K456" s="97"/>
      <c r="L456" s="97"/>
      <c r="M456" s="97"/>
      <c r="N456" s="97"/>
      <c r="O456" s="97"/>
      <c r="P456" s="97"/>
      <c r="Q456" s="97"/>
    </row>
    <row r="457" spans="1:17" x14ac:dyDescent="0.2">
      <c r="A457" s="97"/>
      <c r="B457" s="97"/>
      <c r="C457" s="97"/>
      <c r="D457" s="97"/>
      <c r="E457" s="97"/>
      <c r="F457" s="97"/>
      <c r="G457" s="97"/>
      <c r="H457" s="97"/>
      <c r="I457" s="97"/>
      <c r="J457" s="97"/>
      <c r="K457" s="97"/>
      <c r="L457" s="97"/>
      <c r="M457" s="97"/>
      <c r="N457" s="97"/>
      <c r="O457" s="97"/>
      <c r="P457" s="97"/>
      <c r="Q457" s="97"/>
    </row>
    <row r="458" spans="1:17" x14ac:dyDescent="0.2">
      <c r="A458" s="97"/>
      <c r="B458" s="97"/>
      <c r="C458" s="97"/>
      <c r="D458" s="97"/>
      <c r="E458" s="97"/>
      <c r="F458" s="97"/>
      <c r="G458" s="97"/>
      <c r="H458" s="97"/>
      <c r="I458" s="97"/>
      <c r="J458" s="97"/>
      <c r="K458" s="97"/>
      <c r="L458" s="97"/>
      <c r="M458" s="97"/>
      <c r="N458" s="97"/>
      <c r="O458" s="97"/>
      <c r="P458" s="97"/>
      <c r="Q458" s="97"/>
    </row>
    <row r="459" spans="1:17" x14ac:dyDescent="0.2">
      <c r="A459" s="97"/>
      <c r="B459" s="97"/>
      <c r="C459" s="97"/>
      <c r="D459" s="97"/>
      <c r="E459" s="97"/>
      <c r="F459" s="97"/>
      <c r="G459" s="97"/>
      <c r="H459" s="97"/>
      <c r="I459" s="97"/>
      <c r="J459" s="97"/>
      <c r="K459" s="97"/>
      <c r="L459" s="97"/>
      <c r="M459" s="97"/>
      <c r="N459" s="97"/>
      <c r="O459" s="97"/>
      <c r="P459" s="97"/>
      <c r="Q459" s="97"/>
    </row>
    <row r="460" spans="1:17" x14ac:dyDescent="0.2">
      <c r="A460" s="97"/>
      <c r="B460" s="97"/>
      <c r="C460" s="97"/>
      <c r="D460" s="97"/>
      <c r="E460" s="97"/>
      <c r="F460" s="97"/>
      <c r="G460" s="97"/>
      <c r="H460" s="97"/>
      <c r="I460" s="97"/>
      <c r="J460" s="97"/>
      <c r="K460" s="97"/>
      <c r="L460" s="97"/>
      <c r="M460" s="97"/>
      <c r="N460" s="97"/>
      <c r="O460" s="97"/>
      <c r="P460" s="97"/>
      <c r="Q460" s="97"/>
    </row>
    <row r="461" spans="1:17" x14ac:dyDescent="0.2">
      <c r="A461" s="97"/>
      <c r="B461" s="97"/>
      <c r="C461" s="97"/>
      <c r="D461" s="97"/>
      <c r="E461" s="97"/>
      <c r="F461" s="97"/>
      <c r="G461" s="97"/>
      <c r="H461" s="97"/>
      <c r="I461" s="97"/>
      <c r="J461" s="97"/>
      <c r="K461" s="97"/>
      <c r="L461" s="97"/>
      <c r="M461" s="97"/>
      <c r="N461" s="97"/>
      <c r="O461" s="97"/>
      <c r="P461" s="97"/>
      <c r="Q461" s="97"/>
    </row>
    <row r="462" spans="1:17" x14ac:dyDescent="0.2">
      <c r="A462" s="97"/>
      <c r="B462" s="97"/>
      <c r="C462" s="97"/>
      <c r="D462" s="97"/>
      <c r="E462" s="97"/>
      <c r="F462" s="97"/>
      <c r="G462" s="97"/>
      <c r="H462" s="97"/>
      <c r="I462" s="97"/>
      <c r="J462" s="97"/>
      <c r="K462" s="97"/>
      <c r="L462" s="97"/>
      <c r="M462" s="97"/>
      <c r="N462" s="97"/>
      <c r="O462" s="97"/>
      <c r="P462" s="97"/>
      <c r="Q462" s="97"/>
    </row>
    <row r="463" spans="1:17" x14ac:dyDescent="0.2">
      <c r="A463" s="97"/>
      <c r="B463" s="97"/>
      <c r="C463" s="97"/>
      <c r="D463" s="97"/>
      <c r="E463" s="97"/>
      <c r="F463" s="97"/>
      <c r="G463" s="97"/>
      <c r="H463" s="97"/>
      <c r="I463" s="97"/>
      <c r="J463" s="97"/>
      <c r="K463" s="97"/>
      <c r="L463" s="97"/>
      <c r="M463" s="97"/>
      <c r="N463" s="97"/>
      <c r="O463" s="97"/>
      <c r="P463" s="97"/>
      <c r="Q463" s="97"/>
    </row>
    <row r="464" spans="1:17" x14ac:dyDescent="0.2">
      <c r="A464" s="97"/>
      <c r="B464" s="97"/>
      <c r="C464" s="97"/>
      <c r="D464" s="97"/>
      <c r="E464" s="97"/>
      <c r="F464" s="97"/>
      <c r="G464" s="97"/>
      <c r="H464" s="97"/>
      <c r="I464" s="97"/>
      <c r="J464" s="97"/>
      <c r="K464" s="97"/>
      <c r="L464" s="97"/>
      <c r="M464" s="97"/>
      <c r="N464" s="97"/>
      <c r="O464" s="97"/>
      <c r="P464" s="97"/>
      <c r="Q464" s="97"/>
    </row>
    <row r="465" spans="1:17" x14ac:dyDescent="0.2">
      <c r="A465" s="97"/>
      <c r="B465" s="97"/>
      <c r="C465" s="97"/>
      <c r="D465" s="97"/>
      <c r="E465" s="97"/>
      <c r="F465" s="97"/>
      <c r="G465" s="97"/>
      <c r="H465" s="97"/>
      <c r="I465" s="97"/>
      <c r="J465" s="97"/>
      <c r="K465" s="97"/>
      <c r="L465" s="97"/>
      <c r="M465" s="97"/>
      <c r="N465" s="97"/>
      <c r="O465" s="97"/>
      <c r="P465" s="97"/>
      <c r="Q465" s="97"/>
    </row>
    <row r="466" spans="1:17" x14ac:dyDescent="0.2">
      <c r="A466" s="97"/>
      <c r="B466" s="97"/>
      <c r="C466" s="97"/>
      <c r="D466" s="97"/>
      <c r="E466" s="97"/>
      <c r="F466" s="97"/>
      <c r="G466" s="97"/>
      <c r="H466" s="97"/>
      <c r="I466" s="97"/>
      <c r="J466" s="97"/>
      <c r="K466" s="97"/>
      <c r="L466" s="97"/>
      <c r="M466" s="97"/>
      <c r="N466" s="97"/>
      <c r="O466" s="97"/>
      <c r="P466" s="97"/>
      <c r="Q466" s="97"/>
    </row>
    <row r="467" spans="1:17" x14ac:dyDescent="0.2">
      <c r="A467" s="97"/>
      <c r="B467" s="97"/>
      <c r="C467" s="97"/>
      <c r="D467" s="97"/>
      <c r="E467" s="97"/>
      <c r="F467" s="97"/>
      <c r="G467" s="97"/>
      <c r="H467" s="97"/>
      <c r="I467" s="97"/>
      <c r="J467" s="97"/>
      <c r="K467" s="97"/>
      <c r="L467" s="97"/>
      <c r="M467" s="97"/>
      <c r="N467" s="97"/>
      <c r="O467" s="97"/>
      <c r="P467" s="97"/>
      <c r="Q467" s="97"/>
    </row>
    <row r="468" spans="1:17" x14ac:dyDescent="0.2">
      <c r="A468" s="97"/>
      <c r="B468" s="97"/>
      <c r="C468" s="97"/>
      <c r="D468" s="97"/>
      <c r="E468" s="97"/>
      <c r="F468" s="97"/>
      <c r="G468" s="97"/>
      <c r="H468" s="97"/>
      <c r="I468" s="97"/>
      <c r="J468" s="97"/>
      <c r="K468" s="97"/>
      <c r="L468" s="97"/>
      <c r="M468" s="97"/>
      <c r="N468" s="97"/>
      <c r="O468" s="97"/>
      <c r="P468" s="97"/>
      <c r="Q468" s="97"/>
    </row>
    <row r="469" spans="1:17" x14ac:dyDescent="0.2">
      <c r="A469" s="97"/>
      <c r="B469" s="97"/>
      <c r="C469" s="97"/>
      <c r="D469" s="97"/>
      <c r="E469" s="97"/>
      <c r="F469" s="97"/>
      <c r="G469" s="97"/>
      <c r="H469" s="97"/>
      <c r="I469" s="97"/>
      <c r="J469" s="97"/>
      <c r="K469" s="97"/>
      <c r="L469" s="97"/>
      <c r="M469" s="97"/>
      <c r="N469" s="97"/>
      <c r="O469" s="97"/>
      <c r="P469" s="97"/>
      <c r="Q469" s="97"/>
    </row>
    <row r="470" spans="1:17" x14ac:dyDescent="0.2">
      <c r="A470" s="97"/>
      <c r="B470" s="97"/>
      <c r="C470" s="97"/>
      <c r="D470" s="97"/>
      <c r="E470" s="97"/>
      <c r="F470" s="97"/>
      <c r="G470" s="97"/>
      <c r="H470" s="97"/>
      <c r="I470" s="97"/>
      <c r="J470" s="97"/>
      <c r="K470" s="97"/>
      <c r="L470" s="97"/>
      <c r="M470" s="97"/>
      <c r="N470" s="97"/>
      <c r="O470" s="97"/>
      <c r="P470" s="97"/>
      <c r="Q470" s="97"/>
    </row>
    <row r="471" spans="1:17" x14ac:dyDescent="0.2">
      <c r="A471" s="97"/>
      <c r="B471" s="97"/>
      <c r="C471" s="97"/>
      <c r="D471" s="97"/>
      <c r="E471" s="97"/>
      <c r="F471" s="97"/>
      <c r="G471" s="97"/>
      <c r="H471" s="97"/>
      <c r="I471" s="97"/>
      <c r="J471" s="97"/>
      <c r="K471" s="97"/>
      <c r="L471" s="97"/>
      <c r="M471" s="97"/>
      <c r="N471" s="97"/>
      <c r="O471" s="97"/>
      <c r="P471" s="97"/>
      <c r="Q471" s="97"/>
    </row>
    <row r="472" spans="1:17" x14ac:dyDescent="0.2">
      <c r="A472" s="97"/>
      <c r="B472" s="97"/>
      <c r="C472" s="97"/>
      <c r="D472" s="97"/>
      <c r="E472" s="97"/>
      <c r="F472" s="97"/>
      <c r="G472" s="97"/>
      <c r="H472" s="97"/>
      <c r="I472" s="97"/>
      <c r="J472" s="97"/>
      <c r="K472" s="97"/>
      <c r="L472" s="97"/>
      <c r="M472" s="97"/>
      <c r="N472" s="97"/>
      <c r="O472" s="97"/>
      <c r="P472" s="97"/>
      <c r="Q472" s="97"/>
    </row>
    <row r="473" spans="1:17" x14ac:dyDescent="0.2">
      <c r="A473" s="97"/>
      <c r="B473" s="97"/>
      <c r="C473" s="97"/>
      <c r="D473" s="97"/>
      <c r="E473" s="97"/>
      <c r="F473" s="97"/>
      <c r="G473" s="97"/>
      <c r="H473" s="97"/>
      <c r="I473" s="97"/>
      <c r="J473" s="97"/>
      <c r="K473" s="97"/>
      <c r="L473" s="97"/>
      <c r="M473" s="97"/>
      <c r="N473" s="97"/>
      <c r="O473" s="97"/>
      <c r="P473" s="97"/>
      <c r="Q473" s="97"/>
    </row>
    <row r="474" spans="1:17" x14ac:dyDescent="0.2">
      <c r="A474" s="97"/>
      <c r="B474" s="97"/>
      <c r="C474" s="97"/>
      <c r="D474" s="97"/>
      <c r="E474" s="97"/>
      <c r="F474" s="97"/>
      <c r="G474" s="97"/>
      <c r="H474" s="97"/>
      <c r="I474" s="97"/>
      <c r="J474" s="97"/>
      <c r="K474" s="97"/>
      <c r="L474" s="97"/>
      <c r="M474" s="97"/>
      <c r="N474" s="97"/>
      <c r="O474" s="97"/>
      <c r="P474" s="97"/>
      <c r="Q474" s="97"/>
    </row>
    <row r="475" spans="1:17" x14ac:dyDescent="0.2">
      <c r="A475" s="97"/>
      <c r="B475" s="97"/>
      <c r="C475" s="97"/>
      <c r="D475" s="97"/>
      <c r="E475" s="97"/>
      <c r="F475" s="97"/>
      <c r="G475" s="97"/>
      <c r="H475" s="97"/>
      <c r="I475" s="97"/>
      <c r="J475" s="97"/>
      <c r="K475" s="97"/>
      <c r="L475" s="97"/>
      <c r="M475" s="97"/>
      <c r="N475" s="97"/>
      <c r="O475" s="97"/>
      <c r="P475" s="97"/>
      <c r="Q475" s="97"/>
    </row>
    <row r="476" spans="1:17" x14ac:dyDescent="0.2">
      <c r="A476" s="97"/>
      <c r="B476" s="97"/>
      <c r="C476" s="97"/>
      <c r="D476" s="97"/>
      <c r="E476" s="97"/>
      <c r="F476" s="97"/>
      <c r="G476" s="97"/>
      <c r="H476" s="97"/>
      <c r="I476" s="97"/>
      <c r="J476" s="97"/>
      <c r="K476" s="97"/>
      <c r="L476" s="97"/>
      <c r="M476" s="97"/>
      <c r="N476" s="97"/>
      <c r="O476" s="97"/>
      <c r="P476" s="97"/>
      <c r="Q476" s="97"/>
    </row>
    <row r="477" spans="1:17" x14ac:dyDescent="0.2">
      <c r="A477" s="97"/>
      <c r="B477" s="97"/>
      <c r="C477" s="97"/>
      <c r="D477" s="97"/>
      <c r="E477" s="97"/>
      <c r="F477" s="97"/>
      <c r="G477" s="97"/>
      <c r="H477" s="97"/>
      <c r="I477" s="97"/>
      <c r="J477" s="97"/>
      <c r="K477" s="97"/>
      <c r="L477" s="97"/>
      <c r="M477" s="97"/>
      <c r="N477" s="97"/>
      <c r="O477" s="97"/>
      <c r="P477" s="97"/>
      <c r="Q477" s="97"/>
    </row>
    <row r="478" spans="1:17" x14ac:dyDescent="0.2">
      <c r="A478" s="97"/>
      <c r="B478" s="97"/>
      <c r="C478" s="97"/>
      <c r="D478" s="97"/>
      <c r="E478" s="97"/>
      <c r="F478" s="97"/>
      <c r="G478" s="97"/>
      <c r="H478" s="97"/>
      <c r="I478" s="97"/>
      <c r="J478" s="97"/>
      <c r="K478" s="97"/>
      <c r="L478" s="97"/>
      <c r="M478" s="97"/>
      <c r="N478" s="97"/>
      <c r="O478" s="97"/>
      <c r="P478" s="97"/>
      <c r="Q478" s="97"/>
    </row>
    <row r="479" spans="1:17" x14ac:dyDescent="0.2">
      <c r="A479" s="97"/>
      <c r="B479" s="97"/>
      <c r="C479" s="97"/>
      <c r="D479" s="97"/>
      <c r="E479" s="97"/>
      <c r="F479" s="97"/>
      <c r="G479" s="97"/>
      <c r="H479" s="97"/>
      <c r="I479" s="97"/>
      <c r="J479" s="97"/>
      <c r="K479" s="97"/>
      <c r="L479" s="97"/>
      <c r="M479" s="97"/>
      <c r="N479" s="97"/>
      <c r="O479" s="97"/>
      <c r="P479" s="97"/>
      <c r="Q479" s="97"/>
    </row>
    <row r="480" spans="1:17" x14ac:dyDescent="0.2">
      <c r="A480" s="97"/>
      <c r="B480" s="97"/>
      <c r="C480" s="97"/>
      <c r="D480" s="97"/>
      <c r="E480" s="97"/>
      <c r="F480" s="97"/>
      <c r="G480" s="97"/>
      <c r="H480" s="97"/>
      <c r="I480" s="97"/>
      <c r="J480" s="97"/>
      <c r="K480" s="97"/>
      <c r="L480" s="97"/>
      <c r="M480" s="97"/>
      <c r="N480" s="97"/>
      <c r="O480" s="97"/>
      <c r="P480" s="97"/>
      <c r="Q480" s="97"/>
    </row>
    <row r="481" spans="1:17" x14ac:dyDescent="0.2">
      <c r="A481" s="97"/>
      <c r="B481" s="97"/>
      <c r="C481" s="97"/>
      <c r="D481" s="97"/>
      <c r="E481" s="97"/>
      <c r="F481" s="97"/>
      <c r="G481" s="97"/>
      <c r="H481" s="97"/>
      <c r="I481" s="97"/>
      <c r="J481" s="97"/>
      <c r="K481" s="97"/>
      <c r="L481" s="97"/>
      <c r="M481" s="97"/>
      <c r="N481" s="97"/>
      <c r="O481" s="97"/>
      <c r="P481" s="97"/>
      <c r="Q481" s="97"/>
    </row>
    <row r="482" spans="1:17" x14ac:dyDescent="0.2">
      <c r="A482" s="97"/>
      <c r="B482" s="97"/>
      <c r="C482" s="97"/>
      <c r="D482" s="97"/>
      <c r="E482" s="97"/>
      <c r="F482" s="97"/>
      <c r="G482" s="97"/>
      <c r="H482" s="97"/>
      <c r="I482" s="97"/>
      <c r="J482" s="97"/>
      <c r="K482" s="97"/>
      <c r="L482" s="97"/>
      <c r="M482" s="97"/>
      <c r="N482" s="97"/>
      <c r="O482" s="97"/>
      <c r="P482" s="97"/>
      <c r="Q482" s="97"/>
    </row>
    <row r="483" spans="1:17" x14ac:dyDescent="0.2">
      <c r="A483" s="97"/>
      <c r="B483" s="97"/>
      <c r="C483" s="97"/>
      <c r="D483" s="97"/>
      <c r="E483" s="97"/>
      <c r="F483" s="97"/>
      <c r="G483" s="97"/>
      <c r="H483" s="97"/>
      <c r="I483" s="97"/>
      <c r="J483" s="97"/>
      <c r="K483" s="97"/>
      <c r="L483" s="97"/>
      <c r="M483" s="97"/>
      <c r="N483" s="97"/>
      <c r="O483" s="97"/>
      <c r="P483" s="97"/>
      <c r="Q483" s="97"/>
    </row>
    <row r="484" spans="1:17" x14ac:dyDescent="0.2">
      <c r="A484" s="97"/>
      <c r="B484" s="97"/>
      <c r="C484" s="97"/>
      <c r="D484" s="97"/>
      <c r="E484" s="97"/>
      <c r="F484" s="97"/>
      <c r="G484" s="97"/>
      <c r="H484" s="97"/>
      <c r="I484" s="97"/>
      <c r="J484" s="97"/>
      <c r="K484" s="97"/>
      <c r="L484" s="97"/>
      <c r="M484" s="97"/>
      <c r="N484" s="97"/>
      <c r="O484" s="97"/>
      <c r="P484" s="97"/>
      <c r="Q484" s="97"/>
    </row>
    <row r="485" spans="1:17" x14ac:dyDescent="0.2">
      <c r="A485" s="97"/>
      <c r="B485" s="97"/>
      <c r="C485" s="97"/>
      <c r="D485" s="97"/>
      <c r="E485" s="97"/>
      <c r="F485" s="97"/>
      <c r="G485" s="97"/>
      <c r="H485" s="97"/>
      <c r="I485" s="97"/>
      <c r="J485" s="97"/>
      <c r="K485" s="97"/>
      <c r="L485" s="97"/>
      <c r="M485" s="97"/>
      <c r="N485" s="97"/>
      <c r="O485" s="97"/>
      <c r="P485" s="97"/>
      <c r="Q485" s="97"/>
    </row>
    <row r="486" spans="1:17" x14ac:dyDescent="0.2">
      <c r="A486" s="97"/>
      <c r="B486" s="97"/>
      <c r="C486" s="97"/>
      <c r="D486" s="97"/>
      <c r="E486" s="97"/>
      <c r="F486" s="97"/>
      <c r="G486" s="97"/>
      <c r="H486" s="97"/>
      <c r="I486" s="97"/>
      <c r="J486" s="97"/>
      <c r="K486" s="97"/>
      <c r="L486" s="97"/>
      <c r="M486" s="97"/>
      <c r="N486" s="97"/>
      <c r="O486" s="97"/>
      <c r="P486" s="97"/>
      <c r="Q486" s="97"/>
    </row>
    <row r="487" spans="1:17" x14ac:dyDescent="0.2">
      <c r="A487" s="97"/>
      <c r="B487" s="97"/>
      <c r="C487" s="97"/>
      <c r="D487" s="97"/>
      <c r="E487" s="97"/>
      <c r="F487" s="97"/>
      <c r="G487" s="97"/>
      <c r="H487" s="97"/>
      <c r="I487" s="97"/>
      <c r="J487" s="97"/>
      <c r="K487" s="97"/>
      <c r="L487" s="97"/>
      <c r="M487" s="97"/>
      <c r="N487" s="97"/>
      <c r="O487" s="97"/>
      <c r="P487" s="97"/>
      <c r="Q487" s="97"/>
    </row>
    <row r="488" spans="1:17" x14ac:dyDescent="0.2">
      <c r="A488" s="97"/>
      <c r="B488" s="97"/>
      <c r="C488" s="97"/>
      <c r="D488" s="97"/>
      <c r="E488" s="97"/>
      <c r="F488" s="97"/>
      <c r="G488" s="97"/>
      <c r="H488" s="97"/>
      <c r="I488" s="97"/>
      <c r="J488" s="97"/>
      <c r="K488" s="97"/>
      <c r="L488" s="97"/>
      <c r="M488" s="97"/>
      <c r="N488" s="97"/>
      <c r="O488" s="97"/>
      <c r="P488" s="97"/>
      <c r="Q488" s="97"/>
    </row>
    <row r="489" spans="1:17" x14ac:dyDescent="0.2">
      <c r="A489" s="97"/>
      <c r="B489" s="97"/>
      <c r="C489" s="97"/>
      <c r="D489" s="97"/>
      <c r="E489" s="97"/>
      <c r="F489" s="97"/>
      <c r="G489" s="97"/>
      <c r="H489" s="97"/>
      <c r="I489" s="97"/>
      <c r="J489" s="97"/>
      <c r="K489" s="97"/>
      <c r="L489" s="97"/>
      <c r="M489" s="97"/>
      <c r="N489" s="97"/>
      <c r="O489" s="97"/>
      <c r="P489" s="97"/>
      <c r="Q489" s="97"/>
    </row>
    <row r="490" spans="1:17" x14ac:dyDescent="0.2">
      <c r="A490" s="97"/>
      <c r="B490" s="97"/>
      <c r="C490" s="97"/>
      <c r="D490" s="97"/>
      <c r="E490" s="97"/>
      <c r="F490" s="97"/>
      <c r="G490" s="97"/>
      <c r="H490" s="97"/>
      <c r="I490" s="97"/>
      <c r="J490" s="97"/>
      <c r="K490" s="97"/>
      <c r="L490" s="97"/>
      <c r="M490" s="97"/>
      <c r="N490" s="97"/>
      <c r="O490" s="97"/>
      <c r="P490" s="97"/>
      <c r="Q490" s="97"/>
    </row>
    <row r="491" spans="1:17" x14ac:dyDescent="0.2">
      <c r="A491" s="97"/>
      <c r="B491" s="97"/>
      <c r="C491" s="97"/>
      <c r="D491" s="97"/>
      <c r="E491" s="97"/>
      <c r="F491" s="97"/>
      <c r="G491" s="97"/>
      <c r="H491" s="97"/>
      <c r="I491" s="97"/>
      <c r="J491" s="97"/>
      <c r="K491" s="97"/>
      <c r="L491" s="97"/>
      <c r="M491" s="97"/>
      <c r="N491" s="97"/>
      <c r="O491" s="97"/>
      <c r="P491" s="97"/>
      <c r="Q491" s="97"/>
    </row>
    <row r="492" spans="1:17" x14ac:dyDescent="0.2">
      <c r="A492" s="97"/>
      <c r="B492" s="97"/>
      <c r="C492" s="97"/>
      <c r="D492" s="97"/>
      <c r="E492" s="97"/>
      <c r="F492" s="97"/>
      <c r="G492" s="97"/>
      <c r="H492" s="97"/>
      <c r="I492" s="97"/>
      <c r="J492" s="97"/>
      <c r="K492" s="97"/>
      <c r="L492" s="97"/>
      <c r="M492" s="97"/>
      <c r="N492" s="97"/>
      <c r="O492" s="97"/>
      <c r="P492" s="97"/>
      <c r="Q492" s="97"/>
    </row>
    <row r="493" spans="1:17" x14ac:dyDescent="0.2">
      <c r="A493" s="97"/>
      <c r="B493" s="97"/>
      <c r="C493" s="97"/>
      <c r="D493" s="97"/>
      <c r="E493" s="97"/>
      <c r="F493" s="97"/>
      <c r="G493" s="97"/>
      <c r="H493" s="97"/>
      <c r="I493" s="97"/>
      <c r="J493" s="97"/>
      <c r="K493" s="97"/>
      <c r="L493" s="97"/>
      <c r="M493" s="97"/>
      <c r="N493" s="97"/>
      <c r="O493" s="97"/>
      <c r="P493" s="97"/>
      <c r="Q493" s="97"/>
    </row>
  </sheetData>
  <sortState xmlns:xlrd2="http://schemas.microsoft.com/office/spreadsheetml/2017/richdata2" ref="A4:N141">
    <sortCondition ref="A4:A141"/>
  </sortState>
  <customSheetViews>
    <customSheetView guid="{21B7AC2F-40B5-4A74-80C7-C3A38CDE4D3F}" scale="70" showGridLines="0" showRowCol="0" fitToPage="1" printArea="1" hiddenRows="1">
      <pane ySplit="3" topLeftCell="A4" activePane="bottomLeft" state="frozen"/>
      <selection pane="bottomLeft" activeCell="T37" sqref="T37"/>
      <pageMargins left="0" right="0" top="0" bottom="0" header="0" footer="0"/>
      <pageSetup paperSize="9" scale="47" fitToHeight="2" orientation="landscape" r:id="rId1"/>
      <headerFooter alignWithMargins="0"/>
    </customSheetView>
  </customSheetViews>
  <mergeCells count="7">
    <mergeCell ref="A1:N1"/>
    <mergeCell ref="H2:I2"/>
    <mergeCell ref="J2:K2"/>
    <mergeCell ref="L2:N2"/>
    <mergeCell ref="B2:C2"/>
    <mergeCell ref="D2:E2"/>
    <mergeCell ref="F2:G2"/>
  </mergeCells>
  <phoneticPr fontId="6" type="noConversion"/>
  <pageMargins left="0.7" right="0.7" top="0.75" bottom="0.75" header="0.3" footer="0.3"/>
  <pageSetup paperSize="9" scale="44" fitToHeight="3"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indexed="11"/>
  </sheetPr>
  <dimension ref="A1:L142"/>
  <sheetViews>
    <sheetView showGridLines="0" view="pageBreakPreview" zoomScaleNormal="100" zoomScaleSheetLayoutView="100" workbookViewId="0">
      <pane ySplit="2" topLeftCell="A3" activePane="bottomLeft" state="frozen"/>
      <selection activeCell="W4" sqref="W4"/>
      <selection pane="bottomLeft" activeCell="L12" sqref="L12"/>
    </sheetView>
  </sheetViews>
  <sheetFormatPr defaultRowHeight="15" x14ac:dyDescent="0.2"/>
  <cols>
    <col min="1" max="1" width="29.42578125" style="7" customWidth="1"/>
    <col min="2" max="2" width="26.7109375" style="7" customWidth="1"/>
    <col min="3" max="3" width="24.85546875" style="7" customWidth="1"/>
    <col min="4" max="4" width="21.5703125" style="7" customWidth="1"/>
    <col min="5" max="5" width="26.7109375" style="7" customWidth="1"/>
    <col min="6" max="6" width="15.5703125" customWidth="1"/>
    <col min="7" max="7" width="13" customWidth="1"/>
    <col min="9" max="9" width="10.85546875" customWidth="1"/>
    <col min="12" max="12" width="14.42578125" customWidth="1"/>
  </cols>
  <sheetData>
    <row r="1" spans="1:12" ht="21" thickBot="1" x14ac:dyDescent="0.25">
      <c r="A1" s="349" t="s">
        <v>281</v>
      </c>
      <c r="B1" s="350"/>
      <c r="C1" s="350"/>
      <c r="D1" s="350"/>
      <c r="E1" s="351"/>
    </row>
    <row r="2" spans="1:12" s="19" customFormat="1" ht="32.1" customHeight="1" thickBot="1" x14ac:dyDescent="0.25">
      <c r="A2" s="165" t="s">
        <v>35</v>
      </c>
      <c r="B2" s="165" t="s">
        <v>282</v>
      </c>
      <c r="C2" s="165" t="s">
        <v>283</v>
      </c>
      <c r="D2" s="165" t="s">
        <v>284</v>
      </c>
      <c r="E2" s="165" t="s">
        <v>179</v>
      </c>
    </row>
    <row r="3" spans="1:12" ht="18" customHeight="1" x14ac:dyDescent="0.25">
      <c r="A3" s="79" t="s">
        <v>37</v>
      </c>
      <c r="B3" s="274">
        <v>32155003.666666668</v>
      </c>
      <c r="C3" s="274">
        <v>17117</v>
      </c>
      <c r="D3" s="274">
        <v>326921033.66666669</v>
      </c>
      <c r="E3" s="274">
        <v>25697398.637967594</v>
      </c>
    </row>
    <row r="4" spans="1:12" ht="18" customHeight="1" x14ac:dyDescent="0.25">
      <c r="A4" s="79" t="s">
        <v>38</v>
      </c>
      <c r="B4" s="274">
        <v>63781163</v>
      </c>
      <c r="C4" s="274">
        <v>36318</v>
      </c>
      <c r="D4" s="274">
        <v>866907018.66666663</v>
      </c>
      <c r="E4" s="274">
        <v>61477218.33424893</v>
      </c>
    </row>
    <row r="5" spans="1:12" ht="18" customHeight="1" x14ac:dyDescent="0.25">
      <c r="A5" s="79" t="s">
        <v>39</v>
      </c>
      <c r="B5" s="274">
        <v>5459626.666666667</v>
      </c>
      <c r="C5" s="274">
        <v>2820.6666666666665</v>
      </c>
      <c r="D5" s="274">
        <v>83081563.333333328</v>
      </c>
      <c r="E5" s="274">
        <v>5406894.2045214195</v>
      </c>
      <c r="H5" s="2"/>
      <c r="I5" s="2"/>
      <c r="K5" s="2"/>
      <c r="L5" s="2"/>
    </row>
    <row r="6" spans="1:12" ht="18" customHeight="1" x14ac:dyDescent="0.25">
      <c r="A6" s="79" t="s">
        <v>40</v>
      </c>
      <c r="B6" s="274">
        <v>17314060.666666668</v>
      </c>
      <c r="C6" s="274">
        <v>8483</v>
      </c>
      <c r="D6" s="274">
        <v>150362130</v>
      </c>
      <c r="E6" s="274">
        <v>12267531.579886593</v>
      </c>
    </row>
    <row r="7" spans="1:12" ht="18" customHeight="1" x14ac:dyDescent="0.25">
      <c r="A7" s="79" t="s">
        <v>41</v>
      </c>
      <c r="B7" s="274">
        <v>12881556.333333334</v>
      </c>
      <c r="C7" s="274">
        <v>7228</v>
      </c>
      <c r="D7" s="274">
        <v>179620584.33333334</v>
      </c>
      <c r="E7" s="274">
        <v>12519691.732736144</v>
      </c>
    </row>
    <row r="8" spans="1:12" ht="18" customHeight="1" x14ac:dyDescent="0.25">
      <c r="A8" s="79" t="s">
        <v>42</v>
      </c>
      <c r="B8" s="274">
        <v>44678268</v>
      </c>
      <c r="C8" s="274">
        <v>31839.666666666668</v>
      </c>
      <c r="D8" s="274">
        <v>742792314</v>
      </c>
      <c r="E8" s="274">
        <v>53205523.488832757</v>
      </c>
    </row>
    <row r="9" spans="1:12" ht="18" customHeight="1" x14ac:dyDescent="0.25">
      <c r="A9" s="79" t="s">
        <v>43</v>
      </c>
      <c r="B9" s="274">
        <v>36347468.333333336</v>
      </c>
      <c r="C9" s="274">
        <v>20151</v>
      </c>
      <c r="D9" s="274">
        <v>835031596</v>
      </c>
      <c r="E9" s="274">
        <v>48319273.186997227</v>
      </c>
    </row>
    <row r="10" spans="1:12" ht="18" customHeight="1" x14ac:dyDescent="0.25">
      <c r="A10" s="79" t="s">
        <v>44</v>
      </c>
      <c r="B10" s="274">
        <v>741117.66666666663</v>
      </c>
      <c r="C10" s="274">
        <v>684.66666666666663</v>
      </c>
      <c r="D10" s="274">
        <v>7180874.666666667</v>
      </c>
      <c r="E10" s="274">
        <v>791255.74973030156</v>
      </c>
    </row>
    <row r="11" spans="1:12" ht="18" customHeight="1" x14ac:dyDescent="0.25">
      <c r="A11" s="79" t="s">
        <v>45</v>
      </c>
      <c r="B11" s="274">
        <v>2571244</v>
      </c>
      <c r="C11" s="274">
        <v>638</v>
      </c>
      <c r="D11" s="274">
        <v>32929979.666666668</v>
      </c>
      <c r="E11" s="274">
        <v>1790389.4601733047</v>
      </c>
    </row>
    <row r="12" spans="1:12" ht="18" customHeight="1" x14ac:dyDescent="0.25">
      <c r="A12" s="79" t="s">
        <v>46</v>
      </c>
      <c r="B12" s="274">
        <v>552610.66666666663</v>
      </c>
      <c r="C12" s="274">
        <v>412</v>
      </c>
      <c r="D12" s="274">
        <v>5992505.666666667</v>
      </c>
      <c r="E12" s="274">
        <v>543220.51150501263</v>
      </c>
    </row>
    <row r="13" spans="1:12" ht="18" customHeight="1" x14ac:dyDescent="0.25">
      <c r="A13" s="79" t="s">
        <v>47</v>
      </c>
      <c r="B13" s="274">
        <v>2921093.3333333335</v>
      </c>
      <c r="C13" s="274">
        <v>2532.3333333333335</v>
      </c>
      <c r="D13" s="274">
        <v>42923617.333333336</v>
      </c>
      <c r="E13" s="274">
        <v>3583331.879295703</v>
      </c>
    </row>
    <row r="14" spans="1:12" ht="18" customHeight="1" x14ac:dyDescent="0.25">
      <c r="A14" s="79" t="s">
        <v>48</v>
      </c>
      <c r="B14" s="274">
        <v>434627.66666666669</v>
      </c>
      <c r="C14" s="274">
        <v>371.66666666666669</v>
      </c>
      <c r="D14" s="274">
        <v>4039093.6666666665</v>
      </c>
      <c r="E14" s="274">
        <v>435186.94163749332</v>
      </c>
    </row>
    <row r="15" spans="1:12" ht="18" customHeight="1" x14ac:dyDescent="0.25">
      <c r="A15" s="79" t="s">
        <v>49</v>
      </c>
      <c r="B15" s="274">
        <v>21417338.666666668</v>
      </c>
      <c r="C15" s="274">
        <v>6709</v>
      </c>
      <c r="D15" s="274">
        <v>198727224.33333334</v>
      </c>
      <c r="E15" s="274">
        <v>12905189.569346489</v>
      </c>
    </row>
    <row r="16" spans="1:12" ht="18" customHeight="1" x14ac:dyDescent="0.25">
      <c r="A16" s="79" t="s">
        <v>50</v>
      </c>
      <c r="B16" s="274">
        <v>280744.78333333333</v>
      </c>
      <c r="C16" s="274">
        <v>380</v>
      </c>
      <c r="D16" s="274">
        <v>2361709.6666666665</v>
      </c>
      <c r="E16" s="274">
        <v>373989.22451210365</v>
      </c>
    </row>
    <row r="17" spans="1:8" ht="18" customHeight="1" x14ac:dyDescent="0.25">
      <c r="A17" s="79" t="s">
        <v>51</v>
      </c>
      <c r="B17" s="274">
        <v>183897.66666666666</v>
      </c>
      <c r="C17" s="274">
        <v>378</v>
      </c>
      <c r="D17" s="274">
        <v>2490892</v>
      </c>
      <c r="E17" s="274">
        <v>377704.37176981673</v>
      </c>
    </row>
    <row r="18" spans="1:8" ht="18" customHeight="1" x14ac:dyDescent="0.25">
      <c r="A18" s="79" t="s">
        <v>52</v>
      </c>
      <c r="B18" s="274">
        <v>37119123.666666664</v>
      </c>
      <c r="C18" s="274">
        <v>16343.666666666666</v>
      </c>
      <c r="D18" s="274">
        <v>403372316</v>
      </c>
      <c r="E18" s="274">
        <v>28197512.070394687</v>
      </c>
    </row>
    <row r="19" spans="1:8" ht="18" customHeight="1" x14ac:dyDescent="0.25">
      <c r="A19" s="79" t="s">
        <v>53</v>
      </c>
      <c r="B19" s="274">
        <v>37811060.333333336</v>
      </c>
      <c r="C19" s="274">
        <v>18996.666666666668</v>
      </c>
      <c r="D19" s="274">
        <v>416732183.66666669</v>
      </c>
      <c r="E19" s="274">
        <v>30682983.454759851</v>
      </c>
    </row>
    <row r="20" spans="1:8" ht="18" customHeight="1" x14ac:dyDescent="0.25">
      <c r="A20" s="79" t="s">
        <v>54</v>
      </c>
      <c r="B20" s="274">
        <v>25149109.72666667</v>
      </c>
      <c r="C20" s="274">
        <v>12785.333333333334</v>
      </c>
      <c r="D20" s="274">
        <v>471181185.66666669</v>
      </c>
      <c r="E20" s="274">
        <v>28304499.247549552</v>
      </c>
    </row>
    <row r="21" spans="1:8" ht="18" customHeight="1" x14ac:dyDescent="0.25">
      <c r="A21" s="79" t="s">
        <v>55</v>
      </c>
      <c r="B21" s="274">
        <v>61849553.333333336</v>
      </c>
      <c r="C21" s="274">
        <v>38674.666666666664</v>
      </c>
      <c r="D21" s="274">
        <v>1394342334.3333333</v>
      </c>
      <c r="E21" s="274">
        <v>84377009.667763859</v>
      </c>
    </row>
    <row r="22" spans="1:8" ht="18" customHeight="1" x14ac:dyDescent="0.25">
      <c r="A22" s="79" t="s">
        <v>56</v>
      </c>
      <c r="B22" s="274">
        <v>9911133</v>
      </c>
      <c r="C22" s="274">
        <v>6715.666666666667</v>
      </c>
      <c r="D22" s="274">
        <v>121536534.33333333</v>
      </c>
      <c r="E22" s="274">
        <v>9812094.8317121528</v>
      </c>
    </row>
    <row r="23" spans="1:8" ht="18" customHeight="1" x14ac:dyDescent="0.25">
      <c r="A23" s="79" t="s">
        <v>57</v>
      </c>
      <c r="B23" s="274">
        <v>486799.85333333333</v>
      </c>
      <c r="C23" s="274">
        <v>337.66666666666669</v>
      </c>
      <c r="D23" s="274">
        <v>2768444.3333333335</v>
      </c>
      <c r="E23" s="274">
        <v>359208.95728496631</v>
      </c>
    </row>
    <row r="24" spans="1:8" ht="18" customHeight="1" x14ac:dyDescent="0.25">
      <c r="A24" s="79" t="s">
        <v>58</v>
      </c>
      <c r="B24" s="274">
        <v>4124034.3333333335</v>
      </c>
      <c r="C24" s="274">
        <v>2100</v>
      </c>
      <c r="D24" s="274">
        <v>47032398.333333336</v>
      </c>
      <c r="E24" s="274">
        <v>3430579.4251285437</v>
      </c>
    </row>
    <row r="25" spans="1:8" ht="18" customHeight="1" x14ac:dyDescent="0.25">
      <c r="A25" s="79" t="s">
        <v>59</v>
      </c>
      <c r="B25" s="274">
        <v>716117</v>
      </c>
      <c r="C25" s="274">
        <v>471.66666666666669</v>
      </c>
      <c r="D25" s="274">
        <v>6362515.666666667</v>
      </c>
      <c r="E25" s="274">
        <v>601910.47682848107</v>
      </c>
    </row>
    <row r="26" spans="1:8" ht="18" customHeight="1" x14ac:dyDescent="0.25">
      <c r="A26" s="79" t="s">
        <v>60</v>
      </c>
      <c r="B26" s="274">
        <v>3388662.3333333335</v>
      </c>
      <c r="C26" s="274">
        <v>2041.6666666666667</v>
      </c>
      <c r="D26" s="274">
        <v>33328909</v>
      </c>
      <c r="E26" s="274">
        <v>2837739.4802073892</v>
      </c>
    </row>
    <row r="27" spans="1:8" ht="18" customHeight="1" x14ac:dyDescent="0.25">
      <c r="A27" s="79" t="s">
        <v>61</v>
      </c>
      <c r="B27" s="274">
        <v>14264502</v>
      </c>
      <c r="C27" s="274">
        <v>4957.666666666667</v>
      </c>
      <c r="D27" s="274">
        <v>229027845</v>
      </c>
      <c r="E27" s="274">
        <v>12834497.104273785</v>
      </c>
    </row>
    <row r="28" spans="1:8" ht="18" customHeight="1" x14ac:dyDescent="0.25">
      <c r="A28" s="79" t="s">
        <v>62</v>
      </c>
      <c r="B28" s="274">
        <v>98791245.896666661</v>
      </c>
      <c r="C28" s="274">
        <v>49087.333333333336</v>
      </c>
      <c r="D28" s="274">
        <v>1554099924.6666667</v>
      </c>
      <c r="E28" s="274">
        <v>98439437.293680787</v>
      </c>
      <c r="F28" s="2"/>
      <c r="G28" s="2"/>
      <c r="H28" s="2"/>
    </row>
    <row r="29" spans="1:8" ht="18" customHeight="1" x14ac:dyDescent="0.25">
      <c r="A29" s="79" t="s">
        <v>63</v>
      </c>
      <c r="B29" s="274">
        <v>5277102</v>
      </c>
      <c r="C29" s="274">
        <v>4072</v>
      </c>
      <c r="D29" s="274">
        <v>79794155.666666672</v>
      </c>
      <c r="E29" s="274">
        <v>6194369.334683043</v>
      </c>
      <c r="F29" s="3"/>
    </row>
    <row r="30" spans="1:8" ht="18" customHeight="1" x14ac:dyDescent="0.25">
      <c r="A30" s="79" t="s">
        <v>64</v>
      </c>
      <c r="B30" s="274">
        <v>1698760.3333333333</v>
      </c>
      <c r="C30" s="274">
        <v>1808</v>
      </c>
      <c r="D30" s="274">
        <v>20827108.333333332</v>
      </c>
      <c r="E30" s="274">
        <v>2164302.8827972589</v>
      </c>
    </row>
    <row r="31" spans="1:8" ht="18" customHeight="1" x14ac:dyDescent="0.25">
      <c r="A31" s="79" t="s">
        <v>65</v>
      </c>
      <c r="B31" s="274">
        <v>1123240.3333333333</v>
      </c>
      <c r="C31" s="274">
        <v>938</v>
      </c>
      <c r="D31" s="274">
        <v>8716911</v>
      </c>
      <c r="E31" s="274">
        <v>1039039.2668628427</v>
      </c>
    </row>
    <row r="32" spans="1:8" ht="18" customHeight="1" x14ac:dyDescent="0.25">
      <c r="A32" s="79" t="s">
        <v>66</v>
      </c>
      <c r="B32" s="274">
        <v>392287.33333333331</v>
      </c>
      <c r="C32" s="274">
        <v>463.66666666666669</v>
      </c>
      <c r="D32" s="274">
        <v>4401986.333333333</v>
      </c>
      <c r="E32" s="274">
        <v>517348.06383955106</v>
      </c>
    </row>
    <row r="33" spans="1:5" ht="18" customHeight="1" x14ac:dyDescent="0.25">
      <c r="A33" s="79" t="s">
        <v>67</v>
      </c>
      <c r="B33" s="274">
        <v>9929840.333333334</v>
      </c>
      <c r="C33" s="274">
        <v>3809.3333333333335</v>
      </c>
      <c r="D33" s="274">
        <v>162186352.66666666</v>
      </c>
      <c r="E33" s="274">
        <v>9308127.7062738761</v>
      </c>
    </row>
    <row r="34" spans="1:5" ht="18" customHeight="1" x14ac:dyDescent="0.25">
      <c r="A34" s="79" t="s">
        <v>68</v>
      </c>
      <c r="B34" s="274">
        <v>332319.66666666669</v>
      </c>
      <c r="C34" s="274">
        <v>400.33333333333331</v>
      </c>
      <c r="D34" s="274">
        <v>2526096</v>
      </c>
      <c r="E34" s="274">
        <v>395526.59928634344</v>
      </c>
    </row>
    <row r="35" spans="1:5" ht="18" customHeight="1" x14ac:dyDescent="0.25">
      <c r="A35" s="79" t="s">
        <v>69</v>
      </c>
      <c r="B35" s="274">
        <v>259434.5</v>
      </c>
      <c r="C35" s="274">
        <v>333.66666666666669</v>
      </c>
      <c r="D35" s="274">
        <v>2989941.6666666665</v>
      </c>
      <c r="E35" s="274">
        <v>365159.60778671509</v>
      </c>
    </row>
    <row r="36" spans="1:5" ht="18" customHeight="1" x14ac:dyDescent="0.25">
      <c r="A36" s="79" t="s">
        <v>70</v>
      </c>
      <c r="B36" s="274">
        <v>202957.33333333334</v>
      </c>
      <c r="C36" s="274">
        <v>188.66666666666666</v>
      </c>
      <c r="D36" s="274">
        <v>1234669.6666666667</v>
      </c>
      <c r="E36" s="274">
        <v>188174.7699408324</v>
      </c>
    </row>
    <row r="37" spans="1:5" ht="18" customHeight="1" x14ac:dyDescent="0.25">
      <c r="A37" s="79" t="s">
        <v>71</v>
      </c>
      <c r="B37" s="274">
        <v>519841.33333333331</v>
      </c>
      <c r="C37" s="274">
        <v>510</v>
      </c>
      <c r="D37" s="274">
        <v>5790469.333333333</v>
      </c>
      <c r="E37" s="274">
        <v>607117.09243028343</v>
      </c>
    </row>
    <row r="38" spans="1:5" ht="18" customHeight="1" x14ac:dyDescent="0.25">
      <c r="A38" s="79" t="s">
        <v>72</v>
      </c>
      <c r="B38" s="274">
        <v>453319.33333333331</v>
      </c>
      <c r="C38" s="274">
        <v>505.33333333333331</v>
      </c>
      <c r="D38" s="274">
        <v>4886055.333333333</v>
      </c>
      <c r="E38" s="274">
        <v>567390.26705680462</v>
      </c>
    </row>
    <row r="39" spans="1:5" ht="18" customHeight="1" x14ac:dyDescent="0.25">
      <c r="A39" s="79" t="s">
        <v>73</v>
      </c>
      <c r="B39" s="274">
        <v>3300468.14</v>
      </c>
      <c r="C39" s="274">
        <v>2908</v>
      </c>
      <c r="D39" s="274">
        <v>36192779.333333336</v>
      </c>
      <c r="E39" s="274">
        <v>3589214.3147601206</v>
      </c>
    </row>
    <row r="40" spans="1:5" ht="18" customHeight="1" x14ac:dyDescent="0.25">
      <c r="A40" s="79" t="s">
        <v>74</v>
      </c>
      <c r="B40" s="274">
        <v>10276065</v>
      </c>
      <c r="C40" s="274">
        <v>5313.333333333333</v>
      </c>
      <c r="D40" s="274">
        <v>107938259.66666667</v>
      </c>
      <c r="E40" s="274">
        <v>8235978.2040844318</v>
      </c>
    </row>
    <row r="41" spans="1:5" ht="18" customHeight="1" x14ac:dyDescent="0.25">
      <c r="A41" s="79" t="s">
        <v>75</v>
      </c>
      <c r="B41" s="274">
        <v>4865221.666666667</v>
      </c>
      <c r="C41" s="274">
        <v>3421.6666666666665</v>
      </c>
      <c r="D41" s="274">
        <v>51734886</v>
      </c>
      <c r="E41" s="274">
        <v>4590400.4568249062</v>
      </c>
    </row>
    <row r="42" spans="1:5" ht="18" customHeight="1" x14ac:dyDescent="0.25">
      <c r="A42" s="79" t="s">
        <v>76</v>
      </c>
      <c r="B42" s="274">
        <v>5034104.333333333</v>
      </c>
      <c r="C42" s="274">
        <v>1682</v>
      </c>
      <c r="D42" s="274">
        <v>38375288</v>
      </c>
      <c r="E42" s="274">
        <v>2776008.4346424593</v>
      </c>
    </row>
    <row r="43" spans="1:5" ht="18" customHeight="1" x14ac:dyDescent="0.25">
      <c r="A43" s="79" t="s">
        <v>77</v>
      </c>
      <c r="B43" s="274">
        <v>2386903.6666666665</v>
      </c>
      <c r="C43" s="274">
        <v>1980.6666666666667</v>
      </c>
      <c r="D43" s="274">
        <v>30234945.666666668</v>
      </c>
      <c r="E43" s="274">
        <v>2668745.9370342931</v>
      </c>
    </row>
    <row r="44" spans="1:5" ht="18" customHeight="1" x14ac:dyDescent="0.25">
      <c r="A44" s="79" t="s">
        <v>78</v>
      </c>
      <c r="B44" s="274">
        <v>226882.66666666666</v>
      </c>
      <c r="C44" s="274">
        <v>276.33333333333331</v>
      </c>
      <c r="D44" s="274">
        <v>2266068.3333333335</v>
      </c>
      <c r="E44" s="274">
        <v>293981.99974448659</v>
      </c>
    </row>
    <row r="45" spans="1:5" ht="18" customHeight="1" x14ac:dyDescent="0.25">
      <c r="A45" s="79" t="s">
        <v>79</v>
      </c>
      <c r="B45" s="274">
        <v>148018</v>
      </c>
      <c r="C45" s="274">
        <v>248.33333333333334</v>
      </c>
      <c r="D45" s="274">
        <v>1298276.3333333333</v>
      </c>
      <c r="E45" s="274">
        <v>234567.456970848</v>
      </c>
    </row>
    <row r="46" spans="1:5" ht="18" customHeight="1" x14ac:dyDescent="0.25">
      <c r="A46" s="79" t="s">
        <v>80</v>
      </c>
      <c r="B46" s="274">
        <v>875167.28333333333</v>
      </c>
      <c r="C46" s="274">
        <v>694.66666666666663</v>
      </c>
      <c r="D46" s="274">
        <v>5450539</v>
      </c>
      <c r="E46" s="274">
        <v>729157.43302126823</v>
      </c>
    </row>
    <row r="47" spans="1:5" ht="18" customHeight="1" x14ac:dyDescent="0.25">
      <c r="A47" s="79" t="s">
        <v>81</v>
      </c>
      <c r="B47" s="274">
        <v>7590731.666666667</v>
      </c>
      <c r="C47" s="274">
        <v>3400</v>
      </c>
      <c r="D47" s="274">
        <v>106920198.33333333</v>
      </c>
      <c r="E47" s="274">
        <v>6789303.9265674353</v>
      </c>
    </row>
    <row r="48" spans="1:5" ht="18" customHeight="1" x14ac:dyDescent="0.25">
      <c r="A48" s="79" t="s">
        <v>82</v>
      </c>
      <c r="B48" s="274">
        <v>4926554</v>
      </c>
      <c r="C48" s="274">
        <v>2767.6666666666665</v>
      </c>
      <c r="D48" s="274">
        <v>102326586.66666667</v>
      </c>
      <c r="E48" s="274">
        <v>6140337.8614454977</v>
      </c>
    </row>
    <row r="49" spans="1:5" ht="18" customHeight="1" x14ac:dyDescent="0.25">
      <c r="A49" s="79" t="s">
        <v>83</v>
      </c>
      <c r="B49" s="274">
        <v>10642128.666666666</v>
      </c>
      <c r="C49" s="274">
        <v>6410.333333333333</v>
      </c>
      <c r="D49" s="274">
        <v>109243458.66666667</v>
      </c>
      <c r="E49" s="274">
        <v>9094378.4247202277</v>
      </c>
    </row>
    <row r="50" spans="1:5" ht="18" customHeight="1" x14ac:dyDescent="0.25">
      <c r="A50" s="79" t="s">
        <v>84</v>
      </c>
      <c r="B50" s="274">
        <v>3198447</v>
      </c>
      <c r="C50" s="274">
        <v>1813.3333333333333</v>
      </c>
      <c r="D50" s="274">
        <v>39037198.333333336</v>
      </c>
      <c r="E50" s="274">
        <v>2899070.4486816083</v>
      </c>
    </row>
    <row r="51" spans="1:5" ht="18" customHeight="1" x14ac:dyDescent="0.25">
      <c r="A51" s="79" t="s">
        <v>85</v>
      </c>
      <c r="B51" s="274">
        <v>44182052.333333336</v>
      </c>
      <c r="C51" s="274">
        <v>16125</v>
      </c>
      <c r="D51" s="274">
        <v>585436571.33333337</v>
      </c>
      <c r="E51" s="274">
        <v>35343865.953152157</v>
      </c>
    </row>
    <row r="52" spans="1:5" ht="18" customHeight="1" x14ac:dyDescent="0.25">
      <c r="A52" s="79" t="s">
        <v>86</v>
      </c>
      <c r="B52" s="274">
        <v>5346150.666666667</v>
      </c>
      <c r="C52" s="274">
        <v>4317</v>
      </c>
      <c r="D52" s="274">
        <v>55533009.666666664</v>
      </c>
      <c r="E52" s="274">
        <v>5400678.5303656785</v>
      </c>
    </row>
    <row r="53" spans="1:5" ht="18" customHeight="1" x14ac:dyDescent="0.25">
      <c r="A53" s="79" t="s">
        <v>87</v>
      </c>
      <c r="B53" s="274">
        <v>596550.66666666663</v>
      </c>
      <c r="C53" s="274">
        <v>510.33333333333331</v>
      </c>
      <c r="D53" s="274">
        <v>3780845.6666666665</v>
      </c>
      <c r="E53" s="274">
        <v>526707.20167373959</v>
      </c>
    </row>
    <row r="54" spans="1:5" ht="18" customHeight="1" x14ac:dyDescent="0.25">
      <c r="A54" s="79" t="s">
        <v>88</v>
      </c>
      <c r="B54" s="274">
        <v>399456.66666666669</v>
      </c>
      <c r="C54" s="274">
        <v>391</v>
      </c>
      <c r="D54" s="274">
        <v>3820137.6666666665</v>
      </c>
      <c r="E54" s="274">
        <v>440604.39989211306</v>
      </c>
    </row>
    <row r="55" spans="1:5" ht="18" customHeight="1" x14ac:dyDescent="0.25">
      <c r="A55" s="79" t="s">
        <v>89</v>
      </c>
      <c r="B55" s="274">
        <v>65388893</v>
      </c>
      <c r="C55" s="274">
        <v>46815</v>
      </c>
      <c r="D55" s="274">
        <v>1120159071</v>
      </c>
      <c r="E55" s="274">
        <v>79353942.846332505</v>
      </c>
    </row>
    <row r="56" spans="1:5" ht="18" customHeight="1" x14ac:dyDescent="0.25">
      <c r="A56" s="79" t="s">
        <v>90</v>
      </c>
      <c r="B56" s="274">
        <v>41676232.666666664</v>
      </c>
      <c r="C56" s="274">
        <v>19296.666666666668</v>
      </c>
      <c r="D56" s="274">
        <v>317600432</v>
      </c>
      <c r="E56" s="274">
        <v>26924825.586717889</v>
      </c>
    </row>
    <row r="57" spans="1:5" ht="18" customHeight="1" x14ac:dyDescent="0.25">
      <c r="A57" s="79" t="s">
        <v>91</v>
      </c>
      <c r="B57" s="274">
        <v>1050548</v>
      </c>
      <c r="C57" s="274">
        <v>346.33333333333331</v>
      </c>
      <c r="D57" s="274">
        <v>13018563</v>
      </c>
      <c r="E57" s="274">
        <v>776957.93102859496</v>
      </c>
    </row>
    <row r="58" spans="1:5" ht="18" customHeight="1" x14ac:dyDescent="0.25">
      <c r="A58" s="79" t="s">
        <v>92</v>
      </c>
      <c r="B58" s="274">
        <v>16627093</v>
      </c>
      <c r="C58" s="274">
        <v>10869.333333333334</v>
      </c>
      <c r="D58" s="274">
        <v>198775563.33333334</v>
      </c>
      <c r="E58" s="274">
        <v>15963920.29167252</v>
      </c>
    </row>
    <row r="59" spans="1:5" ht="18" customHeight="1" x14ac:dyDescent="0.25">
      <c r="A59" s="79" t="s">
        <v>93</v>
      </c>
      <c r="B59" s="274">
        <v>3153736.6666666665</v>
      </c>
      <c r="C59" s="274">
        <v>2205.6666666666665</v>
      </c>
      <c r="D59" s="274">
        <v>27566153.333333332</v>
      </c>
      <c r="E59" s="274">
        <v>2726953.8480797643</v>
      </c>
    </row>
    <row r="60" spans="1:5" ht="18" customHeight="1" x14ac:dyDescent="0.25">
      <c r="A60" s="79" t="s">
        <v>94</v>
      </c>
      <c r="B60" s="274">
        <v>926222.66666666663</v>
      </c>
      <c r="C60" s="274">
        <v>849</v>
      </c>
      <c r="D60" s="274">
        <v>7899568.666666667</v>
      </c>
      <c r="E60" s="274">
        <v>940843.37255859352</v>
      </c>
    </row>
    <row r="61" spans="1:5" ht="18" customHeight="1" x14ac:dyDescent="0.25">
      <c r="A61" s="79" t="s">
        <v>95</v>
      </c>
      <c r="B61" s="274">
        <v>97596736.333333328</v>
      </c>
      <c r="C61" s="274">
        <v>62277.333333333336</v>
      </c>
      <c r="D61" s="274">
        <v>1753165906.3333333</v>
      </c>
      <c r="E61" s="274">
        <v>116120115.20421593</v>
      </c>
    </row>
    <row r="62" spans="1:5" ht="18" customHeight="1" x14ac:dyDescent="0.25">
      <c r="A62" s="79" t="s">
        <v>96</v>
      </c>
      <c r="B62" s="274">
        <v>35482595</v>
      </c>
      <c r="C62" s="274">
        <v>22737</v>
      </c>
      <c r="D62" s="274">
        <v>624400453.66666663</v>
      </c>
      <c r="E62" s="274">
        <v>41765797.818818577</v>
      </c>
    </row>
    <row r="63" spans="1:5" ht="18" customHeight="1" x14ac:dyDescent="0.25">
      <c r="A63" s="79" t="s">
        <v>97</v>
      </c>
      <c r="B63" s="274">
        <v>19260896</v>
      </c>
      <c r="C63" s="274">
        <v>13389.666666666666</v>
      </c>
      <c r="D63" s="274">
        <v>284945319.33333331</v>
      </c>
      <c r="E63" s="274">
        <v>21274088.008375976</v>
      </c>
    </row>
    <row r="64" spans="1:5" ht="18" customHeight="1" x14ac:dyDescent="0.25">
      <c r="A64" s="135" t="s">
        <v>98</v>
      </c>
      <c r="B64" s="274">
        <v>39600026.333333336</v>
      </c>
      <c r="C64" s="274">
        <v>9648</v>
      </c>
      <c r="D64" s="274">
        <v>306319810.66666669</v>
      </c>
      <c r="E64" s="274">
        <v>19382761.135152563</v>
      </c>
    </row>
    <row r="65" spans="1:8" ht="18" customHeight="1" x14ac:dyDescent="0.25">
      <c r="A65" s="135" t="s">
        <v>99</v>
      </c>
      <c r="B65" s="274">
        <v>2473057.1367919999</v>
      </c>
      <c r="C65" s="274">
        <v>1828</v>
      </c>
      <c r="D65" s="274">
        <v>24563718.666666668</v>
      </c>
      <c r="E65" s="274">
        <v>2328963.9933485789</v>
      </c>
    </row>
    <row r="66" spans="1:8" ht="18" customHeight="1" x14ac:dyDescent="0.25">
      <c r="A66" s="79" t="s">
        <v>100</v>
      </c>
      <c r="B66" s="274">
        <v>517444</v>
      </c>
      <c r="C66" s="274">
        <v>482</v>
      </c>
      <c r="D66" s="274">
        <v>3863283.6666666665</v>
      </c>
      <c r="E66" s="274">
        <v>509197.97209990735</v>
      </c>
    </row>
    <row r="67" spans="1:8" ht="18" customHeight="1" x14ac:dyDescent="0.25">
      <c r="A67" s="79" t="s">
        <v>101</v>
      </c>
      <c r="B67" s="274">
        <v>72893.333333333328</v>
      </c>
      <c r="C67" s="274">
        <v>99</v>
      </c>
      <c r="D67" s="274">
        <v>702876</v>
      </c>
      <c r="E67" s="274">
        <v>100949.33577187682</v>
      </c>
    </row>
    <row r="68" spans="1:8" ht="18" customHeight="1" x14ac:dyDescent="0.25">
      <c r="A68" s="79" t="s">
        <v>102</v>
      </c>
      <c r="B68" s="274">
        <v>856745.33333333337</v>
      </c>
      <c r="C68" s="274">
        <v>677.66666666666663</v>
      </c>
      <c r="D68" s="274">
        <v>7505386.333333333</v>
      </c>
      <c r="E68" s="274">
        <v>799136.56697914645</v>
      </c>
    </row>
    <row r="69" spans="1:8" ht="18" customHeight="1" x14ac:dyDescent="0.25">
      <c r="A69" s="79" t="s">
        <v>103</v>
      </c>
      <c r="B69" s="274">
        <v>577887.33333333337</v>
      </c>
      <c r="C69" s="274">
        <v>351.33333333333331</v>
      </c>
      <c r="D69" s="274">
        <v>3840681</v>
      </c>
      <c r="E69" s="274">
        <v>412283.94434944552</v>
      </c>
    </row>
    <row r="70" spans="1:8" ht="18" customHeight="1" x14ac:dyDescent="0.25">
      <c r="A70" s="79" t="s">
        <v>104</v>
      </c>
      <c r="B70" s="274">
        <v>117900.33333333333</v>
      </c>
      <c r="C70" s="274">
        <v>202.33333333333334</v>
      </c>
      <c r="D70" s="274">
        <v>1203420.6666666667</v>
      </c>
      <c r="E70" s="274">
        <v>196962.15024786856</v>
      </c>
    </row>
    <row r="71" spans="1:8" ht="18" customHeight="1" x14ac:dyDescent="0.25">
      <c r="A71" s="79" t="s">
        <v>105</v>
      </c>
      <c r="B71" s="274">
        <v>191108</v>
      </c>
      <c r="C71" s="274">
        <v>230.33333333333334</v>
      </c>
      <c r="D71" s="274">
        <v>1967540.6666666667</v>
      </c>
      <c r="E71" s="274">
        <v>248202.46320051697</v>
      </c>
      <c r="F71" s="2"/>
      <c r="G71" s="2"/>
      <c r="H71" s="2"/>
    </row>
    <row r="72" spans="1:8" ht="18" customHeight="1" x14ac:dyDescent="0.25">
      <c r="A72" s="79" t="s">
        <v>106</v>
      </c>
      <c r="B72" s="274">
        <v>34763522</v>
      </c>
      <c r="C72" s="274">
        <v>17785.333333333332</v>
      </c>
      <c r="D72" s="274">
        <v>395946900.66666669</v>
      </c>
      <c r="E72" s="274">
        <v>28958757.992030028</v>
      </c>
    </row>
    <row r="73" spans="1:8" ht="18" customHeight="1" x14ac:dyDescent="0.25">
      <c r="A73" s="79" t="s">
        <v>107</v>
      </c>
      <c r="B73" s="274">
        <v>384323</v>
      </c>
      <c r="C73" s="274">
        <v>444.66666666666669</v>
      </c>
      <c r="D73" s="274">
        <v>4808084</v>
      </c>
      <c r="E73" s="274">
        <v>519686.31784427015</v>
      </c>
    </row>
    <row r="74" spans="1:8" ht="18" customHeight="1" x14ac:dyDescent="0.25">
      <c r="A74" s="79" t="s">
        <v>108</v>
      </c>
      <c r="B74" s="274">
        <v>1400910.6666666667</v>
      </c>
      <c r="C74" s="274">
        <v>241.33333333333334</v>
      </c>
      <c r="D74" s="274">
        <v>15036044</v>
      </c>
      <c r="E74" s="274">
        <v>780779.69528776349</v>
      </c>
    </row>
    <row r="75" spans="1:8" ht="18" customHeight="1" x14ac:dyDescent="0.25">
      <c r="A75" s="79" t="s">
        <v>109</v>
      </c>
      <c r="B75" s="274">
        <v>1065354.7166666666</v>
      </c>
      <c r="C75" s="274">
        <v>673</v>
      </c>
      <c r="D75" s="274">
        <v>15389604.666666666</v>
      </c>
      <c r="E75" s="274">
        <v>1112135.2046288238</v>
      </c>
    </row>
    <row r="76" spans="1:8" ht="18" customHeight="1" x14ac:dyDescent="0.25">
      <c r="A76" s="79" t="s">
        <v>110</v>
      </c>
      <c r="B76" s="274">
        <v>74362304.333333328</v>
      </c>
      <c r="C76" s="274">
        <v>44824.333333333336</v>
      </c>
      <c r="D76" s="274">
        <v>846466077.66666663</v>
      </c>
      <c r="E76" s="274">
        <v>66906835.099903926</v>
      </c>
    </row>
    <row r="77" spans="1:8" ht="18" customHeight="1" x14ac:dyDescent="0.25">
      <c r="A77" s="79" t="s">
        <v>111</v>
      </c>
      <c r="B77" s="274">
        <v>5289320.37</v>
      </c>
      <c r="C77" s="274">
        <v>4093.3333333333335</v>
      </c>
      <c r="D77" s="274">
        <v>71561567.333333328</v>
      </c>
      <c r="E77" s="274">
        <v>5879634.8929004492</v>
      </c>
    </row>
    <row r="78" spans="1:8" ht="18" customHeight="1" x14ac:dyDescent="0.25">
      <c r="A78" s="79" t="s">
        <v>112</v>
      </c>
      <c r="B78" s="274">
        <v>406146.66666666669</v>
      </c>
      <c r="C78" s="274">
        <v>412.33333333333331</v>
      </c>
      <c r="D78" s="274">
        <v>4331728.333333333</v>
      </c>
      <c r="E78" s="274">
        <v>476811.31844317599</v>
      </c>
    </row>
    <row r="79" spans="1:8" ht="18" customHeight="1" x14ac:dyDescent="0.25">
      <c r="A79" s="79" t="s">
        <v>113</v>
      </c>
      <c r="B79" s="274">
        <v>85972763.666666672</v>
      </c>
      <c r="C79" s="274">
        <v>42280</v>
      </c>
      <c r="D79" s="274">
        <v>1313610459.6666667</v>
      </c>
      <c r="E79" s="274">
        <v>83785900.031304449</v>
      </c>
    </row>
    <row r="80" spans="1:8" ht="18" customHeight="1" x14ac:dyDescent="0.25">
      <c r="A80" s="79" t="s">
        <v>114</v>
      </c>
      <c r="B80" s="274">
        <v>217992.5</v>
      </c>
      <c r="C80" s="274">
        <v>260.66666666666669</v>
      </c>
      <c r="D80" s="274">
        <v>2578492</v>
      </c>
      <c r="E80" s="274">
        <v>295009.87011485419</v>
      </c>
    </row>
    <row r="81" spans="1:7" ht="18" customHeight="1" x14ac:dyDescent="0.25">
      <c r="A81" s="79" t="s">
        <v>115</v>
      </c>
      <c r="B81" s="274">
        <v>2287015</v>
      </c>
      <c r="C81" s="274">
        <v>1571</v>
      </c>
      <c r="D81" s="274">
        <v>23184700.333333332</v>
      </c>
      <c r="E81" s="274">
        <v>2084788.2103890651</v>
      </c>
    </row>
    <row r="82" spans="1:7" ht="18" customHeight="1" x14ac:dyDescent="0.25">
      <c r="A82" s="79" t="s">
        <v>116</v>
      </c>
      <c r="B82" s="274">
        <v>269692</v>
      </c>
      <c r="C82" s="274">
        <v>223.33333333333334</v>
      </c>
      <c r="D82" s="274">
        <v>1733477.3333333333</v>
      </c>
      <c r="E82" s="274">
        <v>233665.27295564828</v>
      </c>
    </row>
    <row r="83" spans="1:7" ht="18" customHeight="1" x14ac:dyDescent="0.25">
      <c r="A83" s="79" t="s">
        <v>117</v>
      </c>
      <c r="B83" s="274">
        <v>1184954</v>
      </c>
      <c r="C83" s="274">
        <v>1026</v>
      </c>
      <c r="D83" s="274">
        <v>19339206.666666668</v>
      </c>
      <c r="E83" s="274">
        <v>1530015.1929149418</v>
      </c>
    </row>
    <row r="84" spans="1:7" ht="18" customHeight="1" x14ac:dyDescent="0.25">
      <c r="A84" s="79" t="s">
        <v>118</v>
      </c>
      <c r="B84" s="274">
        <v>227644</v>
      </c>
      <c r="C84" s="274">
        <v>316</v>
      </c>
      <c r="D84" s="274">
        <v>2830643.3333333335</v>
      </c>
      <c r="E84" s="274">
        <v>345785.7604500702</v>
      </c>
    </row>
    <row r="85" spans="1:7" ht="18" customHeight="1" x14ac:dyDescent="0.25">
      <c r="A85" s="79" t="s">
        <v>119</v>
      </c>
      <c r="B85" s="274">
        <v>8758022.666666666</v>
      </c>
      <c r="C85" s="274">
        <v>3850.6666666666665</v>
      </c>
      <c r="D85" s="274">
        <v>133888378</v>
      </c>
      <c r="E85" s="274">
        <v>8202778.2892194325</v>
      </c>
    </row>
    <row r="86" spans="1:7" ht="18" customHeight="1" x14ac:dyDescent="0.25">
      <c r="A86" s="79" t="s">
        <v>120</v>
      </c>
      <c r="B86" s="274">
        <v>365185</v>
      </c>
      <c r="C86" s="274">
        <v>351.33333333333331</v>
      </c>
      <c r="D86" s="274">
        <v>2856380.6666666665</v>
      </c>
      <c r="E86" s="274">
        <v>372779.75556775753</v>
      </c>
    </row>
    <row r="87" spans="1:7" ht="18" customHeight="1" x14ac:dyDescent="0.25">
      <c r="A87" s="79" t="s">
        <v>121</v>
      </c>
      <c r="B87" s="274">
        <v>111593.33333333333</v>
      </c>
      <c r="C87" s="274">
        <v>207.66666666666666</v>
      </c>
      <c r="D87" s="274">
        <v>858390.66666666663</v>
      </c>
      <c r="E87" s="274">
        <v>187033.26676238712</v>
      </c>
    </row>
    <row r="88" spans="1:7" ht="18" customHeight="1" x14ac:dyDescent="0.25">
      <c r="A88" s="79" t="s">
        <v>122</v>
      </c>
      <c r="B88" s="274">
        <v>207272.66666666666</v>
      </c>
      <c r="C88" s="274">
        <v>199</v>
      </c>
      <c r="D88" s="274">
        <v>1194452</v>
      </c>
      <c r="E88" s="274">
        <v>194153.04398290828</v>
      </c>
    </row>
    <row r="89" spans="1:7" ht="18" customHeight="1" x14ac:dyDescent="0.25">
      <c r="A89" s="79" t="s">
        <v>123</v>
      </c>
      <c r="B89" s="274">
        <v>26530762.666666668</v>
      </c>
      <c r="C89" s="274">
        <v>15392</v>
      </c>
      <c r="D89" s="274">
        <v>332017500.33333331</v>
      </c>
      <c r="E89" s="274">
        <v>24634503.833422154</v>
      </c>
    </row>
    <row r="90" spans="1:7" ht="18" customHeight="1" x14ac:dyDescent="0.25">
      <c r="A90" s="79" t="s">
        <v>124</v>
      </c>
      <c r="B90" s="274">
        <v>0</v>
      </c>
      <c r="C90" s="274">
        <v>0</v>
      </c>
      <c r="D90" s="274">
        <v>0</v>
      </c>
      <c r="E90" s="274">
        <v>0</v>
      </c>
      <c r="F90" s="2"/>
      <c r="G90" s="2"/>
    </row>
    <row r="91" spans="1:7" ht="18" customHeight="1" x14ac:dyDescent="0.25">
      <c r="A91" s="79" t="s">
        <v>125</v>
      </c>
      <c r="B91" s="274">
        <v>12420628</v>
      </c>
      <c r="C91" s="274">
        <v>8019.333333333333</v>
      </c>
      <c r="D91" s="274">
        <v>146958966</v>
      </c>
      <c r="E91" s="274">
        <v>11790270.534895996</v>
      </c>
    </row>
    <row r="92" spans="1:7" ht="18" customHeight="1" x14ac:dyDescent="0.25">
      <c r="A92" s="79" t="s">
        <v>126</v>
      </c>
      <c r="B92" s="274">
        <v>838825.7739599999</v>
      </c>
      <c r="C92" s="274">
        <v>709</v>
      </c>
      <c r="D92" s="274">
        <v>8991440</v>
      </c>
      <c r="E92" s="274">
        <v>881800.32574427407</v>
      </c>
    </row>
    <row r="93" spans="1:7" ht="18" customHeight="1" x14ac:dyDescent="0.25">
      <c r="A93" s="79" t="s">
        <v>127</v>
      </c>
      <c r="B93" s="274">
        <v>213397.33333333334</v>
      </c>
      <c r="C93" s="274">
        <v>244.66666666666666</v>
      </c>
      <c r="D93" s="274">
        <v>1837654.3333333333</v>
      </c>
      <c r="E93" s="274">
        <v>253520.93584296925</v>
      </c>
    </row>
    <row r="94" spans="1:7" ht="18" customHeight="1" x14ac:dyDescent="0.25">
      <c r="A94" s="79" t="s">
        <v>128</v>
      </c>
      <c r="B94" s="274">
        <v>3578356</v>
      </c>
      <c r="C94" s="274">
        <v>2242.3333333333335</v>
      </c>
      <c r="D94" s="274">
        <v>32912633.666666668</v>
      </c>
      <c r="E94" s="274">
        <v>2968471.7141266679</v>
      </c>
    </row>
    <row r="95" spans="1:7" ht="18" customHeight="1" x14ac:dyDescent="0.25">
      <c r="A95" s="79" t="s">
        <v>129</v>
      </c>
      <c r="B95" s="274">
        <v>22665718.333333332</v>
      </c>
      <c r="C95" s="274">
        <v>8738.3333333333339</v>
      </c>
      <c r="D95" s="274">
        <v>399409860.33333331</v>
      </c>
      <c r="E95" s="274">
        <v>22450489.125593573</v>
      </c>
    </row>
    <row r="96" spans="1:7" ht="18" customHeight="1" x14ac:dyDescent="0.25">
      <c r="A96" s="79" t="s">
        <v>130</v>
      </c>
      <c r="B96" s="274">
        <v>0</v>
      </c>
      <c r="C96" s="274">
        <v>0</v>
      </c>
      <c r="D96" s="274">
        <v>0</v>
      </c>
      <c r="E96" s="274">
        <v>0</v>
      </c>
    </row>
    <row r="97" spans="1:7" ht="18" customHeight="1" x14ac:dyDescent="0.25">
      <c r="A97" s="79" t="s">
        <v>131</v>
      </c>
      <c r="B97" s="274">
        <v>7978493.333333333</v>
      </c>
      <c r="C97" s="274">
        <v>5300.666666666667</v>
      </c>
      <c r="D97" s="274">
        <v>80078852.333333328</v>
      </c>
      <c r="E97" s="274">
        <v>7108554.0576911364</v>
      </c>
    </row>
    <row r="98" spans="1:7" ht="18" customHeight="1" x14ac:dyDescent="0.25">
      <c r="A98" s="79" t="s">
        <v>132</v>
      </c>
      <c r="B98" s="274">
        <v>2137122</v>
      </c>
      <c r="C98" s="274">
        <v>2606</v>
      </c>
      <c r="D98" s="274">
        <v>25005356.333333332</v>
      </c>
      <c r="E98" s="274">
        <v>2918321.6407712568</v>
      </c>
    </row>
    <row r="99" spans="1:7" ht="18" customHeight="1" x14ac:dyDescent="0.25">
      <c r="A99" s="79" t="s">
        <v>133</v>
      </c>
      <c r="B99" s="274">
        <v>45319</v>
      </c>
      <c r="C99" s="274">
        <v>86.333333333333329</v>
      </c>
      <c r="D99" s="274">
        <v>351138</v>
      </c>
      <c r="E99" s="274">
        <v>77525.793145774485</v>
      </c>
    </row>
    <row r="100" spans="1:7" ht="18" customHeight="1" x14ac:dyDescent="0.25">
      <c r="A100" s="79" t="s">
        <v>134</v>
      </c>
      <c r="B100" s="274">
        <v>3163624.3333333335</v>
      </c>
      <c r="C100" s="274">
        <v>649</v>
      </c>
      <c r="D100" s="274">
        <v>41410003.666666664</v>
      </c>
      <c r="E100" s="274">
        <v>2138811.3611422298</v>
      </c>
    </row>
    <row r="101" spans="1:7" ht="18" customHeight="1" x14ac:dyDescent="0.25">
      <c r="A101" s="79" t="s">
        <v>135</v>
      </c>
      <c r="B101" s="274">
        <v>399059.33333333331</v>
      </c>
      <c r="C101" s="274">
        <v>172</v>
      </c>
      <c r="D101" s="274">
        <v>4523056</v>
      </c>
      <c r="E101" s="274">
        <v>307906.02355198673</v>
      </c>
    </row>
    <row r="102" spans="1:7" ht="18" customHeight="1" x14ac:dyDescent="0.25">
      <c r="A102" s="79" t="s">
        <v>136</v>
      </c>
      <c r="B102" s="274">
        <v>90300612.333333328</v>
      </c>
      <c r="C102" s="274">
        <v>19511.666666666668</v>
      </c>
      <c r="D102" s="274">
        <v>1870875005</v>
      </c>
      <c r="E102" s="274">
        <v>89422358.410532907</v>
      </c>
    </row>
    <row r="103" spans="1:7" ht="18" customHeight="1" x14ac:dyDescent="0.25">
      <c r="A103" s="79" t="s">
        <v>137</v>
      </c>
      <c r="B103" s="274">
        <v>631193.19974933332</v>
      </c>
      <c r="C103" s="274">
        <v>534.66666666666663</v>
      </c>
      <c r="D103" s="274">
        <v>4903753</v>
      </c>
      <c r="E103" s="274">
        <v>589653.11645670095</v>
      </c>
    </row>
    <row r="104" spans="1:7" ht="18" customHeight="1" x14ac:dyDescent="0.25">
      <c r="A104" s="79" t="s">
        <v>138</v>
      </c>
      <c r="B104" s="274">
        <v>2120897.6666666665</v>
      </c>
      <c r="C104" s="274">
        <v>1749.3333333333333</v>
      </c>
      <c r="D104" s="274">
        <v>16151426.666666666</v>
      </c>
      <c r="E104" s="274">
        <v>1933542.6160457265</v>
      </c>
    </row>
    <row r="105" spans="1:7" ht="18" customHeight="1" x14ac:dyDescent="0.25">
      <c r="A105" s="135" t="s">
        <v>139</v>
      </c>
      <c r="B105" s="274">
        <v>30351164</v>
      </c>
      <c r="C105" s="274">
        <v>7051.333333333333</v>
      </c>
      <c r="D105" s="274">
        <v>279731846.66666669</v>
      </c>
      <c r="E105" s="274">
        <v>16407780.304077771</v>
      </c>
    </row>
    <row r="106" spans="1:7" ht="18" customHeight="1" x14ac:dyDescent="0.25">
      <c r="A106" s="135" t="s">
        <v>140</v>
      </c>
      <c r="B106" s="274">
        <v>426967</v>
      </c>
      <c r="C106" s="274">
        <v>431.66666666666669</v>
      </c>
      <c r="D106" s="274">
        <v>3199679.6666666665</v>
      </c>
      <c r="E106" s="274">
        <v>445582.45660866151</v>
      </c>
    </row>
    <row r="107" spans="1:7" ht="18" customHeight="1" x14ac:dyDescent="0.25">
      <c r="A107" s="135" t="s">
        <v>141</v>
      </c>
      <c r="B107" s="274">
        <v>2054030.6666666667</v>
      </c>
      <c r="C107" s="274">
        <v>1275</v>
      </c>
      <c r="D107" s="274">
        <v>15030581.333333334</v>
      </c>
      <c r="E107" s="274">
        <v>1540043.4990094234</v>
      </c>
    </row>
    <row r="108" spans="1:7" ht="18" customHeight="1" x14ac:dyDescent="0.25">
      <c r="A108" s="135" t="s">
        <v>142</v>
      </c>
      <c r="B108" s="274">
        <v>82833545.666666672</v>
      </c>
      <c r="C108" s="274">
        <v>55027.666666666664</v>
      </c>
      <c r="D108" s="274">
        <v>1140908267.6666667</v>
      </c>
      <c r="E108" s="274">
        <v>86220925.703189135</v>
      </c>
      <c r="F108" s="2"/>
      <c r="G108" s="2"/>
    </row>
    <row r="109" spans="1:7" ht="18" customHeight="1" x14ac:dyDescent="0.25">
      <c r="A109" s="135" t="s">
        <v>143</v>
      </c>
      <c r="B109" s="274">
        <v>46105.333333333336</v>
      </c>
      <c r="C109" s="274">
        <v>79.333333333333329</v>
      </c>
      <c r="D109" s="274">
        <v>347366</v>
      </c>
      <c r="E109" s="274">
        <v>72231.180596656472</v>
      </c>
    </row>
    <row r="110" spans="1:7" ht="18" customHeight="1" x14ac:dyDescent="0.25">
      <c r="A110" s="135" t="s">
        <v>144</v>
      </c>
      <c r="B110" s="274">
        <v>15154937</v>
      </c>
      <c r="C110" s="274">
        <v>8304</v>
      </c>
      <c r="D110" s="274">
        <v>170601146</v>
      </c>
      <c r="E110" s="274">
        <v>12948290.351886708</v>
      </c>
    </row>
    <row r="111" spans="1:7" ht="18" customHeight="1" x14ac:dyDescent="0.25">
      <c r="A111" s="135" t="s">
        <v>145</v>
      </c>
      <c r="B111" s="274">
        <v>935746</v>
      </c>
      <c r="C111" s="274">
        <v>593</v>
      </c>
      <c r="D111" s="274">
        <v>9380655.333333334</v>
      </c>
      <c r="E111" s="274">
        <v>812190.60153378872</v>
      </c>
    </row>
    <row r="112" spans="1:7" ht="18" customHeight="1" x14ac:dyDescent="0.25">
      <c r="A112" s="135" t="s">
        <v>146</v>
      </c>
      <c r="B112" s="274">
        <v>35911335</v>
      </c>
      <c r="C112" s="274">
        <v>20287</v>
      </c>
      <c r="D112" s="274">
        <v>557026755</v>
      </c>
      <c r="E112" s="274">
        <v>37261673.574601449</v>
      </c>
    </row>
    <row r="113" spans="1:8" ht="18" customHeight="1" x14ac:dyDescent="0.25">
      <c r="A113" s="135" t="s">
        <v>147</v>
      </c>
      <c r="B113" s="274">
        <v>134383760.79666665</v>
      </c>
      <c r="C113" s="274">
        <v>98791.666666666672</v>
      </c>
      <c r="D113" s="274">
        <v>2692466130.3333335</v>
      </c>
      <c r="E113" s="274">
        <v>180647038.22055081</v>
      </c>
    </row>
    <row r="114" spans="1:8" ht="18" customHeight="1" x14ac:dyDescent="0.25">
      <c r="A114" s="135" t="s">
        <v>148</v>
      </c>
      <c r="B114" s="274">
        <v>22588164.666666668</v>
      </c>
      <c r="C114" s="274">
        <v>9061.6666666666661</v>
      </c>
      <c r="D114" s="274">
        <v>354901731.33333331</v>
      </c>
      <c r="E114" s="274">
        <v>20901755.310799554</v>
      </c>
    </row>
    <row r="115" spans="1:8" ht="18" customHeight="1" x14ac:dyDescent="0.25">
      <c r="A115" s="135" t="s">
        <v>149</v>
      </c>
      <c r="B115" s="274">
        <v>110865300.66666667</v>
      </c>
      <c r="C115" s="274">
        <v>56213.666666666664</v>
      </c>
      <c r="D115" s="274">
        <v>1633706446.3333333</v>
      </c>
      <c r="E115" s="274">
        <v>106870437.03044859</v>
      </c>
    </row>
    <row r="116" spans="1:8" ht="18" customHeight="1" x14ac:dyDescent="0.25">
      <c r="A116" s="135" t="s">
        <v>150</v>
      </c>
      <c r="B116" s="274">
        <v>115982</v>
      </c>
      <c r="C116" s="274">
        <v>136</v>
      </c>
      <c r="D116" s="274">
        <v>828689.66666666663</v>
      </c>
      <c r="E116" s="274">
        <v>133184.40046538506</v>
      </c>
      <c r="F116" s="2"/>
      <c r="G116" s="2"/>
    </row>
    <row r="117" spans="1:8" ht="18" customHeight="1" x14ac:dyDescent="0.25">
      <c r="A117" s="135" t="s">
        <v>151</v>
      </c>
      <c r="B117" s="274">
        <v>305733.73599999998</v>
      </c>
      <c r="C117" s="274">
        <v>234</v>
      </c>
      <c r="D117" s="274">
        <v>2330989.6666666665</v>
      </c>
      <c r="E117" s="274">
        <v>265483.29923960165</v>
      </c>
    </row>
    <row r="118" spans="1:8" ht="18" customHeight="1" x14ac:dyDescent="0.25">
      <c r="A118" s="135" t="s">
        <v>152</v>
      </c>
      <c r="B118" s="274">
        <v>2841458</v>
      </c>
      <c r="C118" s="274">
        <v>2350.3333333333335</v>
      </c>
      <c r="D118" s="274">
        <v>28345332.333333332</v>
      </c>
      <c r="E118" s="274">
        <v>2864518.9770627334</v>
      </c>
    </row>
    <row r="119" spans="1:8" ht="18" customHeight="1" x14ac:dyDescent="0.25">
      <c r="A119" s="135" t="s">
        <v>153</v>
      </c>
      <c r="B119" s="274">
        <v>158835.66666666666</v>
      </c>
      <c r="C119" s="274">
        <v>162.66666666666666</v>
      </c>
      <c r="D119" s="274">
        <v>671208</v>
      </c>
      <c r="E119" s="274">
        <v>146457.22860808764</v>
      </c>
    </row>
    <row r="120" spans="1:8" ht="18" customHeight="1" x14ac:dyDescent="0.25">
      <c r="A120" s="135" t="s">
        <v>154</v>
      </c>
      <c r="B120" s="274">
        <v>11728</v>
      </c>
      <c r="C120" s="274">
        <v>35</v>
      </c>
      <c r="D120" s="274">
        <v>225221</v>
      </c>
      <c r="E120" s="274">
        <v>34755.213655333959</v>
      </c>
    </row>
    <row r="121" spans="1:8" ht="18" customHeight="1" x14ac:dyDescent="0.25">
      <c r="A121" s="135" t="s">
        <v>155</v>
      </c>
      <c r="B121" s="274">
        <v>43668953.802666664</v>
      </c>
      <c r="C121" s="274">
        <v>17595.666666666668</v>
      </c>
      <c r="D121" s="274">
        <v>527237008.66666669</v>
      </c>
      <c r="E121" s="274">
        <v>34088635.493969299</v>
      </c>
    </row>
    <row r="122" spans="1:8" ht="18" customHeight="1" x14ac:dyDescent="0.25">
      <c r="A122" s="135" t="s">
        <v>156</v>
      </c>
      <c r="B122" s="274">
        <v>201827</v>
      </c>
      <c r="C122" s="274">
        <v>234</v>
      </c>
      <c r="D122" s="274">
        <v>1916825</v>
      </c>
      <c r="E122" s="274">
        <v>248861.09702689131</v>
      </c>
    </row>
    <row r="123" spans="1:8" ht="18" customHeight="1" x14ac:dyDescent="0.25">
      <c r="A123" s="135" t="s">
        <v>157</v>
      </c>
      <c r="B123" s="274">
        <v>32860148.746666666</v>
      </c>
      <c r="C123" s="274">
        <v>18732.333333333332</v>
      </c>
      <c r="D123" s="274">
        <v>512631778</v>
      </c>
      <c r="E123" s="274">
        <v>34337626.964768134</v>
      </c>
    </row>
    <row r="124" spans="1:8" ht="18" customHeight="1" x14ac:dyDescent="0.25">
      <c r="A124" s="135" t="s">
        <v>158</v>
      </c>
      <c r="B124" s="274">
        <v>914737.33333333337</v>
      </c>
      <c r="C124" s="274">
        <v>896.66666666666663</v>
      </c>
      <c r="D124" s="274">
        <v>8294662.666666667</v>
      </c>
      <c r="E124" s="274">
        <v>991723.10734274797</v>
      </c>
    </row>
    <row r="125" spans="1:8" ht="18" customHeight="1" x14ac:dyDescent="0.25">
      <c r="A125" s="135" t="s">
        <v>159</v>
      </c>
      <c r="B125" s="274">
        <v>217147</v>
      </c>
      <c r="C125" s="274">
        <v>101.33333333333333</v>
      </c>
      <c r="D125" s="274">
        <v>882371</v>
      </c>
      <c r="E125" s="274">
        <v>109867.64769394614</v>
      </c>
    </row>
    <row r="126" spans="1:8" ht="18" customHeight="1" x14ac:dyDescent="0.25">
      <c r="A126" s="135" t="s">
        <v>160</v>
      </c>
      <c r="B126" s="274">
        <v>139340142.33333334</v>
      </c>
      <c r="C126" s="274">
        <v>78712</v>
      </c>
      <c r="D126" s="274">
        <v>2309022907</v>
      </c>
      <c r="E126" s="274">
        <v>150504352.80077726</v>
      </c>
    </row>
    <row r="127" spans="1:8" ht="18" customHeight="1" x14ac:dyDescent="0.25">
      <c r="A127" s="135" t="s">
        <v>161</v>
      </c>
      <c r="B127" s="274">
        <v>2898846.1290300004</v>
      </c>
      <c r="C127" s="274">
        <v>2088.3333333333335</v>
      </c>
      <c r="D127" s="274">
        <v>28564220.666666668</v>
      </c>
      <c r="E127" s="274">
        <v>2680800.3006412424</v>
      </c>
      <c r="F127" s="2"/>
      <c r="G127" s="2"/>
      <c r="H127" s="2"/>
    </row>
    <row r="128" spans="1:8" ht="18" customHeight="1" x14ac:dyDescent="0.25">
      <c r="A128" s="135" t="s">
        <v>162</v>
      </c>
      <c r="B128" s="274">
        <v>112233</v>
      </c>
      <c r="C128" s="274">
        <v>187.66666666666666</v>
      </c>
      <c r="D128" s="274">
        <v>1307972.6666666667</v>
      </c>
      <c r="E128" s="274">
        <v>190381.98675986155</v>
      </c>
    </row>
    <row r="129" spans="1:5" ht="18" customHeight="1" x14ac:dyDescent="0.25">
      <c r="A129" s="135" t="s">
        <v>163</v>
      </c>
      <c r="B129" s="274">
        <v>309816.66666666669</v>
      </c>
      <c r="C129" s="274">
        <v>76.666666666666671</v>
      </c>
      <c r="D129" s="274">
        <v>2122155</v>
      </c>
      <c r="E129" s="274">
        <v>141501.74155164679</v>
      </c>
    </row>
    <row r="130" spans="1:5" ht="18" customHeight="1" x14ac:dyDescent="0.25">
      <c r="A130" s="135" t="s">
        <v>164</v>
      </c>
      <c r="B130" s="274">
        <v>146870.33333333334</v>
      </c>
      <c r="C130" s="274">
        <v>291.66666666666669</v>
      </c>
      <c r="D130" s="274">
        <v>2236065.6666666665</v>
      </c>
      <c r="E130" s="274">
        <v>304043.97837352153</v>
      </c>
    </row>
    <row r="131" spans="1:5" ht="18" customHeight="1" x14ac:dyDescent="0.25">
      <c r="A131" s="135" t="s">
        <v>165</v>
      </c>
      <c r="B131" s="274">
        <v>294014.66666666669</v>
      </c>
      <c r="C131" s="274">
        <v>325.33333333333331</v>
      </c>
      <c r="D131" s="274">
        <v>3574213.6666666665</v>
      </c>
      <c r="E131" s="274">
        <v>382486.0578352249</v>
      </c>
    </row>
    <row r="132" spans="1:5" ht="18" customHeight="1" x14ac:dyDescent="0.25">
      <c r="A132" s="135" t="s">
        <v>166</v>
      </c>
      <c r="B132" s="274">
        <v>1285739</v>
      </c>
      <c r="C132" s="274">
        <v>112.33333333333333</v>
      </c>
      <c r="D132" s="274">
        <v>7505205</v>
      </c>
      <c r="E132" s="274">
        <v>383752.55839791207</v>
      </c>
    </row>
    <row r="133" spans="1:5" ht="18" customHeight="1" x14ac:dyDescent="0.25">
      <c r="A133" s="135" t="s">
        <v>167</v>
      </c>
      <c r="B133" s="274">
        <v>632720.33333333337</v>
      </c>
      <c r="C133" s="274">
        <v>603</v>
      </c>
      <c r="D133" s="274">
        <v>6512519.333333333</v>
      </c>
      <c r="E133" s="274">
        <v>704427.48350171652</v>
      </c>
    </row>
    <row r="134" spans="1:5" ht="18" customHeight="1" x14ac:dyDescent="0.25">
      <c r="A134" s="135" t="s">
        <v>168</v>
      </c>
      <c r="B134" s="274">
        <v>108457.86126323475</v>
      </c>
      <c r="C134" s="274">
        <v>166.33333333333334</v>
      </c>
      <c r="D134" s="274">
        <v>1075743</v>
      </c>
      <c r="E134" s="274">
        <v>165387.0218255042</v>
      </c>
    </row>
    <row r="135" spans="1:5" ht="18" customHeight="1" x14ac:dyDescent="0.25">
      <c r="A135" s="135" t="s">
        <v>169</v>
      </c>
      <c r="B135" s="274">
        <v>160819</v>
      </c>
      <c r="C135" s="274">
        <v>250</v>
      </c>
      <c r="D135" s="274">
        <v>1469224.6666666667</v>
      </c>
      <c r="E135" s="274">
        <v>242652.9234980084</v>
      </c>
    </row>
    <row r="136" spans="1:5" ht="18" customHeight="1" x14ac:dyDescent="0.25">
      <c r="A136" s="135" t="s">
        <v>170</v>
      </c>
      <c r="B136" s="274">
        <v>8763725.2233333346</v>
      </c>
      <c r="C136" s="274">
        <v>2223.3333333333335</v>
      </c>
      <c r="D136" s="274">
        <v>60947792.666666664</v>
      </c>
      <c r="E136" s="274">
        <v>4079682.5528602717</v>
      </c>
    </row>
    <row r="137" spans="1:5" ht="18" customHeight="1" x14ac:dyDescent="0.25">
      <c r="A137" s="135" t="s">
        <v>171</v>
      </c>
      <c r="B137" s="274">
        <v>24569.333333333332</v>
      </c>
      <c r="C137" s="274">
        <v>54</v>
      </c>
      <c r="D137" s="274">
        <v>295042</v>
      </c>
      <c r="E137" s="274">
        <v>51517.614416280187</v>
      </c>
    </row>
    <row r="138" spans="1:5" ht="18" customHeight="1" x14ac:dyDescent="0.25">
      <c r="A138" s="135" t="s">
        <v>172</v>
      </c>
      <c r="B138" s="274">
        <v>742092.66666666663</v>
      </c>
      <c r="C138" s="274">
        <v>608.66666666666663</v>
      </c>
      <c r="D138" s="274">
        <v>6039955.333333333</v>
      </c>
      <c r="E138" s="274">
        <v>689625.02980961569</v>
      </c>
    </row>
    <row r="139" spans="1:5" ht="18" customHeight="1" x14ac:dyDescent="0.25">
      <c r="A139" s="135" t="s">
        <v>173</v>
      </c>
      <c r="B139" s="274">
        <v>3229454.6666666665</v>
      </c>
      <c r="C139" s="274">
        <v>2006.6666666666667</v>
      </c>
      <c r="D139" s="274">
        <v>27339320.333333332</v>
      </c>
      <c r="E139" s="274">
        <v>2571635.499514767</v>
      </c>
    </row>
    <row r="140" spans="1:5" ht="18" customHeight="1" x14ac:dyDescent="0.25">
      <c r="A140" s="135"/>
      <c r="B140" s="74"/>
      <c r="C140" s="74"/>
      <c r="D140" s="74"/>
      <c r="E140" s="74"/>
    </row>
    <row r="141" spans="1:5" s="49" customFormat="1" ht="18" customHeight="1" x14ac:dyDescent="0.25">
      <c r="A141" s="134"/>
      <c r="B141" s="77">
        <f>SUM(B3:B140)</f>
        <v>2050280317.8427947</v>
      </c>
      <c r="C141" s="77">
        <f t="shared" ref="C141:E141" si="0">SUM(C3:C140)</f>
        <v>1116183.6666666665</v>
      </c>
      <c r="D141" s="77">
        <f t="shared" si="0"/>
        <v>30651305532.666668</v>
      </c>
      <c r="E141" s="77">
        <f t="shared" si="0"/>
        <v>2050280317.8427951</v>
      </c>
    </row>
    <row r="142" spans="1:5" x14ac:dyDescent="0.2">
      <c r="B142" s="260"/>
      <c r="C142" s="260"/>
      <c r="D142" s="260"/>
      <c r="E142" s="260"/>
    </row>
  </sheetData>
  <sortState xmlns:xlrd2="http://schemas.microsoft.com/office/spreadsheetml/2017/richdata2" ref="A3:E140">
    <sortCondition ref="A3:A140"/>
  </sortState>
  <customSheetViews>
    <customSheetView guid="{21B7AC2F-40B5-4A74-80C7-C3A38CDE4D3F}" showGridLines="0" showRowCol="0" fitToPage="1" printArea="1" showAutoFilter="1">
      <pane ySplit="2" topLeftCell="A109" activePane="bottomLeft" state="frozen"/>
      <selection pane="bottomLeft" sqref="A1:E142"/>
      <pageMargins left="0" right="0" top="0" bottom="0" header="0" footer="0"/>
      <pageSetup paperSize="9" scale="66" fitToHeight="2" orientation="portrait" horizontalDpi="200" verticalDpi="200" r:id="rId1"/>
      <headerFooter alignWithMargins="0"/>
      <autoFilter ref="A2:E2" xr:uid="{00000000-0000-0000-0000-000000000000}"/>
    </customSheetView>
  </customSheetViews>
  <mergeCells count="1">
    <mergeCell ref="A1:E1"/>
  </mergeCells>
  <phoneticPr fontId="6" type="noConversion"/>
  <pageMargins left="0.7" right="0.7" top="0.75" bottom="0.75" header="0.3" footer="0.3"/>
  <pageSetup paperSize="9" scale="56" fitToHeight="2"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tabColor indexed="11"/>
  </sheetPr>
  <dimension ref="A1:R142"/>
  <sheetViews>
    <sheetView showGridLines="0" view="pageBreakPreview" zoomScaleNormal="100" zoomScaleSheetLayoutView="100" workbookViewId="0">
      <pane ySplit="2" topLeftCell="A3" activePane="bottomLeft" state="frozen"/>
      <selection activeCell="W4" sqref="W4"/>
      <selection pane="bottomLeft" activeCell="M51" sqref="M51"/>
    </sheetView>
  </sheetViews>
  <sheetFormatPr defaultRowHeight="12.75" x14ac:dyDescent="0.2"/>
  <cols>
    <col min="1" max="1" width="28.5703125" customWidth="1"/>
    <col min="2" max="2" width="17.5703125" customWidth="1"/>
    <col min="3" max="3" width="18.140625" customWidth="1"/>
    <col min="4" max="4" width="21.5703125" customWidth="1"/>
    <col min="5" max="5" width="20.42578125" customWidth="1"/>
    <col min="6" max="6" width="19.5703125" customWidth="1"/>
    <col min="18" max="18" width="9.7109375" bestFit="1" customWidth="1"/>
  </cols>
  <sheetData>
    <row r="1" spans="1:18" ht="21" thickBot="1" x14ac:dyDescent="0.25">
      <c r="A1" s="369" t="s">
        <v>285</v>
      </c>
      <c r="B1" s="356"/>
      <c r="C1" s="356"/>
      <c r="D1" s="356"/>
      <c r="E1" s="356"/>
      <c r="F1" s="357"/>
    </row>
    <row r="2" spans="1:18" s="19" customFormat="1" ht="53.25" customHeight="1" thickBot="1" x14ac:dyDescent="0.25">
      <c r="A2" s="161" t="s">
        <v>35</v>
      </c>
      <c r="B2" s="161" t="s">
        <v>286</v>
      </c>
      <c r="C2" s="161" t="s">
        <v>287</v>
      </c>
      <c r="D2" s="161" t="s">
        <v>288</v>
      </c>
      <c r="E2" s="161" t="s">
        <v>289</v>
      </c>
      <c r="F2" s="161" t="s">
        <v>179</v>
      </c>
    </row>
    <row r="3" spans="1:18" ht="15" x14ac:dyDescent="0.25">
      <c r="A3" s="79" t="s">
        <v>37</v>
      </c>
      <c r="B3" s="274">
        <v>0</v>
      </c>
      <c r="C3" s="75">
        <v>47997.33893333334</v>
      </c>
      <c r="D3" s="75">
        <v>369821</v>
      </c>
      <c r="E3" s="75">
        <v>9.3333333333333339</v>
      </c>
      <c r="F3" s="72">
        <v>55689.12433933076</v>
      </c>
      <c r="R3" s="2"/>
    </row>
    <row r="4" spans="1:18" ht="15" x14ac:dyDescent="0.25">
      <c r="A4" s="79" t="s">
        <v>38</v>
      </c>
      <c r="B4" s="274">
        <v>0</v>
      </c>
      <c r="C4" s="75">
        <v>44031</v>
      </c>
      <c r="D4" s="75">
        <v>38492</v>
      </c>
      <c r="E4" s="75">
        <v>1</v>
      </c>
      <c r="F4" s="72">
        <v>8969.6001164442878</v>
      </c>
      <c r="R4" s="2"/>
    </row>
    <row r="5" spans="1:18" ht="15" x14ac:dyDescent="0.25">
      <c r="A5" s="79" t="s">
        <v>39</v>
      </c>
      <c r="B5" s="274">
        <v>26122719</v>
      </c>
      <c r="C5" s="75">
        <v>4314263.0741666667</v>
      </c>
      <c r="D5" s="75">
        <v>24795314.333333332</v>
      </c>
      <c r="E5" s="75">
        <v>922</v>
      </c>
      <c r="F5" s="72">
        <v>5277197.3206917802</v>
      </c>
      <c r="R5" s="2"/>
    </row>
    <row r="6" spans="1:18" ht="15" x14ac:dyDescent="0.25">
      <c r="A6" s="79" t="s">
        <v>40</v>
      </c>
      <c r="B6" s="274">
        <v>0</v>
      </c>
      <c r="C6" s="75">
        <v>43822.877500000002</v>
      </c>
      <c r="D6" s="75">
        <v>259464</v>
      </c>
      <c r="E6" s="75">
        <v>14.333333333333334</v>
      </c>
      <c r="F6" s="72">
        <v>46320.28625295384</v>
      </c>
      <c r="R6" s="2"/>
    </row>
    <row r="7" spans="1:18" ht="15" x14ac:dyDescent="0.25">
      <c r="A7" s="79" t="s">
        <v>41</v>
      </c>
      <c r="B7" s="274">
        <v>0</v>
      </c>
      <c r="C7" s="75">
        <v>0</v>
      </c>
      <c r="D7" s="75">
        <v>0</v>
      </c>
      <c r="E7" s="75">
        <v>0</v>
      </c>
      <c r="F7" s="72">
        <v>0</v>
      </c>
      <c r="R7" s="2"/>
    </row>
    <row r="8" spans="1:18" ht="15" x14ac:dyDescent="0.25">
      <c r="A8" s="79" t="s">
        <v>42</v>
      </c>
      <c r="B8" s="274">
        <v>0</v>
      </c>
      <c r="C8" s="75">
        <v>0</v>
      </c>
      <c r="D8" s="75">
        <v>0</v>
      </c>
      <c r="E8" s="75">
        <v>0</v>
      </c>
      <c r="F8" s="72">
        <v>0</v>
      </c>
      <c r="R8" s="2"/>
    </row>
    <row r="9" spans="1:18" ht="15" x14ac:dyDescent="0.25">
      <c r="A9" s="79" t="s">
        <v>43</v>
      </c>
      <c r="B9" s="274">
        <v>0</v>
      </c>
      <c r="C9" s="75">
        <v>0</v>
      </c>
      <c r="D9" s="75">
        <v>0</v>
      </c>
      <c r="E9" s="75">
        <v>0</v>
      </c>
      <c r="F9" s="72">
        <v>0</v>
      </c>
      <c r="R9" s="2"/>
    </row>
    <row r="10" spans="1:18" ht="15" x14ac:dyDescent="0.25">
      <c r="A10" s="79" t="s">
        <v>44</v>
      </c>
      <c r="B10" s="274">
        <v>3782.6666666666665</v>
      </c>
      <c r="C10" s="75">
        <v>60001.74213333334</v>
      </c>
      <c r="D10" s="75">
        <v>67150.666666666672</v>
      </c>
      <c r="E10" s="75">
        <v>3.3333333333333335</v>
      </c>
      <c r="F10" s="72">
        <v>15603.550355740557</v>
      </c>
      <c r="R10" s="2"/>
    </row>
    <row r="11" spans="1:18" ht="15" x14ac:dyDescent="0.25">
      <c r="A11" s="79" t="s">
        <v>45</v>
      </c>
      <c r="B11" s="274">
        <v>0</v>
      </c>
      <c r="C11" s="75">
        <v>201702.27349999998</v>
      </c>
      <c r="D11" s="75">
        <v>2059316.6666666667</v>
      </c>
      <c r="E11" s="75">
        <v>70</v>
      </c>
      <c r="F11" s="72">
        <v>319700.34282340133</v>
      </c>
      <c r="R11" s="2"/>
    </row>
    <row r="12" spans="1:18" ht="15" x14ac:dyDescent="0.25">
      <c r="A12" s="79" t="s">
        <v>46</v>
      </c>
      <c r="B12" s="274">
        <v>42618</v>
      </c>
      <c r="C12" s="75">
        <v>46491.131993333336</v>
      </c>
      <c r="D12" s="75">
        <v>513987.66666666669</v>
      </c>
      <c r="E12" s="75">
        <v>18</v>
      </c>
      <c r="F12" s="72">
        <v>79920.24274304173</v>
      </c>
      <c r="R12" s="2"/>
    </row>
    <row r="13" spans="1:18" ht="15" x14ac:dyDescent="0.25">
      <c r="A13" s="79" t="s">
        <v>47</v>
      </c>
      <c r="B13" s="274">
        <v>78286.666666666672</v>
      </c>
      <c r="C13" s="75">
        <v>78569.244533333331</v>
      </c>
      <c r="D13" s="75">
        <v>969023</v>
      </c>
      <c r="E13" s="75">
        <v>28.333333333333332</v>
      </c>
      <c r="F13" s="72">
        <v>145314.02516517992</v>
      </c>
      <c r="R13" s="2"/>
    </row>
    <row r="14" spans="1:18" ht="15" x14ac:dyDescent="0.25">
      <c r="A14" s="79" t="s">
        <v>48</v>
      </c>
      <c r="B14" s="274">
        <v>0</v>
      </c>
      <c r="C14" s="75">
        <v>17326.3112</v>
      </c>
      <c r="D14" s="75">
        <v>21900.333333333332</v>
      </c>
      <c r="E14" s="75">
        <v>2.6666666666666665</v>
      </c>
      <c r="F14" s="72">
        <v>6212.6131925904901</v>
      </c>
      <c r="R14" s="2"/>
    </row>
    <row r="15" spans="1:18" ht="15" x14ac:dyDescent="0.25">
      <c r="A15" s="79" t="s">
        <v>49</v>
      </c>
      <c r="B15" s="274">
        <v>149412</v>
      </c>
      <c r="C15" s="75">
        <v>1400101.0787000002</v>
      </c>
      <c r="D15" s="75">
        <v>929661.33333333337</v>
      </c>
      <c r="E15" s="75">
        <v>65.333333333333329</v>
      </c>
      <c r="F15" s="72">
        <v>277813.95741717296</v>
      </c>
      <c r="R15" s="2"/>
    </row>
    <row r="16" spans="1:18" ht="15" x14ac:dyDescent="0.25">
      <c r="A16" s="79" t="s">
        <v>50</v>
      </c>
      <c r="B16" s="274">
        <v>709.53000000000009</v>
      </c>
      <c r="C16" s="75">
        <v>6667.681066666667</v>
      </c>
      <c r="D16" s="75">
        <v>8001.333333333333</v>
      </c>
      <c r="E16" s="75">
        <v>2</v>
      </c>
      <c r="F16" s="72">
        <v>3144.2454256450428</v>
      </c>
      <c r="R16" s="2"/>
    </row>
    <row r="17" spans="1:18" ht="15" x14ac:dyDescent="0.25">
      <c r="A17" s="79" t="s">
        <v>51</v>
      </c>
      <c r="B17" s="274">
        <v>797.66666666666663</v>
      </c>
      <c r="C17" s="75">
        <v>26003.579466666666</v>
      </c>
      <c r="D17" s="75">
        <v>31343</v>
      </c>
      <c r="E17" s="75">
        <v>2</v>
      </c>
      <c r="F17" s="72">
        <v>7488.318811011135</v>
      </c>
      <c r="R17" s="2"/>
    </row>
    <row r="18" spans="1:18" ht="15" x14ac:dyDescent="0.25">
      <c r="A18" s="79" t="s">
        <v>52</v>
      </c>
      <c r="B18" s="274">
        <v>0</v>
      </c>
      <c r="C18" s="75">
        <v>1845.3005000000001</v>
      </c>
      <c r="D18" s="75">
        <v>1353.6666666666667</v>
      </c>
      <c r="E18" s="75">
        <v>3</v>
      </c>
      <c r="F18" s="72">
        <v>2788.2614661980047</v>
      </c>
      <c r="R18" s="2"/>
    </row>
    <row r="19" spans="1:18" ht="15" x14ac:dyDescent="0.25">
      <c r="A19" s="79" t="s">
        <v>53</v>
      </c>
      <c r="B19" s="274">
        <v>0</v>
      </c>
      <c r="C19" s="75">
        <v>86010.147933333341</v>
      </c>
      <c r="D19" s="75">
        <v>690743.66666666663</v>
      </c>
      <c r="E19" s="75">
        <v>49.333333333333336</v>
      </c>
      <c r="F19" s="72">
        <v>130070.51780025227</v>
      </c>
      <c r="R19" s="2"/>
    </row>
    <row r="20" spans="1:18" ht="15" x14ac:dyDescent="0.25">
      <c r="A20" s="79" t="s">
        <v>54</v>
      </c>
      <c r="B20" s="274">
        <v>0</v>
      </c>
      <c r="C20" s="75">
        <v>0</v>
      </c>
      <c r="D20" s="75">
        <v>0</v>
      </c>
      <c r="E20" s="75">
        <v>0</v>
      </c>
      <c r="F20" s="72">
        <v>0</v>
      </c>
      <c r="R20" s="2"/>
    </row>
    <row r="21" spans="1:18" ht="15" x14ac:dyDescent="0.25">
      <c r="A21" s="79" t="s">
        <v>55</v>
      </c>
      <c r="B21" s="274">
        <v>0</v>
      </c>
      <c r="C21" s="75">
        <v>0</v>
      </c>
      <c r="D21" s="75">
        <v>0</v>
      </c>
      <c r="E21" s="75">
        <v>0</v>
      </c>
      <c r="F21" s="72">
        <v>0</v>
      </c>
      <c r="R21" s="2"/>
    </row>
    <row r="22" spans="1:18" ht="15" x14ac:dyDescent="0.25">
      <c r="A22" s="79" t="s">
        <v>56</v>
      </c>
      <c r="B22" s="274">
        <v>0</v>
      </c>
      <c r="C22" s="75">
        <v>60102.582010000006</v>
      </c>
      <c r="D22" s="75">
        <v>959913.66666666663</v>
      </c>
      <c r="E22" s="75">
        <v>67</v>
      </c>
      <c r="F22" s="72">
        <v>174675.14615735217</v>
      </c>
      <c r="R22" s="2"/>
    </row>
    <row r="23" spans="1:18" ht="15" x14ac:dyDescent="0.25">
      <c r="A23" s="79" t="s">
        <v>57</v>
      </c>
      <c r="B23" s="274">
        <v>0</v>
      </c>
      <c r="C23" s="75">
        <v>196083.99113333333</v>
      </c>
      <c r="D23" s="75">
        <v>563288.33333333337</v>
      </c>
      <c r="E23" s="75">
        <v>26.666666666666668</v>
      </c>
      <c r="F23" s="72">
        <v>105029.12177141543</v>
      </c>
      <c r="R23" s="2"/>
    </row>
    <row r="24" spans="1:18" ht="15" x14ac:dyDescent="0.25">
      <c r="A24" s="79" t="s">
        <v>58</v>
      </c>
      <c r="B24" s="274">
        <v>66038.333333333328</v>
      </c>
      <c r="C24" s="75">
        <v>837510.94466666656</v>
      </c>
      <c r="D24" s="75">
        <v>525279.33333333337</v>
      </c>
      <c r="E24" s="75">
        <v>44</v>
      </c>
      <c r="F24" s="72">
        <v>166569.07360190924</v>
      </c>
      <c r="R24" s="2"/>
    </row>
    <row r="25" spans="1:18" ht="15" x14ac:dyDescent="0.25">
      <c r="A25" s="79" t="s">
        <v>59</v>
      </c>
      <c r="B25" s="274">
        <v>0</v>
      </c>
      <c r="C25" s="75">
        <v>9537.8826666666664</v>
      </c>
      <c r="D25" s="75">
        <v>11291.666666666666</v>
      </c>
      <c r="E25" s="75">
        <v>2.6666666666666665</v>
      </c>
      <c r="F25" s="72">
        <v>4318.9143338341528</v>
      </c>
      <c r="R25" s="2"/>
    </row>
    <row r="26" spans="1:18" ht="15" x14ac:dyDescent="0.25">
      <c r="A26" s="79" t="s">
        <v>60</v>
      </c>
      <c r="B26" s="274">
        <v>0</v>
      </c>
      <c r="C26" s="75">
        <v>87443.55823333333</v>
      </c>
      <c r="D26" s="75">
        <v>38473.333333333336</v>
      </c>
      <c r="E26" s="75">
        <v>15.666666666666666</v>
      </c>
      <c r="F26" s="72">
        <v>24584.571210733469</v>
      </c>
      <c r="R26" s="2"/>
    </row>
    <row r="27" spans="1:18" ht="15" x14ac:dyDescent="0.25">
      <c r="A27" s="79" t="s">
        <v>61</v>
      </c>
      <c r="B27" s="274">
        <v>0</v>
      </c>
      <c r="C27" s="75">
        <v>0</v>
      </c>
      <c r="D27" s="75">
        <v>0</v>
      </c>
      <c r="E27" s="75">
        <v>0</v>
      </c>
      <c r="F27" s="72">
        <v>0</v>
      </c>
      <c r="R27" s="2"/>
    </row>
    <row r="28" spans="1:18" ht="15" x14ac:dyDescent="0.25">
      <c r="A28" s="79" t="s">
        <v>62</v>
      </c>
      <c r="B28" s="274">
        <v>0</v>
      </c>
      <c r="C28" s="75">
        <v>1392.0459000000001</v>
      </c>
      <c r="D28" s="75">
        <v>12094</v>
      </c>
      <c r="E28" s="75">
        <v>5</v>
      </c>
      <c r="F28" s="72">
        <v>5684.5940368310421</v>
      </c>
      <c r="R28" s="2"/>
    </row>
    <row r="29" spans="1:18" ht="15" x14ac:dyDescent="0.25">
      <c r="A29" s="79" t="s">
        <v>63</v>
      </c>
      <c r="B29" s="274">
        <v>0</v>
      </c>
      <c r="C29" s="75">
        <v>147789.8524366667</v>
      </c>
      <c r="D29" s="75">
        <v>358527.33333333331</v>
      </c>
      <c r="E29" s="75">
        <v>110</v>
      </c>
      <c r="F29" s="72">
        <v>145542.29605706362</v>
      </c>
      <c r="R29" s="2"/>
    </row>
    <row r="30" spans="1:18" ht="15" x14ac:dyDescent="0.25">
      <c r="A30" s="79" t="s">
        <v>64</v>
      </c>
      <c r="B30" s="274">
        <v>4723964.666666667</v>
      </c>
      <c r="C30" s="75">
        <v>1033310.19455</v>
      </c>
      <c r="D30" s="75">
        <v>21887142.333333332</v>
      </c>
      <c r="E30" s="75">
        <v>1772</v>
      </c>
      <c r="F30" s="72">
        <v>4157398.9816506989</v>
      </c>
      <c r="R30" s="2"/>
    </row>
    <row r="31" spans="1:18" ht="15" x14ac:dyDescent="0.25">
      <c r="A31" s="79" t="s">
        <v>65</v>
      </c>
      <c r="B31" s="274">
        <v>109105.66666666667</v>
      </c>
      <c r="C31" s="75">
        <v>217580.81660000002</v>
      </c>
      <c r="D31" s="75">
        <v>658278.33333333337</v>
      </c>
      <c r="E31" s="75">
        <v>35.666666666666664</v>
      </c>
      <c r="F31" s="72">
        <v>125526.54478058642</v>
      </c>
      <c r="R31" s="2"/>
    </row>
    <row r="32" spans="1:18" ht="15" x14ac:dyDescent="0.25">
      <c r="A32" s="79" t="s">
        <v>66</v>
      </c>
      <c r="B32" s="274">
        <v>0</v>
      </c>
      <c r="C32" s="75">
        <v>15770.981333333335</v>
      </c>
      <c r="D32" s="75">
        <v>18757.333333333332</v>
      </c>
      <c r="E32" s="75">
        <v>3.6666666666666665</v>
      </c>
      <c r="F32" s="72">
        <v>6538.2337452947995</v>
      </c>
      <c r="R32" s="2"/>
    </row>
    <row r="33" spans="1:18" ht="15" x14ac:dyDescent="0.25">
      <c r="A33" s="79" t="s">
        <v>67</v>
      </c>
      <c r="B33" s="274">
        <v>0</v>
      </c>
      <c r="C33" s="75">
        <v>0</v>
      </c>
      <c r="D33" s="75">
        <v>0</v>
      </c>
      <c r="E33" s="75">
        <v>0</v>
      </c>
      <c r="F33" s="72">
        <v>0</v>
      </c>
      <c r="R33" s="2"/>
    </row>
    <row r="34" spans="1:18" ht="15" x14ac:dyDescent="0.25">
      <c r="A34" s="79" t="s">
        <v>68</v>
      </c>
      <c r="B34" s="274">
        <v>0</v>
      </c>
      <c r="C34" s="75">
        <v>28642.079199999996</v>
      </c>
      <c r="D34" s="75">
        <v>33544.666666666664</v>
      </c>
      <c r="E34" s="75">
        <v>1</v>
      </c>
      <c r="F34" s="72">
        <v>7137.8291363165717</v>
      </c>
      <c r="R34" s="2"/>
    </row>
    <row r="35" spans="1:18" ht="15" x14ac:dyDescent="0.25">
      <c r="A35" s="79" t="s">
        <v>69</v>
      </c>
      <c r="B35" s="274">
        <v>0</v>
      </c>
      <c r="C35" s="75">
        <v>4853.333333333333</v>
      </c>
      <c r="D35" s="75">
        <v>5611.333333333333</v>
      </c>
      <c r="E35" s="75">
        <v>1.3333333333333333</v>
      </c>
      <c r="F35" s="72">
        <v>2162.1520102701002</v>
      </c>
      <c r="R35" s="2"/>
    </row>
    <row r="36" spans="1:18" ht="15" x14ac:dyDescent="0.25">
      <c r="A36" s="79" t="s">
        <v>70</v>
      </c>
      <c r="B36" s="274">
        <v>2061687</v>
      </c>
      <c r="C36" s="75">
        <v>388575.14350000001</v>
      </c>
      <c r="D36" s="75">
        <v>6703157.333333333</v>
      </c>
      <c r="E36" s="75">
        <v>418.33333333333331</v>
      </c>
      <c r="F36" s="72">
        <v>1176346.4537672801</v>
      </c>
      <c r="R36" s="2"/>
    </row>
    <row r="37" spans="1:18" ht="15" x14ac:dyDescent="0.25">
      <c r="A37" s="79" t="s">
        <v>71</v>
      </c>
      <c r="B37" s="274">
        <v>3462</v>
      </c>
      <c r="C37" s="75">
        <v>21023.38</v>
      </c>
      <c r="D37" s="75">
        <v>49405</v>
      </c>
      <c r="E37" s="75">
        <v>7.333333333333333</v>
      </c>
      <c r="F37" s="72">
        <v>13645.846378849516</v>
      </c>
      <c r="R37" s="2"/>
    </row>
    <row r="38" spans="1:18" ht="15" x14ac:dyDescent="0.25">
      <c r="A38" s="79" t="s">
        <v>72</v>
      </c>
      <c r="B38" s="274">
        <v>21233.333333333332</v>
      </c>
      <c r="C38" s="75">
        <v>33001.906799999997</v>
      </c>
      <c r="D38" s="75">
        <v>137271</v>
      </c>
      <c r="E38" s="75">
        <v>26.333333333333332</v>
      </c>
      <c r="F38" s="72">
        <v>40785.320810132922</v>
      </c>
      <c r="R38" s="2"/>
    </row>
    <row r="39" spans="1:18" ht="15" x14ac:dyDescent="0.25">
      <c r="A39" s="79" t="s">
        <v>73</v>
      </c>
      <c r="B39" s="74">
        <v>70232</v>
      </c>
      <c r="C39" s="72">
        <v>544196.68866666674</v>
      </c>
      <c r="D39" s="72">
        <v>2602279</v>
      </c>
      <c r="E39" s="72">
        <v>81.333333333333329</v>
      </c>
      <c r="F39" s="72">
        <v>421454.09233357059</v>
      </c>
      <c r="R39" s="2"/>
    </row>
    <row r="40" spans="1:18" ht="15" x14ac:dyDescent="0.25">
      <c r="A40" s="79" t="s">
        <v>74</v>
      </c>
      <c r="B40" s="274">
        <v>30169.866666666669</v>
      </c>
      <c r="C40" s="75">
        <v>34793.413533333332</v>
      </c>
      <c r="D40" s="75">
        <v>373926.66666666669</v>
      </c>
      <c r="E40" s="75">
        <v>20.666666666666668</v>
      </c>
      <c r="F40" s="72">
        <v>64474.402908045202</v>
      </c>
      <c r="R40" s="2"/>
    </row>
    <row r="41" spans="1:18" ht="15" x14ac:dyDescent="0.25">
      <c r="A41" s="79" t="s">
        <v>75</v>
      </c>
      <c r="B41" s="274">
        <v>0</v>
      </c>
      <c r="C41" s="75">
        <v>11.625</v>
      </c>
      <c r="D41" s="75">
        <v>1067</v>
      </c>
      <c r="E41" s="75">
        <v>1</v>
      </c>
      <c r="F41" s="72">
        <v>954.16803296039677</v>
      </c>
      <c r="R41" s="2"/>
    </row>
    <row r="42" spans="1:18" ht="15" x14ac:dyDescent="0.25">
      <c r="A42" s="79" t="s">
        <v>76</v>
      </c>
      <c r="B42" s="274">
        <v>929225</v>
      </c>
      <c r="C42" s="75">
        <v>3205474.2811666667</v>
      </c>
      <c r="D42" s="75">
        <v>2971119.6666666665</v>
      </c>
      <c r="E42" s="75">
        <v>177.66666666666666</v>
      </c>
      <c r="F42" s="72">
        <v>759749.6446203083</v>
      </c>
      <c r="R42" s="2"/>
    </row>
    <row r="43" spans="1:18" ht="15" x14ac:dyDescent="0.25">
      <c r="A43" s="79" t="s">
        <v>77</v>
      </c>
      <c r="B43" s="274">
        <v>19837.333333333332</v>
      </c>
      <c r="C43" s="75">
        <v>72154.627363333333</v>
      </c>
      <c r="D43" s="75">
        <v>100463.66666666667</v>
      </c>
      <c r="E43" s="75">
        <v>20</v>
      </c>
      <c r="F43" s="72">
        <v>34323.49042995584</v>
      </c>
      <c r="R43" s="2"/>
    </row>
    <row r="44" spans="1:18" ht="15" x14ac:dyDescent="0.25">
      <c r="A44" s="79" t="s">
        <v>78</v>
      </c>
      <c r="B44" s="274">
        <v>622</v>
      </c>
      <c r="C44" s="75">
        <v>868.52623333333338</v>
      </c>
      <c r="D44" s="75">
        <v>7281</v>
      </c>
      <c r="E44" s="75">
        <v>3.3333333333333335</v>
      </c>
      <c r="F44" s="72">
        <v>3691.701521632262</v>
      </c>
      <c r="R44" s="2"/>
    </row>
    <row r="45" spans="1:18" ht="15" x14ac:dyDescent="0.25">
      <c r="A45" s="79" t="s">
        <v>79</v>
      </c>
      <c r="B45" s="274">
        <v>0</v>
      </c>
      <c r="C45" s="75">
        <v>179954.12586666667</v>
      </c>
      <c r="D45" s="75">
        <v>214619.33333333334</v>
      </c>
      <c r="E45" s="75">
        <v>16.333333333333332</v>
      </c>
      <c r="F45" s="72">
        <v>53608.108329950461</v>
      </c>
      <c r="R45" s="2"/>
    </row>
    <row r="46" spans="1:18" ht="15" x14ac:dyDescent="0.25">
      <c r="A46" s="79" t="s">
        <v>80</v>
      </c>
      <c r="B46" s="274">
        <v>1168274.6666666667</v>
      </c>
      <c r="C46" s="75">
        <v>1343994.8367999999</v>
      </c>
      <c r="D46" s="75">
        <v>8282405.333333333</v>
      </c>
      <c r="E46" s="75">
        <v>464.33333333333331</v>
      </c>
      <c r="F46" s="72">
        <v>1479784.3622780307</v>
      </c>
      <c r="R46" s="2"/>
    </row>
    <row r="47" spans="1:18" ht="15" x14ac:dyDescent="0.25">
      <c r="A47" s="79" t="s">
        <v>81</v>
      </c>
      <c r="B47" s="274">
        <v>0</v>
      </c>
      <c r="C47" s="75">
        <v>0</v>
      </c>
      <c r="D47" s="75">
        <v>0</v>
      </c>
      <c r="E47" s="75">
        <v>0</v>
      </c>
      <c r="F47" s="72">
        <v>0</v>
      </c>
      <c r="R47" s="2"/>
    </row>
    <row r="48" spans="1:18" ht="15" x14ac:dyDescent="0.25">
      <c r="A48" s="79" t="s">
        <v>82</v>
      </c>
      <c r="B48" s="274">
        <v>6405921.666666667</v>
      </c>
      <c r="C48" s="75">
        <v>6725212.5831566667</v>
      </c>
      <c r="D48" s="75">
        <v>38437346.333333336</v>
      </c>
      <c r="E48" s="75">
        <v>1825.6666666666667</v>
      </c>
      <c r="F48" s="72">
        <v>6634882.8905587662</v>
      </c>
      <c r="R48" s="2"/>
    </row>
    <row r="49" spans="1:18" ht="15" x14ac:dyDescent="0.25">
      <c r="A49" s="79" t="s">
        <v>83</v>
      </c>
      <c r="B49" s="274">
        <v>166156.66666666666</v>
      </c>
      <c r="C49" s="75">
        <v>472755.99433333334</v>
      </c>
      <c r="D49" s="75">
        <v>1789473</v>
      </c>
      <c r="E49" s="75">
        <v>58.333333333333336</v>
      </c>
      <c r="F49" s="72">
        <v>299751.87327593617</v>
      </c>
      <c r="R49" s="2"/>
    </row>
    <row r="50" spans="1:18" ht="15" x14ac:dyDescent="0.25">
      <c r="A50" s="79" t="s">
        <v>84</v>
      </c>
      <c r="B50" s="274">
        <v>55378.333333333336</v>
      </c>
      <c r="C50" s="75">
        <v>100423.21766666666</v>
      </c>
      <c r="D50" s="75">
        <v>338579.66666666669</v>
      </c>
      <c r="E50" s="75">
        <v>26.666666666666668</v>
      </c>
      <c r="F50" s="72">
        <v>70510.157050233363</v>
      </c>
      <c r="R50" s="2"/>
    </row>
    <row r="51" spans="1:18" ht="15.75" customHeight="1" x14ac:dyDescent="0.25">
      <c r="A51" s="79" t="s">
        <v>85</v>
      </c>
      <c r="B51" s="274">
        <v>0</v>
      </c>
      <c r="C51" s="75">
        <v>0</v>
      </c>
      <c r="D51" s="75">
        <v>0</v>
      </c>
      <c r="E51" s="75">
        <v>0</v>
      </c>
      <c r="F51" s="72">
        <v>0</v>
      </c>
      <c r="R51" s="2"/>
    </row>
    <row r="52" spans="1:18" ht="15" x14ac:dyDescent="0.25">
      <c r="A52" s="79" t="s">
        <v>86</v>
      </c>
      <c r="B52" s="274">
        <v>78838</v>
      </c>
      <c r="C52" s="75">
        <v>289836.56766666664</v>
      </c>
      <c r="D52" s="75">
        <v>489893.33333333331</v>
      </c>
      <c r="E52" s="75">
        <v>44.333333333333336</v>
      </c>
      <c r="F52" s="72">
        <v>118432.58953203383</v>
      </c>
      <c r="R52" s="2"/>
    </row>
    <row r="53" spans="1:18" ht="15" x14ac:dyDescent="0.25">
      <c r="A53" s="79" t="s">
        <v>87</v>
      </c>
      <c r="B53" s="274">
        <v>3292</v>
      </c>
      <c r="C53" s="75">
        <v>54958.426133333334</v>
      </c>
      <c r="D53" s="75">
        <v>64827</v>
      </c>
      <c r="E53" s="75">
        <v>3.6666666666666665</v>
      </c>
      <c r="F53" s="72">
        <v>15194.798045185364</v>
      </c>
      <c r="R53" s="2"/>
    </row>
    <row r="54" spans="1:18" ht="15" x14ac:dyDescent="0.25">
      <c r="A54" s="79" t="s">
        <v>88</v>
      </c>
      <c r="B54" s="274">
        <v>0</v>
      </c>
      <c r="C54" s="75">
        <v>51162.783466666668</v>
      </c>
      <c r="D54" s="75">
        <v>60743.333333333336</v>
      </c>
      <c r="E54" s="75">
        <v>11.333333333333334</v>
      </c>
      <c r="F54" s="72">
        <v>20733.945588946539</v>
      </c>
      <c r="R54" s="2"/>
    </row>
    <row r="55" spans="1:18" ht="15" x14ac:dyDescent="0.25">
      <c r="A55" s="79" t="s">
        <v>89</v>
      </c>
      <c r="B55" s="274">
        <v>0</v>
      </c>
      <c r="C55" s="75">
        <v>632</v>
      </c>
      <c r="D55" s="75">
        <v>552</v>
      </c>
      <c r="E55" s="75">
        <v>1</v>
      </c>
      <c r="F55" s="72">
        <v>942.8035143047631</v>
      </c>
      <c r="R55" s="2"/>
    </row>
    <row r="56" spans="1:18" ht="15" x14ac:dyDescent="0.25">
      <c r="A56" s="79" t="s">
        <v>90</v>
      </c>
      <c r="B56" s="274">
        <v>0</v>
      </c>
      <c r="C56" s="75">
        <v>114185.80660000001</v>
      </c>
      <c r="D56" s="75">
        <v>343643.33333333331</v>
      </c>
      <c r="E56" s="75">
        <v>25.666666666666668</v>
      </c>
      <c r="F56" s="72">
        <v>71398.602219345586</v>
      </c>
      <c r="R56" s="2"/>
    </row>
    <row r="57" spans="1:18" ht="15" x14ac:dyDescent="0.25">
      <c r="A57" s="79" t="s">
        <v>91</v>
      </c>
      <c r="B57" s="274">
        <v>886920.33333333337</v>
      </c>
      <c r="C57" s="75">
        <v>1038234.0532999999</v>
      </c>
      <c r="D57" s="75">
        <v>2948564.3333333335</v>
      </c>
      <c r="E57" s="75">
        <v>209.33333333333334</v>
      </c>
      <c r="F57" s="72">
        <v>608342.30590570683</v>
      </c>
      <c r="R57" s="2"/>
    </row>
    <row r="58" spans="1:18" ht="15" x14ac:dyDescent="0.25">
      <c r="A58" s="79" t="s">
        <v>92</v>
      </c>
      <c r="B58" s="274">
        <v>14549.333333333334</v>
      </c>
      <c r="C58" s="75">
        <v>149745.78586666667</v>
      </c>
      <c r="D58" s="75">
        <v>136069</v>
      </c>
      <c r="E58" s="75">
        <v>12.333333333333334</v>
      </c>
      <c r="F58" s="72">
        <v>38498.321801846621</v>
      </c>
      <c r="R58" s="2"/>
    </row>
    <row r="59" spans="1:18" ht="15" x14ac:dyDescent="0.25">
      <c r="A59" s="79" t="s">
        <v>93</v>
      </c>
      <c r="B59" s="274">
        <v>377980.33333333331</v>
      </c>
      <c r="C59" s="75">
        <v>282733.61883333337</v>
      </c>
      <c r="D59" s="75">
        <v>2260048.3333333335</v>
      </c>
      <c r="E59" s="75">
        <v>48.666666666666664</v>
      </c>
      <c r="F59" s="72">
        <v>332558.46672542731</v>
      </c>
      <c r="R59" s="2"/>
    </row>
    <row r="60" spans="1:18" ht="15" x14ac:dyDescent="0.25">
      <c r="A60" s="79" t="s">
        <v>94</v>
      </c>
      <c r="B60" s="274">
        <v>2180.3333333333335</v>
      </c>
      <c r="C60" s="75">
        <v>25623.374933333336</v>
      </c>
      <c r="D60" s="75">
        <v>30493.333333333332</v>
      </c>
      <c r="E60" s="75">
        <v>4.666666666666667</v>
      </c>
      <c r="F60" s="72">
        <v>9558.8982142615569</v>
      </c>
      <c r="R60" s="2"/>
    </row>
    <row r="61" spans="1:18" ht="15" x14ac:dyDescent="0.25">
      <c r="A61" s="79" t="s">
        <v>95</v>
      </c>
      <c r="B61" s="274">
        <v>0</v>
      </c>
      <c r="C61" s="75">
        <v>0</v>
      </c>
      <c r="D61" s="75">
        <v>0</v>
      </c>
      <c r="E61" s="75">
        <v>0</v>
      </c>
      <c r="F61" s="72">
        <v>0</v>
      </c>
      <c r="R61" s="2"/>
    </row>
    <row r="62" spans="1:18" ht="15" x14ac:dyDescent="0.25">
      <c r="A62" s="79" t="s">
        <v>96</v>
      </c>
      <c r="B62" s="274">
        <v>0</v>
      </c>
      <c r="C62" s="75">
        <v>22140.76</v>
      </c>
      <c r="D62" s="75">
        <v>33530.333333333336</v>
      </c>
      <c r="E62" s="75">
        <v>2</v>
      </c>
      <c r="F62" s="72">
        <v>7437.5057827370692</v>
      </c>
      <c r="R62" s="2"/>
    </row>
    <row r="63" spans="1:18" ht="15" x14ac:dyDescent="0.25">
      <c r="A63" s="79" t="s">
        <v>97</v>
      </c>
      <c r="B63" s="274">
        <v>4264853.666666667</v>
      </c>
      <c r="C63" s="75">
        <v>2693495.1688000001</v>
      </c>
      <c r="D63" s="75">
        <v>23272350.333333332</v>
      </c>
      <c r="E63" s="75">
        <v>2335</v>
      </c>
      <c r="F63" s="72">
        <v>4921589.4579495834</v>
      </c>
      <c r="R63" s="2"/>
    </row>
    <row r="64" spans="1:18" ht="15" x14ac:dyDescent="0.25">
      <c r="A64" s="79" t="s">
        <v>98</v>
      </c>
      <c r="B64" s="274">
        <v>805899.66666666663</v>
      </c>
      <c r="C64" s="75">
        <v>1092464.4042499999</v>
      </c>
      <c r="D64" s="75">
        <v>5517703.333333333</v>
      </c>
      <c r="E64" s="75">
        <v>363</v>
      </c>
      <c r="F64" s="72">
        <v>1046054.2555783844</v>
      </c>
      <c r="R64" s="2"/>
    </row>
    <row r="65" spans="1:18" ht="15" x14ac:dyDescent="0.25">
      <c r="A65" s="79" t="s">
        <v>99</v>
      </c>
      <c r="B65" s="274">
        <v>0</v>
      </c>
      <c r="C65" s="75">
        <v>43222.664899999996</v>
      </c>
      <c r="D65" s="75">
        <v>105234</v>
      </c>
      <c r="E65" s="75">
        <v>13.666666666666666</v>
      </c>
      <c r="F65" s="72">
        <v>27326.76932549991</v>
      </c>
      <c r="R65" s="2"/>
    </row>
    <row r="66" spans="1:18" ht="15" x14ac:dyDescent="0.25">
      <c r="A66" s="79" t="s">
        <v>100</v>
      </c>
      <c r="B66" s="274">
        <v>712.66666666666663</v>
      </c>
      <c r="C66" s="75">
        <v>30.12</v>
      </c>
      <c r="D66" s="75">
        <v>2752.6666666666665</v>
      </c>
      <c r="E66" s="75">
        <v>1</v>
      </c>
      <c r="F66" s="72">
        <v>1156.7035655306672</v>
      </c>
      <c r="R66" s="2"/>
    </row>
    <row r="67" spans="1:18" ht="15" x14ac:dyDescent="0.25">
      <c r="A67" s="79" t="s">
        <v>101</v>
      </c>
      <c r="B67" s="274">
        <v>6338.333333333333</v>
      </c>
      <c r="C67" s="75">
        <v>116437.7279</v>
      </c>
      <c r="D67" s="75">
        <v>139913.33333333334</v>
      </c>
      <c r="E67" s="75">
        <v>17</v>
      </c>
      <c r="F67" s="72">
        <v>40123.758075296879</v>
      </c>
      <c r="R67" s="2"/>
    </row>
    <row r="68" spans="1:18" ht="15" x14ac:dyDescent="0.25">
      <c r="A68" s="79" t="s">
        <v>102</v>
      </c>
      <c r="B68" s="274">
        <v>0</v>
      </c>
      <c r="C68" s="75">
        <v>0</v>
      </c>
      <c r="D68" s="75">
        <v>0</v>
      </c>
      <c r="E68" s="75">
        <v>0</v>
      </c>
      <c r="F68" s="72">
        <v>0</v>
      </c>
      <c r="R68" s="2"/>
    </row>
    <row r="69" spans="1:18" ht="15" x14ac:dyDescent="0.25">
      <c r="A69" s="79" t="s">
        <v>103</v>
      </c>
      <c r="B69" s="274">
        <v>663904</v>
      </c>
      <c r="C69" s="75">
        <v>223314.26040999999</v>
      </c>
      <c r="D69" s="75">
        <v>2504976.3333333335</v>
      </c>
      <c r="E69" s="75">
        <v>92.333333333333329</v>
      </c>
      <c r="F69" s="72">
        <v>393043.09510419972</v>
      </c>
      <c r="R69" s="2"/>
    </row>
    <row r="70" spans="1:18" ht="15" x14ac:dyDescent="0.25">
      <c r="A70" s="79" t="s">
        <v>104</v>
      </c>
      <c r="B70" s="274">
        <v>2816.6666666666665</v>
      </c>
      <c r="C70" s="75">
        <v>19502.953566666667</v>
      </c>
      <c r="D70" s="75">
        <v>31789.333333333332</v>
      </c>
      <c r="E70" s="75">
        <v>7.666666666666667</v>
      </c>
      <c r="F70" s="72">
        <v>11697.533618079424</v>
      </c>
      <c r="R70" s="2"/>
    </row>
    <row r="71" spans="1:18" ht="15" x14ac:dyDescent="0.25">
      <c r="A71" s="79" t="s">
        <v>105</v>
      </c>
      <c r="B71" s="274">
        <v>3657.3333333333335</v>
      </c>
      <c r="C71" s="75">
        <v>116199.50526666666</v>
      </c>
      <c r="D71" s="75">
        <v>141204.66666666666</v>
      </c>
      <c r="E71" s="75">
        <v>15</v>
      </c>
      <c r="F71" s="72">
        <v>38606.602769527068</v>
      </c>
      <c r="R71" s="2"/>
    </row>
    <row r="72" spans="1:18" ht="15" x14ac:dyDescent="0.25">
      <c r="A72" s="79" t="s">
        <v>106</v>
      </c>
      <c r="B72" s="274">
        <v>309304</v>
      </c>
      <c r="C72" s="75">
        <v>2491.9860333333331</v>
      </c>
      <c r="D72" s="75">
        <v>15125</v>
      </c>
      <c r="E72" s="75">
        <v>13</v>
      </c>
      <c r="F72" s="72">
        <v>12742.626732210787</v>
      </c>
      <c r="R72" s="2"/>
    </row>
    <row r="73" spans="1:18" ht="15" x14ac:dyDescent="0.25">
      <c r="A73" s="79" t="s">
        <v>107</v>
      </c>
      <c r="B73" s="274">
        <v>0</v>
      </c>
      <c r="C73" s="75">
        <v>148372.89210000003</v>
      </c>
      <c r="D73" s="75">
        <v>612006.33333333337</v>
      </c>
      <c r="E73" s="75">
        <v>40.333333333333336</v>
      </c>
      <c r="F73" s="72">
        <v>118278.0582225742</v>
      </c>
      <c r="R73" s="2"/>
    </row>
    <row r="74" spans="1:18" ht="15" x14ac:dyDescent="0.25">
      <c r="A74" s="79" t="s">
        <v>108</v>
      </c>
      <c r="B74" s="274">
        <v>2791606.3333333335</v>
      </c>
      <c r="C74" s="75">
        <v>2423978.9174799998</v>
      </c>
      <c r="D74" s="75">
        <v>19104607</v>
      </c>
      <c r="E74" s="75">
        <v>1109.6666666666667</v>
      </c>
      <c r="F74" s="72">
        <v>3390679.0301353531</v>
      </c>
      <c r="R74" s="2"/>
    </row>
    <row r="75" spans="1:18" ht="15" x14ac:dyDescent="0.25">
      <c r="A75" s="79" t="s">
        <v>109</v>
      </c>
      <c r="B75" s="274">
        <v>4447801.42</v>
      </c>
      <c r="C75" s="75">
        <v>1486900.4052933331</v>
      </c>
      <c r="D75" s="75">
        <v>30389540</v>
      </c>
      <c r="E75" s="75">
        <v>1885.3333333333333</v>
      </c>
      <c r="F75" s="72">
        <v>5301658.4110570271</v>
      </c>
      <c r="R75" s="2"/>
    </row>
    <row r="76" spans="1:18" ht="15" x14ac:dyDescent="0.25">
      <c r="A76" s="79" t="s">
        <v>110</v>
      </c>
      <c r="B76" s="74">
        <v>0</v>
      </c>
      <c r="C76" s="72">
        <v>18480</v>
      </c>
      <c r="D76" s="72">
        <v>1880</v>
      </c>
      <c r="E76" s="72">
        <v>1</v>
      </c>
      <c r="F76" s="72">
        <v>2541.3314233397805</v>
      </c>
      <c r="R76" s="2"/>
    </row>
    <row r="77" spans="1:18" ht="15" x14ac:dyDescent="0.25">
      <c r="A77" s="79" t="s">
        <v>111</v>
      </c>
      <c r="B77" s="274">
        <v>8666.3333333333339</v>
      </c>
      <c r="C77" s="75">
        <v>31011.360966666663</v>
      </c>
      <c r="D77" s="75">
        <v>47493</v>
      </c>
      <c r="E77" s="75">
        <v>11.333333333333334</v>
      </c>
      <c r="F77" s="72">
        <v>17527.623886880967</v>
      </c>
      <c r="R77" s="2"/>
    </row>
    <row r="78" spans="1:18" ht="15" x14ac:dyDescent="0.25">
      <c r="A78" s="79" t="s">
        <v>112</v>
      </c>
      <c r="B78" s="274">
        <v>3319030</v>
      </c>
      <c r="C78" s="75">
        <v>3760824.6003000005</v>
      </c>
      <c r="D78" s="75">
        <v>19495488</v>
      </c>
      <c r="E78" s="75">
        <v>1065</v>
      </c>
      <c r="F78" s="72">
        <v>3508273.612178314</v>
      </c>
      <c r="R78" s="2"/>
    </row>
    <row r="79" spans="1:18" ht="15" x14ac:dyDescent="0.25">
      <c r="A79" s="79" t="s">
        <v>113</v>
      </c>
      <c r="B79" s="274">
        <v>0</v>
      </c>
      <c r="C79" s="75">
        <v>0</v>
      </c>
      <c r="D79" s="75">
        <v>0</v>
      </c>
      <c r="E79" s="75">
        <v>0</v>
      </c>
      <c r="F79" s="72">
        <v>0</v>
      </c>
      <c r="R79" s="2"/>
    </row>
    <row r="80" spans="1:18" ht="15" x14ac:dyDescent="0.25">
      <c r="A80" s="79" t="s">
        <v>114</v>
      </c>
      <c r="B80" s="274">
        <v>2677507.5</v>
      </c>
      <c r="C80" s="75">
        <v>2532552.8448066665</v>
      </c>
      <c r="D80" s="75">
        <v>17671294.666666668</v>
      </c>
      <c r="E80" s="75">
        <v>1059</v>
      </c>
      <c r="F80" s="72">
        <v>3186644.6655060006</v>
      </c>
      <c r="R80" s="2"/>
    </row>
    <row r="81" spans="1:18" ht="15" x14ac:dyDescent="0.25">
      <c r="A81" s="79" t="s">
        <v>115</v>
      </c>
      <c r="B81" s="274">
        <v>1818.6666666666667</v>
      </c>
      <c r="C81" s="75">
        <v>33704.903133333333</v>
      </c>
      <c r="D81" s="75">
        <v>44269.666666666664</v>
      </c>
      <c r="E81" s="75">
        <v>8</v>
      </c>
      <c r="F81" s="72">
        <v>14607.285893738186</v>
      </c>
      <c r="R81" s="2"/>
    </row>
    <row r="82" spans="1:18" ht="15" x14ac:dyDescent="0.25">
      <c r="A82" s="79" t="s">
        <v>116</v>
      </c>
      <c r="B82" s="274">
        <v>6019</v>
      </c>
      <c r="C82" s="75">
        <v>146618.50133333332</v>
      </c>
      <c r="D82" s="75">
        <v>30441.666666666668</v>
      </c>
      <c r="E82" s="75">
        <v>8.6666666666666661</v>
      </c>
      <c r="F82" s="72">
        <v>22619.637552934644</v>
      </c>
      <c r="R82" s="2"/>
    </row>
    <row r="83" spans="1:18" ht="15" x14ac:dyDescent="0.25">
      <c r="A83" s="79" t="s">
        <v>117</v>
      </c>
      <c r="B83" s="274">
        <v>0</v>
      </c>
      <c r="C83" s="75">
        <v>118805.22366666667</v>
      </c>
      <c r="D83" s="75">
        <v>167914.33333333334</v>
      </c>
      <c r="E83" s="75">
        <v>18.333333333333332</v>
      </c>
      <c r="F83" s="72">
        <v>44755.661781394563</v>
      </c>
      <c r="R83" s="2"/>
    </row>
    <row r="84" spans="1:18" ht="15" x14ac:dyDescent="0.25">
      <c r="A84" s="79" t="s">
        <v>118</v>
      </c>
      <c r="B84" s="274">
        <v>145885.66666666666</v>
      </c>
      <c r="C84" s="75">
        <v>55502.164133333332</v>
      </c>
      <c r="D84" s="75">
        <v>500565.33333333331</v>
      </c>
      <c r="E84" s="75">
        <v>25</v>
      </c>
      <c r="F84" s="72">
        <v>84828.315084714704</v>
      </c>
      <c r="R84" s="2"/>
    </row>
    <row r="85" spans="1:18" ht="15" x14ac:dyDescent="0.25">
      <c r="A85" s="79" t="s">
        <v>119</v>
      </c>
      <c r="B85" s="274">
        <v>0</v>
      </c>
      <c r="C85" s="75">
        <v>0</v>
      </c>
      <c r="D85" s="75">
        <v>0</v>
      </c>
      <c r="E85" s="75">
        <v>0</v>
      </c>
      <c r="F85" s="72">
        <v>0</v>
      </c>
      <c r="R85" s="2"/>
    </row>
    <row r="86" spans="1:18" ht="15" x14ac:dyDescent="0.25">
      <c r="A86" s="79" t="s">
        <v>120</v>
      </c>
      <c r="B86" s="274">
        <v>944529.66666666663</v>
      </c>
      <c r="C86" s="75">
        <v>362102.25644333335</v>
      </c>
      <c r="D86" s="75">
        <v>2990656</v>
      </c>
      <c r="E86" s="75">
        <v>312</v>
      </c>
      <c r="F86" s="72">
        <v>643605.71819952969</v>
      </c>
      <c r="R86" s="2"/>
    </row>
    <row r="87" spans="1:18" ht="15" x14ac:dyDescent="0.25">
      <c r="A87" s="79" t="s">
        <v>121</v>
      </c>
      <c r="B87" s="274">
        <v>4185.333333333333</v>
      </c>
      <c r="C87" s="75">
        <v>15036.456899999999</v>
      </c>
      <c r="D87" s="75">
        <v>67043.333333333328</v>
      </c>
      <c r="E87" s="75">
        <v>9.6666666666666661</v>
      </c>
      <c r="F87" s="72">
        <v>17193.694281119468</v>
      </c>
      <c r="R87" s="2"/>
    </row>
    <row r="88" spans="1:18" ht="15" x14ac:dyDescent="0.25">
      <c r="A88" s="79" t="s">
        <v>122</v>
      </c>
      <c r="B88" s="274">
        <v>3769.3333333333335</v>
      </c>
      <c r="C88" s="75">
        <v>33216.460333333329</v>
      </c>
      <c r="D88" s="75">
        <v>41250</v>
      </c>
      <c r="E88" s="75">
        <v>7.666666666666667</v>
      </c>
      <c r="F88" s="72">
        <v>13932.405098410029</v>
      </c>
      <c r="R88" s="2"/>
    </row>
    <row r="89" spans="1:18" ht="15" x14ac:dyDescent="0.25">
      <c r="A89" s="79" t="s">
        <v>123</v>
      </c>
      <c r="B89" s="274">
        <v>4121.333333333333</v>
      </c>
      <c r="C89" s="75">
        <v>44572.630400000002</v>
      </c>
      <c r="D89" s="75">
        <v>51820</v>
      </c>
      <c r="E89" s="75">
        <v>4</v>
      </c>
      <c r="F89" s="72">
        <v>13080.803511867107</v>
      </c>
      <c r="R89" s="2"/>
    </row>
    <row r="90" spans="1:18" ht="15" x14ac:dyDescent="0.25">
      <c r="A90" s="79" t="s">
        <v>124</v>
      </c>
      <c r="B90" s="274">
        <v>373678.66666666669</v>
      </c>
      <c r="C90" s="75">
        <v>588254.49883333349</v>
      </c>
      <c r="D90" s="75">
        <v>1797890.6666666667</v>
      </c>
      <c r="E90" s="75">
        <v>50</v>
      </c>
      <c r="F90" s="72">
        <v>303192.20082523546</v>
      </c>
      <c r="R90" s="2"/>
    </row>
    <row r="91" spans="1:18" ht="15" x14ac:dyDescent="0.25">
      <c r="A91" s="79" t="s">
        <v>125</v>
      </c>
      <c r="B91" s="274">
        <v>0</v>
      </c>
      <c r="C91" s="75">
        <v>192393.4334333333</v>
      </c>
      <c r="D91" s="75">
        <v>196772.33333333334</v>
      </c>
      <c r="E91" s="75">
        <v>17.333333333333332</v>
      </c>
      <c r="F91" s="72">
        <v>53309.254813319603</v>
      </c>
      <c r="R91" s="2"/>
    </row>
    <row r="92" spans="1:18" ht="15" x14ac:dyDescent="0.25">
      <c r="A92" s="79" t="s">
        <v>126</v>
      </c>
      <c r="B92" s="274">
        <v>18912.666666666668</v>
      </c>
      <c r="C92" s="75">
        <v>22783.165499999999</v>
      </c>
      <c r="D92" s="75">
        <v>357576.66666666669</v>
      </c>
      <c r="E92" s="75">
        <v>18.333333333333332</v>
      </c>
      <c r="F92" s="72">
        <v>59628.030916130709</v>
      </c>
      <c r="R92" s="2"/>
    </row>
    <row r="93" spans="1:18" ht="15" x14ac:dyDescent="0.25">
      <c r="A93" s="79" t="s">
        <v>127</v>
      </c>
      <c r="B93" s="274">
        <v>8369</v>
      </c>
      <c r="C93" s="75">
        <v>164648.96626666666</v>
      </c>
      <c r="D93" s="75">
        <v>259457.66666666666</v>
      </c>
      <c r="E93" s="75">
        <v>20.666666666666668</v>
      </c>
      <c r="F93" s="72">
        <v>61300.06291495121</v>
      </c>
      <c r="R93" s="2"/>
    </row>
    <row r="94" spans="1:18" ht="15" x14ac:dyDescent="0.25">
      <c r="A94" s="79" t="s">
        <v>128</v>
      </c>
      <c r="B94" s="274">
        <v>0</v>
      </c>
      <c r="C94" s="75">
        <v>15645.136266666668</v>
      </c>
      <c r="D94" s="75">
        <v>18460.333333333332</v>
      </c>
      <c r="E94" s="75">
        <v>1</v>
      </c>
      <c r="F94" s="72">
        <v>4290.0629013721855</v>
      </c>
      <c r="R94" s="2"/>
    </row>
    <row r="95" spans="1:18" ht="15" x14ac:dyDescent="0.25">
      <c r="A95" s="79" t="s">
        <v>129</v>
      </c>
      <c r="B95" s="274">
        <v>0</v>
      </c>
      <c r="C95" s="75">
        <v>0</v>
      </c>
      <c r="D95" s="75">
        <v>0</v>
      </c>
      <c r="E95" s="75">
        <v>0</v>
      </c>
      <c r="F95" s="72">
        <v>0</v>
      </c>
      <c r="R95" s="2"/>
    </row>
    <row r="96" spans="1:18" ht="15" x14ac:dyDescent="0.25">
      <c r="A96" s="79" t="s">
        <v>130</v>
      </c>
      <c r="B96" s="274">
        <v>201173</v>
      </c>
      <c r="C96" s="75">
        <v>523038.72353333328</v>
      </c>
      <c r="D96" s="75">
        <v>983154.66666666663</v>
      </c>
      <c r="E96" s="75">
        <v>34.666666666666664</v>
      </c>
      <c r="F96" s="72">
        <v>188094.54103594538</v>
      </c>
      <c r="R96" s="2"/>
    </row>
    <row r="97" spans="1:18" ht="15" x14ac:dyDescent="0.25">
      <c r="A97" s="79" t="s">
        <v>131</v>
      </c>
      <c r="B97" s="274">
        <v>0</v>
      </c>
      <c r="C97" s="75">
        <v>41166.278133333333</v>
      </c>
      <c r="D97" s="75">
        <v>50622</v>
      </c>
      <c r="E97" s="75">
        <v>14.333333333333334</v>
      </c>
      <c r="F97" s="72">
        <v>21198.119744885138</v>
      </c>
      <c r="R97" s="2"/>
    </row>
    <row r="98" spans="1:18" ht="15" x14ac:dyDescent="0.25">
      <c r="A98" s="79" t="s">
        <v>132</v>
      </c>
      <c r="B98" s="274">
        <v>0</v>
      </c>
      <c r="C98" s="75">
        <v>56938.226833333327</v>
      </c>
      <c r="D98" s="75">
        <v>324883</v>
      </c>
      <c r="E98" s="75">
        <v>23.666666666666668</v>
      </c>
      <c r="F98" s="72">
        <v>62889.9152572479</v>
      </c>
      <c r="R98" s="2"/>
    </row>
    <row r="99" spans="1:18" ht="15" x14ac:dyDescent="0.25">
      <c r="A99" s="79" t="s">
        <v>133</v>
      </c>
      <c r="B99" s="274">
        <v>3815</v>
      </c>
      <c r="C99" s="75">
        <v>19945.138399999996</v>
      </c>
      <c r="D99" s="75">
        <v>86096</v>
      </c>
      <c r="E99" s="75">
        <v>10</v>
      </c>
      <c r="F99" s="72">
        <v>20137.437148976933</v>
      </c>
      <c r="R99" s="2"/>
    </row>
    <row r="100" spans="1:18" ht="15" x14ac:dyDescent="0.25">
      <c r="A100" s="79" t="s">
        <v>134</v>
      </c>
      <c r="B100" s="274">
        <v>0</v>
      </c>
      <c r="C100" s="75">
        <v>0</v>
      </c>
      <c r="D100" s="75">
        <v>0</v>
      </c>
      <c r="E100" s="75">
        <v>0</v>
      </c>
      <c r="F100" s="72">
        <v>0</v>
      </c>
      <c r="R100" s="2"/>
    </row>
    <row r="101" spans="1:18" ht="15" x14ac:dyDescent="0.25">
      <c r="A101" s="79" t="s">
        <v>135</v>
      </c>
      <c r="B101" s="274">
        <v>645424</v>
      </c>
      <c r="C101" s="75">
        <v>102649.64423333334</v>
      </c>
      <c r="D101" s="75">
        <v>1950796</v>
      </c>
      <c r="E101" s="75">
        <v>76.666666666666671</v>
      </c>
      <c r="F101" s="72">
        <v>304271.487690932</v>
      </c>
      <c r="R101" s="2"/>
    </row>
    <row r="102" spans="1:18" ht="15" x14ac:dyDescent="0.25">
      <c r="A102" s="79" t="s">
        <v>136</v>
      </c>
      <c r="B102" s="274">
        <v>0</v>
      </c>
      <c r="C102" s="75">
        <v>0</v>
      </c>
      <c r="D102" s="75">
        <v>0</v>
      </c>
      <c r="E102" s="75">
        <v>0</v>
      </c>
      <c r="F102" s="72">
        <v>0</v>
      </c>
      <c r="R102" s="2"/>
    </row>
    <row r="103" spans="1:18" ht="15" x14ac:dyDescent="0.25">
      <c r="A103" s="79" t="s">
        <v>137</v>
      </c>
      <c r="B103" s="274">
        <v>0</v>
      </c>
      <c r="C103" s="75">
        <v>0</v>
      </c>
      <c r="D103" s="75">
        <v>0</v>
      </c>
      <c r="E103" s="75">
        <v>0</v>
      </c>
      <c r="F103" s="72">
        <v>0</v>
      </c>
      <c r="R103" s="2"/>
    </row>
    <row r="104" spans="1:18" ht="18" customHeight="1" x14ac:dyDescent="0.25">
      <c r="A104" s="79" t="s">
        <v>138</v>
      </c>
      <c r="B104" s="274">
        <v>7740</v>
      </c>
      <c r="C104" s="75">
        <v>46708.600200000008</v>
      </c>
      <c r="D104" s="75">
        <v>65540</v>
      </c>
      <c r="E104" s="75">
        <v>7.333333333333333</v>
      </c>
      <c r="F104" s="72">
        <v>17642.729689251355</v>
      </c>
      <c r="R104" s="2"/>
    </row>
    <row r="105" spans="1:18" ht="18" customHeight="1" x14ac:dyDescent="0.25">
      <c r="A105" s="79" t="s">
        <v>139</v>
      </c>
      <c r="B105" s="274">
        <v>1321728</v>
      </c>
      <c r="C105" s="75">
        <v>567391.28594333341</v>
      </c>
      <c r="D105" s="75">
        <v>3700639</v>
      </c>
      <c r="E105" s="75">
        <v>411.33333333333331</v>
      </c>
      <c r="F105" s="72">
        <v>826894.01209891099</v>
      </c>
      <c r="R105" s="2"/>
    </row>
    <row r="106" spans="1:18" ht="18" customHeight="1" x14ac:dyDescent="0.25">
      <c r="A106" s="79" t="s">
        <v>140</v>
      </c>
      <c r="B106" s="274">
        <v>0</v>
      </c>
      <c r="C106" s="75">
        <v>729.51853333333327</v>
      </c>
      <c r="D106" s="75">
        <v>865.66666666666663</v>
      </c>
      <c r="E106" s="75">
        <v>2.6666666666666665</v>
      </c>
      <c r="F106" s="72">
        <v>2364.7035772720301</v>
      </c>
      <c r="R106" s="2"/>
    </row>
    <row r="107" spans="1:18" ht="18" customHeight="1" x14ac:dyDescent="0.25">
      <c r="A107" s="79" t="s">
        <v>141</v>
      </c>
      <c r="B107" s="274">
        <v>101630.66666666667</v>
      </c>
      <c r="C107" s="75">
        <v>204363.25993333335</v>
      </c>
      <c r="D107" s="75">
        <v>2253594</v>
      </c>
      <c r="E107" s="75">
        <v>119.33333333333333</v>
      </c>
      <c r="F107" s="72">
        <v>383833.78640623298</v>
      </c>
      <c r="R107" s="2"/>
    </row>
    <row r="108" spans="1:18" ht="18" customHeight="1" x14ac:dyDescent="0.25">
      <c r="A108" s="79" t="s">
        <v>142</v>
      </c>
      <c r="B108" s="274">
        <v>0</v>
      </c>
      <c r="C108" s="75">
        <v>273.73286666666667</v>
      </c>
      <c r="D108" s="75">
        <v>22416</v>
      </c>
      <c r="E108" s="75">
        <v>3.3333333333333335</v>
      </c>
      <c r="F108" s="72">
        <v>5448.8031451324277</v>
      </c>
      <c r="R108" s="2"/>
    </row>
    <row r="109" spans="1:18" ht="18" customHeight="1" x14ac:dyDescent="0.25">
      <c r="A109" s="79" t="s">
        <v>143</v>
      </c>
      <c r="B109" s="274">
        <v>903536</v>
      </c>
      <c r="C109" s="75">
        <v>481186.68949000002</v>
      </c>
      <c r="D109" s="75">
        <v>3586166.3333333335</v>
      </c>
      <c r="E109" s="75">
        <v>168.33333333333334</v>
      </c>
      <c r="F109" s="72">
        <v>605574.080788741</v>
      </c>
      <c r="R109" s="2"/>
    </row>
    <row r="110" spans="1:18" ht="18" customHeight="1" x14ac:dyDescent="0.25">
      <c r="A110" s="79" t="s">
        <v>144</v>
      </c>
      <c r="B110" s="274">
        <v>0</v>
      </c>
      <c r="C110" s="75">
        <v>65792.960800000001</v>
      </c>
      <c r="D110" s="75">
        <v>205174.66666666666</v>
      </c>
      <c r="E110" s="75">
        <v>17</v>
      </c>
      <c r="F110" s="72">
        <v>43820.744338988494</v>
      </c>
      <c r="R110" s="2"/>
    </row>
    <row r="111" spans="1:18" ht="18" customHeight="1" x14ac:dyDescent="0.25">
      <c r="A111" s="79" t="s">
        <v>145</v>
      </c>
      <c r="B111" s="274">
        <v>163067.33333333334</v>
      </c>
      <c r="C111" s="75">
        <v>44839.230900000002</v>
      </c>
      <c r="D111" s="75">
        <v>1197457.6666666667</v>
      </c>
      <c r="E111" s="75">
        <v>15</v>
      </c>
      <c r="F111" s="72">
        <v>158823.95432546394</v>
      </c>
      <c r="R111" s="2"/>
    </row>
    <row r="112" spans="1:18" ht="18" customHeight="1" x14ac:dyDescent="0.25">
      <c r="A112" s="79" t="s">
        <v>146</v>
      </c>
      <c r="B112" s="274">
        <v>0</v>
      </c>
      <c r="C112" s="75">
        <v>0</v>
      </c>
      <c r="D112" s="75">
        <v>0</v>
      </c>
      <c r="E112" s="75">
        <v>0</v>
      </c>
      <c r="F112" s="72">
        <v>0</v>
      </c>
      <c r="R112" s="2"/>
    </row>
    <row r="113" spans="1:18" ht="18" customHeight="1" x14ac:dyDescent="0.25">
      <c r="A113" s="79" t="s">
        <v>147</v>
      </c>
      <c r="B113" s="74">
        <v>0</v>
      </c>
      <c r="C113" s="72">
        <v>0</v>
      </c>
      <c r="D113" s="72">
        <v>0</v>
      </c>
      <c r="E113" s="72">
        <v>0</v>
      </c>
      <c r="F113" s="72">
        <v>0</v>
      </c>
      <c r="R113" s="2"/>
    </row>
    <row r="114" spans="1:18" ht="18" customHeight="1" x14ac:dyDescent="0.25">
      <c r="A114" s="79" t="s">
        <v>148</v>
      </c>
      <c r="B114" s="274">
        <v>0</v>
      </c>
      <c r="C114" s="75">
        <v>0</v>
      </c>
      <c r="D114" s="75">
        <v>0</v>
      </c>
      <c r="E114" s="75">
        <v>0</v>
      </c>
      <c r="F114" s="72">
        <v>0</v>
      </c>
      <c r="R114" s="2"/>
    </row>
    <row r="115" spans="1:18" ht="18" customHeight="1" x14ac:dyDescent="0.25">
      <c r="A115" s="79" t="s">
        <v>149</v>
      </c>
      <c r="B115" s="274">
        <v>0</v>
      </c>
      <c r="C115" s="75">
        <v>33385.331666666665</v>
      </c>
      <c r="D115" s="75">
        <v>161653.33333333334</v>
      </c>
      <c r="E115" s="75">
        <v>15</v>
      </c>
      <c r="F115" s="72">
        <v>34363.222908858159</v>
      </c>
      <c r="R115" s="2"/>
    </row>
    <row r="116" spans="1:18" ht="18" customHeight="1" x14ac:dyDescent="0.25">
      <c r="A116" s="79" t="s">
        <v>150</v>
      </c>
      <c r="B116" s="274">
        <v>0</v>
      </c>
      <c r="C116" s="75">
        <v>0</v>
      </c>
      <c r="D116" s="75">
        <v>0</v>
      </c>
      <c r="E116" s="75">
        <v>0</v>
      </c>
      <c r="F116" s="72">
        <v>0</v>
      </c>
      <c r="R116" s="2"/>
    </row>
    <row r="117" spans="1:18" ht="18" customHeight="1" x14ac:dyDescent="0.25">
      <c r="A117" s="79" t="s">
        <v>151</v>
      </c>
      <c r="B117" s="274">
        <v>35971.750933333336</v>
      </c>
      <c r="C117" s="75">
        <v>163107.92883333331</v>
      </c>
      <c r="D117" s="75">
        <v>389009.33333333331</v>
      </c>
      <c r="E117" s="75">
        <v>26</v>
      </c>
      <c r="F117" s="72">
        <v>81032.051246042261</v>
      </c>
      <c r="R117" s="2"/>
    </row>
    <row r="118" spans="1:18" ht="18" customHeight="1" x14ac:dyDescent="0.25">
      <c r="A118" s="79" t="s">
        <v>152</v>
      </c>
      <c r="B118" s="274">
        <v>0</v>
      </c>
      <c r="C118" s="75">
        <v>31358.964799999998</v>
      </c>
      <c r="D118" s="75">
        <v>34666</v>
      </c>
      <c r="E118" s="75">
        <v>14.666666666666666</v>
      </c>
      <c r="F118" s="72">
        <v>18779.086295646273</v>
      </c>
      <c r="R118" s="2"/>
    </row>
    <row r="119" spans="1:18" ht="18" customHeight="1" x14ac:dyDescent="0.25">
      <c r="A119" s="79" t="s">
        <v>153</v>
      </c>
      <c r="B119" s="274">
        <v>0</v>
      </c>
      <c r="C119" s="75">
        <v>13778.576933333336</v>
      </c>
      <c r="D119" s="75">
        <v>16673.666666666668</v>
      </c>
      <c r="E119" s="75">
        <v>1.3333333333333333</v>
      </c>
      <c r="F119" s="72">
        <v>4201.6867933736121</v>
      </c>
      <c r="R119" s="2"/>
    </row>
    <row r="120" spans="1:18" ht="18" customHeight="1" x14ac:dyDescent="0.25">
      <c r="A120" s="79" t="s">
        <v>154</v>
      </c>
      <c r="B120" s="274">
        <v>286570.66666666669</v>
      </c>
      <c r="C120" s="75">
        <v>901537.16520000005</v>
      </c>
      <c r="D120" s="75">
        <v>2053888.6666666667</v>
      </c>
      <c r="E120" s="75">
        <v>159.33333333333334</v>
      </c>
      <c r="F120" s="72">
        <v>449309.0528545226</v>
      </c>
      <c r="R120" s="2"/>
    </row>
    <row r="121" spans="1:18" ht="18" customHeight="1" x14ac:dyDescent="0.25">
      <c r="A121" s="79" t="s">
        <v>155</v>
      </c>
      <c r="B121" s="274">
        <v>0</v>
      </c>
      <c r="C121" s="75">
        <v>0</v>
      </c>
      <c r="D121" s="75">
        <v>0</v>
      </c>
      <c r="E121" s="75">
        <v>0</v>
      </c>
      <c r="F121" s="72">
        <v>0</v>
      </c>
      <c r="R121" s="2"/>
    </row>
    <row r="122" spans="1:18" ht="18" customHeight="1" x14ac:dyDescent="0.25">
      <c r="A122" s="79" t="s">
        <v>156</v>
      </c>
      <c r="B122" s="274">
        <v>0</v>
      </c>
      <c r="C122" s="75">
        <v>82875.478533333342</v>
      </c>
      <c r="D122" s="75">
        <v>68264.333333333328</v>
      </c>
      <c r="E122" s="75">
        <v>14.666666666666666</v>
      </c>
      <c r="F122" s="72">
        <v>26943.064837450798</v>
      </c>
      <c r="R122" s="2"/>
    </row>
    <row r="123" spans="1:18" ht="18" customHeight="1" x14ac:dyDescent="0.25">
      <c r="A123" s="79" t="s">
        <v>157</v>
      </c>
      <c r="B123" s="274">
        <v>0</v>
      </c>
      <c r="C123" s="75">
        <v>0</v>
      </c>
      <c r="D123" s="75">
        <v>0</v>
      </c>
      <c r="E123" s="75">
        <v>0</v>
      </c>
      <c r="F123" s="72">
        <v>0</v>
      </c>
      <c r="R123" s="2"/>
    </row>
    <row r="124" spans="1:18" ht="18" customHeight="1" x14ac:dyDescent="0.25">
      <c r="A124" s="79" t="s">
        <v>158</v>
      </c>
      <c r="B124" s="274">
        <v>746.66666666666663</v>
      </c>
      <c r="C124" s="75">
        <v>48455.129333333338</v>
      </c>
      <c r="D124" s="75">
        <v>57521.666666666664</v>
      </c>
      <c r="E124" s="75">
        <v>2.6666666666666665</v>
      </c>
      <c r="F124" s="72">
        <v>12972.798899923149</v>
      </c>
      <c r="R124" s="2"/>
    </row>
    <row r="125" spans="1:18" ht="18" customHeight="1" x14ac:dyDescent="0.25">
      <c r="A125" s="79" t="s">
        <v>159</v>
      </c>
      <c r="B125" s="274">
        <v>5440</v>
      </c>
      <c r="C125" s="75">
        <v>131276.87266666666</v>
      </c>
      <c r="D125" s="75">
        <v>146449.33333333334</v>
      </c>
      <c r="E125" s="75">
        <v>5</v>
      </c>
      <c r="F125" s="72">
        <v>32188.967522934203</v>
      </c>
      <c r="R125" s="2"/>
    </row>
    <row r="126" spans="1:18" ht="18" customHeight="1" x14ac:dyDescent="0.25">
      <c r="A126" s="79" t="s">
        <v>160</v>
      </c>
      <c r="B126" s="274">
        <v>0</v>
      </c>
      <c r="C126" s="75">
        <v>23777.385299999998</v>
      </c>
      <c r="D126" s="75">
        <v>451696</v>
      </c>
      <c r="E126" s="75">
        <v>37</v>
      </c>
      <c r="F126" s="72">
        <v>86351.676979866403</v>
      </c>
      <c r="R126" s="2"/>
    </row>
    <row r="127" spans="1:18" ht="18" customHeight="1" x14ac:dyDescent="0.25">
      <c r="A127" s="79" t="s">
        <v>161</v>
      </c>
      <c r="B127" s="274">
        <v>5386.666666666667</v>
      </c>
      <c r="C127" s="75">
        <v>94956.730933333325</v>
      </c>
      <c r="D127" s="75">
        <v>148372</v>
      </c>
      <c r="E127" s="75">
        <v>13</v>
      </c>
      <c r="F127" s="72">
        <v>36095.413911570722</v>
      </c>
      <c r="R127" s="2"/>
    </row>
    <row r="128" spans="1:18" ht="18" customHeight="1" x14ac:dyDescent="0.25">
      <c r="A128" s="79" t="s">
        <v>162</v>
      </c>
      <c r="B128" s="274">
        <v>3222</v>
      </c>
      <c r="C128" s="75">
        <v>81623.60536333335</v>
      </c>
      <c r="D128" s="75">
        <v>113287</v>
      </c>
      <c r="E128" s="75">
        <v>9.6666666666666661</v>
      </c>
      <c r="F128" s="72">
        <v>28081.873314095235</v>
      </c>
      <c r="R128" s="2"/>
    </row>
    <row r="129" spans="1:18" ht="18" customHeight="1" x14ac:dyDescent="0.25">
      <c r="A129" s="79" t="s">
        <v>163</v>
      </c>
      <c r="B129" s="274">
        <v>4168.666666666667</v>
      </c>
      <c r="C129" s="75">
        <v>54172.255466666662</v>
      </c>
      <c r="D129" s="75">
        <v>192462.66666666666</v>
      </c>
      <c r="E129" s="75">
        <v>16</v>
      </c>
      <c r="F129" s="72">
        <v>40540.992182386122</v>
      </c>
      <c r="R129" s="2"/>
    </row>
    <row r="130" spans="1:18" ht="18" customHeight="1" x14ac:dyDescent="0.25">
      <c r="A130" s="79" t="s">
        <v>164</v>
      </c>
      <c r="B130" s="274">
        <v>0</v>
      </c>
      <c r="C130" s="75">
        <v>13706.197466666667</v>
      </c>
      <c r="D130" s="75">
        <v>524496</v>
      </c>
      <c r="E130" s="75">
        <v>7.333333333333333</v>
      </c>
      <c r="F130" s="72">
        <v>69717.762057621236</v>
      </c>
      <c r="R130" s="2"/>
    </row>
    <row r="131" spans="1:18" ht="18" customHeight="1" x14ac:dyDescent="0.25">
      <c r="A131" s="79" t="s">
        <v>165</v>
      </c>
      <c r="B131" s="274">
        <v>1396</v>
      </c>
      <c r="C131" s="75">
        <v>103856.12066666665</v>
      </c>
      <c r="D131" s="75">
        <v>122199.66666666667</v>
      </c>
      <c r="E131" s="75">
        <v>7</v>
      </c>
      <c r="F131" s="72">
        <v>28736.185141176516</v>
      </c>
      <c r="R131" s="2"/>
    </row>
    <row r="132" spans="1:18" ht="18" customHeight="1" x14ac:dyDescent="0.25">
      <c r="A132" s="79" t="s">
        <v>166</v>
      </c>
      <c r="B132" s="274">
        <v>2879066.3333333335</v>
      </c>
      <c r="C132" s="75">
        <v>1932630.1995333338</v>
      </c>
      <c r="D132" s="75">
        <v>16100928.333333334</v>
      </c>
      <c r="E132" s="75">
        <v>669</v>
      </c>
      <c r="F132" s="72">
        <v>2628816.1624894468</v>
      </c>
      <c r="R132" s="2"/>
    </row>
    <row r="133" spans="1:18" ht="18" customHeight="1" x14ac:dyDescent="0.25">
      <c r="A133" s="79" t="s">
        <v>167</v>
      </c>
      <c r="B133" s="274">
        <v>4776</v>
      </c>
      <c r="C133" s="75">
        <v>60932.196666666663</v>
      </c>
      <c r="D133" s="75">
        <v>98605</v>
      </c>
      <c r="E133" s="75">
        <v>12.666666666666666</v>
      </c>
      <c r="F133" s="72">
        <v>27139.149677121954</v>
      </c>
      <c r="R133" s="2"/>
    </row>
    <row r="134" spans="1:18" ht="18" customHeight="1" x14ac:dyDescent="0.25">
      <c r="A134" s="79" t="s">
        <v>168</v>
      </c>
      <c r="B134" s="274">
        <v>0</v>
      </c>
      <c r="C134" s="75">
        <v>13377.585200000001</v>
      </c>
      <c r="D134" s="75">
        <v>16007.666666666666</v>
      </c>
      <c r="E134" s="75">
        <v>2.6666666666666665</v>
      </c>
      <c r="F134" s="72">
        <v>5191.1969254632368</v>
      </c>
      <c r="R134" s="2"/>
    </row>
    <row r="135" spans="1:18" ht="18" customHeight="1" x14ac:dyDescent="0.25">
      <c r="A135" s="79" t="s">
        <v>169</v>
      </c>
      <c r="B135" s="274">
        <v>5300</v>
      </c>
      <c r="C135" s="75">
        <v>3122.3842666666665</v>
      </c>
      <c r="D135" s="75">
        <v>20931</v>
      </c>
      <c r="E135" s="75">
        <v>10.333333333333334</v>
      </c>
      <c r="F135" s="72">
        <v>11283.358693416099</v>
      </c>
      <c r="R135" s="2"/>
    </row>
    <row r="136" spans="1:18" ht="18" customHeight="1" x14ac:dyDescent="0.25">
      <c r="A136" s="79" t="s">
        <v>170</v>
      </c>
      <c r="B136" s="274">
        <v>562706.30666666664</v>
      </c>
      <c r="C136" s="75">
        <v>676245.9384333333</v>
      </c>
      <c r="D136" s="75">
        <v>2247566</v>
      </c>
      <c r="E136" s="75">
        <v>114.66666666666667</v>
      </c>
      <c r="F136" s="72">
        <v>417336.18334757112</v>
      </c>
      <c r="R136" s="2"/>
    </row>
    <row r="137" spans="1:18" ht="18" customHeight="1" x14ac:dyDescent="0.25">
      <c r="A137" s="79" t="s">
        <v>171</v>
      </c>
      <c r="B137" s="274">
        <v>1705172.3333333333</v>
      </c>
      <c r="C137" s="75">
        <v>586069.7089333334</v>
      </c>
      <c r="D137" s="75">
        <v>5077873.666666667</v>
      </c>
      <c r="E137" s="75">
        <v>360.66666666666669</v>
      </c>
      <c r="F137" s="72">
        <v>950809.51535991183</v>
      </c>
      <c r="R137" s="2"/>
    </row>
    <row r="138" spans="1:18" ht="18" customHeight="1" x14ac:dyDescent="0.25">
      <c r="A138" s="79" t="s">
        <v>172</v>
      </c>
      <c r="B138" s="274">
        <v>1344337.6666666667</v>
      </c>
      <c r="C138" s="75">
        <v>727835.00912333326</v>
      </c>
      <c r="D138" s="75">
        <v>8052174</v>
      </c>
      <c r="E138" s="75">
        <v>546.66666666666663</v>
      </c>
      <c r="F138" s="72">
        <v>1470613.1374599549</v>
      </c>
      <c r="R138" s="2"/>
    </row>
    <row r="139" spans="1:18" ht="18" customHeight="1" x14ac:dyDescent="0.25">
      <c r="A139" s="79" t="s">
        <v>173</v>
      </c>
      <c r="B139" s="274">
        <v>0</v>
      </c>
      <c r="C139" s="75">
        <v>40375.376133333331</v>
      </c>
      <c r="D139" s="75">
        <v>44427.333333333336</v>
      </c>
      <c r="E139" s="75">
        <v>12.333333333333334</v>
      </c>
      <c r="F139" s="72">
        <v>18743.541803108099</v>
      </c>
      <c r="R139" s="2"/>
    </row>
    <row r="140" spans="1:18" ht="18" customHeight="1" x14ac:dyDescent="0.25">
      <c r="A140" s="79"/>
      <c r="B140" s="74"/>
      <c r="C140" s="72"/>
      <c r="D140" s="72"/>
      <c r="E140" s="72"/>
      <c r="F140" s="72"/>
      <c r="R140" s="2"/>
    </row>
    <row r="141" spans="1:18" s="66" customFormat="1" ht="18" customHeight="1" x14ac:dyDescent="0.25">
      <c r="A141" s="79"/>
      <c r="B141" s="131">
        <f>SUM(B3:B140)</f>
        <v>74599156.707600027</v>
      </c>
      <c r="C141" s="131">
        <f t="shared" ref="C141:F141" si="0">SUM(C3:C140)</f>
        <v>48642587.610546671</v>
      </c>
      <c r="D141" s="131">
        <f t="shared" si="0"/>
        <v>300348566.33333331</v>
      </c>
      <c r="E141" s="131">
        <f t="shared" si="0"/>
        <v>18277.000000000007</v>
      </c>
      <c r="F141" s="131">
        <f t="shared" si="0"/>
        <v>56052987.679570422</v>
      </c>
      <c r="R141" s="2"/>
    </row>
    <row r="142" spans="1:18" x14ac:dyDescent="0.2">
      <c r="R142" s="2"/>
    </row>
  </sheetData>
  <sortState xmlns:xlrd2="http://schemas.microsoft.com/office/spreadsheetml/2017/richdata2" ref="A3:F140">
    <sortCondition ref="A3:A140"/>
  </sortState>
  <customSheetViews>
    <customSheetView guid="{21B7AC2F-40B5-4A74-80C7-C3A38CDE4D3F}" showGridLines="0" showRowCol="0" fitToPage="1" printArea="1" showAutoFilter="1" hiddenColumns="1">
      <pane ySplit="2" topLeftCell="A111" activePane="bottomLeft" state="frozen"/>
      <selection pane="bottomLeft" activeCell="T117" sqref="T117"/>
      <rowBreaks count="1" manualBreakCount="1">
        <brk id="70" max="16383" man="1"/>
      </rowBreaks>
      <pageMargins left="0" right="0" top="0" bottom="0" header="0" footer="0"/>
      <pageSetup paperSize="9" scale="65" fitToHeight="2" orientation="portrait" horizontalDpi="200" verticalDpi="200" r:id="rId1"/>
      <headerFooter alignWithMargins="0"/>
      <autoFilter ref="A2:R2" xr:uid="{00000000-0000-0000-0000-000000000000}"/>
    </customSheetView>
  </customSheetViews>
  <mergeCells count="1">
    <mergeCell ref="A1:F1"/>
  </mergeCells>
  <phoneticPr fontId="6" type="noConversion"/>
  <pageMargins left="0.7" right="0.7" top="0.75" bottom="0.75" header="0.3" footer="0.3"/>
  <pageSetup paperSize="9" scale="61" fitToHeight="2"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tabColor indexed="11"/>
  </sheetPr>
  <dimension ref="A1:P150"/>
  <sheetViews>
    <sheetView showGridLines="0" view="pageBreakPreview" zoomScale="90" zoomScaleNormal="98" zoomScaleSheetLayoutView="90" workbookViewId="0">
      <pane ySplit="2" topLeftCell="A3" activePane="bottomLeft" state="frozen"/>
      <selection activeCell="W4" sqref="W4"/>
      <selection pane="bottomLeft" activeCell="X62" sqref="X62"/>
    </sheetView>
  </sheetViews>
  <sheetFormatPr defaultRowHeight="15" x14ac:dyDescent="0.2"/>
  <cols>
    <col min="1" max="1" width="32" customWidth="1"/>
    <col min="2" max="2" width="20.42578125" style="32" customWidth="1"/>
    <col min="3" max="3" width="18.5703125" style="24" customWidth="1"/>
    <col min="4" max="4" width="21.5703125" style="24" customWidth="1"/>
    <col min="5" max="5" width="18.7109375" style="24" customWidth="1"/>
    <col min="6" max="6" width="21.140625" style="32" customWidth="1"/>
    <col min="8" max="8" width="12.28515625" customWidth="1"/>
  </cols>
  <sheetData>
    <row r="1" spans="1:8" ht="21" thickBot="1" x14ac:dyDescent="0.25">
      <c r="A1" s="369" t="s">
        <v>290</v>
      </c>
      <c r="B1" s="356"/>
      <c r="C1" s="356"/>
      <c r="D1" s="356"/>
      <c r="E1" s="356"/>
      <c r="F1" s="357"/>
    </row>
    <row r="2" spans="1:8" s="19" customFormat="1" ht="45" x14ac:dyDescent="0.2">
      <c r="A2" s="161" t="s">
        <v>35</v>
      </c>
      <c r="B2" s="161" t="s">
        <v>291</v>
      </c>
      <c r="C2" s="161" t="s">
        <v>289</v>
      </c>
      <c r="D2" s="161" t="s">
        <v>292</v>
      </c>
      <c r="E2" s="169" t="s">
        <v>293</v>
      </c>
      <c r="F2" s="161" t="s">
        <v>294</v>
      </c>
    </row>
    <row r="3" spans="1:8" x14ac:dyDescent="0.25">
      <c r="A3" s="130" t="s">
        <v>37</v>
      </c>
      <c r="B3" s="75">
        <v>3340720.6666666665</v>
      </c>
      <c r="C3" s="274">
        <v>1608.3333333333333</v>
      </c>
      <c r="D3" s="274">
        <v>757082800</v>
      </c>
      <c r="E3" s="129">
        <v>318268.77230000001</v>
      </c>
      <c r="F3" s="73">
        <v>4376912.5126568209</v>
      </c>
      <c r="H3" s="2"/>
    </row>
    <row r="4" spans="1:8" x14ac:dyDescent="0.25">
      <c r="A4" s="130" t="s">
        <v>38</v>
      </c>
      <c r="B4" s="75">
        <v>737861.33333333337</v>
      </c>
      <c r="C4" s="274">
        <v>18.333333333333332</v>
      </c>
      <c r="D4" s="274">
        <v>38633333.333333336</v>
      </c>
      <c r="E4" s="129">
        <v>347.98836666666665</v>
      </c>
      <c r="F4" s="73">
        <v>118684.79049357174</v>
      </c>
      <c r="H4" s="2"/>
    </row>
    <row r="5" spans="1:8" x14ac:dyDescent="0.25">
      <c r="A5" s="130" t="s">
        <v>39</v>
      </c>
      <c r="B5" s="75">
        <v>0</v>
      </c>
      <c r="C5" s="274">
        <v>89</v>
      </c>
      <c r="D5" s="274">
        <v>53025293.666666664</v>
      </c>
      <c r="E5" s="129">
        <v>41254.483966666587</v>
      </c>
      <c r="F5" s="73">
        <v>345925.14375171642</v>
      </c>
      <c r="H5" s="2"/>
    </row>
    <row r="6" spans="1:8" x14ac:dyDescent="0.25">
      <c r="A6" s="130" t="s">
        <v>40</v>
      </c>
      <c r="B6" s="75">
        <v>3167601.3333333335</v>
      </c>
      <c r="C6" s="274">
        <v>1189</v>
      </c>
      <c r="D6" s="274">
        <v>721055866.66666663</v>
      </c>
      <c r="E6" s="129">
        <v>84402.054499999998</v>
      </c>
      <c r="F6" s="73">
        <v>3186568.0730079752</v>
      </c>
      <c r="H6" s="2"/>
    </row>
    <row r="7" spans="1:8" x14ac:dyDescent="0.25">
      <c r="A7" s="130" t="s">
        <v>41</v>
      </c>
      <c r="B7" s="274">
        <v>0</v>
      </c>
      <c r="C7" s="274">
        <v>0</v>
      </c>
      <c r="D7" s="274">
        <v>0</v>
      </c>
      <c r="E7" s="129">
        <v>0</v>
      </c>
      <c r="F7" s="91">
        <v>0</v>
      </c>
      <c r="H7" s="2"/>
    </row>
    <row r="8" spans="1:8" x14ac:dyDescent="0.25">
      <c r="A8" s="130" t="s">
        <v>42</v>
      </c>
      <c r="B8" s="75">
        <v>0</v>
      </c>
      <c r="C8" s="274">
        <v>0</v>
      </c>
      <c r="D8" s="274">
        <v>0</v>
      </c>
      <c r="E8" s="129">
        <v>0</v>
      </c>
      <c r="F8" s="73">
        <v>0</v>
      </c>
      <c r="H8" s="2"/>
    </row>
    <row r="9" spans="1:8" x14ac:dyDescent="0.25">
      <c r="A9" s="130" t="s">
        <v>43</v>
      </c>
      <c r="B9" s="75">
        <v>0</v>
      </c>
      <c r="C9" s="274">
        <v>0</v>
      </c>
      <c r="D9" s="274">
        <v>0</v>
      </c>
      <c r="E9" s="129">
        <v>0</v>
      </c>
      <c r="F9" s="73">
        <v>0</v>
      </c>
      <c r="H9" s="2"/>
    </row>
    <row r="10" spans="1:8" x14ac:dyDescent="0.25">
      <c r="A10" s="130" t="s">
        <v>44</v>
      </c>
      <c r="B10" s="75">
        <v>2146934.6666666665</v>
      </c>
      <c r="C10" s="274">
        <v>720.66666666666663</v>
      </c>
      <c r="D10" s="274">
        <v>236253466.66666666</v>
      </c>
      <c r="E10" s="129">
        <v>166050.67913333335</v>
      </c>
      <c r="F10" s="73">
        <v>1763419.6194767691</v>
      </c>
      <c r="H10" s="2"/>
    </row>
    <row r="11" spans="1:8" x14ac:dyDescent="0.25">
      <c r="A11" s="130" t="s">
        <v>45</v>
      </c>
      <c r="B11" s="75">
        <v>1743630</v>
      </c>
      <c r="C11" s="274">
        <v>490</v>
      </c>
      <c r="D11" s="274">
        <v>159163611</v>
      </c>
      <c r="E11" s="129">
        <v>94990.642233333332</v>
      </c>
      <c r="F11" s="73">
        <v>1138771.2419267658</v>
      </c>
      <c r="H11" s="2"/>
    </row>
    <row r="12" spans="1:8" x14ac:dyDescent="0.25">
      <c r="A12" s="130" t="s">
        <v>46</v>
      </c>
      <c r="B12" s="75">
        <v>2068508.6666666667</v>
      </c>
      <c r="C12" s="274">
        <v>884.33333333333337</v>
      </c>
      <c r="D12" s="274">
        <v>288636326.66666669</v>
      </c>
      <c r="E12" s="129">
        <v>197345.30120000002</v>
      </c>
      <c r="F12" s="73">
        <v>2140364.3983533075</v>
      </c>
      <c r="H12" s="2"/>
    </row>
    <row r="13" spans="1:8" x14ac:dyDescent="0.25">
      <c r="A13" s="130" t="s">
        <v>47</v>
      </c>
      <c r="B13" s="75">
        <v>1354207.3333333333</v>
      </c>
      <c r="C13" s="274">
        <v>675.66666666666663</v>
      </c>
      <c r="D13" s="274">
        <v>204509533.33333334</v>
      </c>
      <c r="E13" s="129">
        <v>63714.284466666672</v>
      </c>
      <c r="F13" s="73">
        <v>1319202.3070823012</v>
      </c>
      <c r="H13" s="2"/>
    </row>
    <row r="14" spans="1:8" x14ac:dyDescent="0.25">
      <c r="A14" s="130" t="s">
        <v>48</v>
      </c>
      <c r="B14" s="75">
        <v>1627635.6666666667</v>
      </c>
      <c r="C14" s="274">
        <v>352.66666666666669</v>
      </c>
      <c r="D14" s="274">
        <v>159832566.66666666</v>
      </c>
      <c r="E14" s="129">
        <v>137228.66929999998</v>
      </c>
      <c r="F14" s="73">
        <v>1155607.5071837394</v>
      </c>
      <c r="H14" s="2"/>
    </row>
    <row r="15" spans="1:8" x14ac:dyDescent="0.25">
      <c r="A15" s="130" t="s">
        <v>49</v>
      </c>
      <c r="B15" s="274">
        <v>218048</v>
      </c>
      <c r="C15" s="274">
        <v>68</v>
      </c>
      <c r="D15" s="274">
        <v>21758933.333333332</v>
      </c>
      <c r="E15" s="129">
        <v>13219.900133333402</v>
      </c>
      <c r="F15" s="91">
        <v>157283.91961212357</v>
      </c>
      <c r="H15" s="2"/>
    </row>
    <row r="16" spans="1:8" x14ac:dyDescent="0.25">
      <c r="A16" s="130" t="s">
        <v>50</v>
      </c>
      <c r="B16" s="75">
        <v>2125004.1233333335</v>
      </c>
      <c r="C16" s="274">
        <v>404.66666666666669</v>
      </c>
      <c r="D16" s="274">
        <v>240198533.33333334</v>
      </c>
      <c r="E16" s="129">
        <v>249340.05020000003</v>
      </c>
      <c r="F16" s="73">
        <v>1764780.4320989351</v>
      </c>
      <c r="H16" s="2"/>
    </row>
    <row r="17" spans="1:8" x14ac:dyDescent="0.25">
      <c r="A17" s="130" t="s">
        <v>51</v>
      </c>
      <c r="B17" s="75">
        <v>1206553.6666666667</v>
      </c>
      <c r="C17" s="274">
        <v>342</v>
      </c>
      <c r="D17" s="274">
        <v>102219866.66666667</v>
      </c>
      <c r="E17" s="129">
        <v>258041.6686</v>
      </c>
      <c r="F17" s="73">
        <v>1374591.6864940056</v>
      </c>
      <c r="H17" s="2"/>
    </row>
    <row r="18" spans="1:8" x14ac:dyDescent="0.25">
      <c r="A18" s="130" t="s">
        <v>52</v>
      </c>
      <c r="B18" s="75">
        <v>0</v>
      </c>
      <c r="C18" s="274">
        <v>0</v>
      </c>
      <c r="D18" s="274">
        <v>0</v>
      </c>
      <c r="E18" s="129">
        <v>0</v>
      </c>
      <c r="F18" s="73">
        <v>0</v>
      </c>
      <c r="H18" s="2"/>
    </row>
    <row r="19" spans="1:8" x14ac:dyDescent="0.25">
      <c r="A19" s="130" t="s">
        <v>53</v>
      </c>
      <c r="B19" s="75">
        <v>6905009</v>
      </c>
      <c r="C19" s="274">
        <v>3746</v>
      </c>
      <c r="D19" s="274">
        <v>1730456133.3333333</v>
      </c>
      <c r="E19" s="129">
        <v>85309.596933333334</v>
      </c>
      <c r="F19" s="73">
        <v>8044151.3203313285</v>
      </c>
      <c r="H19" s="2"/>
    </row>
    <row r="20" spans="1:8" x14ac:dyDescent="0.25">
      <c r="A20" s="130" t="s">
        <v>54</v>
      </c>
      <c r="B20" s="75">
        <v>0</v>
      </c>
      <c r="C20" s="274">
        <v>0</v>
      </c>
      <c r="D20" s="274">
        <v>0</v>
      </c>
      <c r="E20" s="129">
        <v>0</v>
      </c>
      <c r="F20" s="73">
        <v>0</v>
      </c>
      <c r="H20" s="2"/>
    </row>
    <row r="21" spans="1:8" x14ac:dyDescent="0.25">
      <c r="A21" s="130" t="s">
        <v>55</v>
      </c>
      <c r="B21" s="75">
        <v>0</v>
      </c>
      <c r="C21" s="274">
        <v>0</v>
      </c>
      <c r="D21" s="274">
        <v>0</v>
      </c>
      <c r="E21" s="129">
        <v>0</v>
      </c>
      <c r="F21" s="73">
        <v>0</v>
      </c>
      <c r="H21" s="2"/>
    </row>
    <row r="22" spans="1:8" x14ac:dyDescent="0.25">
      <c r="A22" s="130" t="s">
        <v>56</v>
      </c>
      <c r="B22" s="75">
        <v>1683755</v>
      </c>
      <c r="C22" s="274">
        <v>769.66666666666663</v>
      </c>
      <c r="D22" s="274">
        <v>328824233.33333331</v>
      </c>
      <c r="E22" s="129">
        <v>38888.294466666666</v>
      </c>
      <c r="F22" s="73">
        <v>1649516.4026734452</v>
      </c>
      <c r="H22" s="2"/>
    </row>
    <row r="23" spans="1:8" x14ac:dyDescent="0.25">
      <c r="A23" s="130" t="s">
        <v>57</v>
      </c>
      <c r="B23" s="75">
        <v>1416772.43</v>
      </c>
      <c r="C23" s="274">
        <v>163.33333333333334</v>
      </c>
      <c r="D23" s="274">
        <v>75565733.333333328</v>
      </c>
      <c r="E23" s="129">
        <v>186684.52690000003</v>
      </c>
      <c r="F23" s="73">
        <v>926595.43825680437</v>
      </c>
      <c r="H23" s="2"/>
    </row>
    <row r="24" spans="1:8" x14ac:dyDescent="0.25">
      <c r="A24" s="130" t="s">
        <v>58</v>
      </c>
      <c r="B24" s="75">
        <v>506953</v>
      </c>
      <c r="C24" s="274">
        <v>181</v>
      </c>
      <c r="D24" s="274">
        <v>43114473.666666664</v>
      </c>
      <c r="E24" s="129">
        <v>10171.102133333217</v>
      </c>
      <c r="F24" s="73">
        <v>300925.88315951172</v>
      </c>
      <c r="H24" s="2"/>
    </row>
    <row r="25" spans="1:8" x14ac:dyDescent="0.25">
      <c r="A25" s="130" t="s">
        <v>59</v>
      </c>
      <c r="B25" s="75">
        <v>1886277.3333333333</v>
      </c>
      <c r="C25" s="274">
        <v>422.66666666666669</v>
      </c>
      <c r="D25" s="274">
        <v>187465623.66666666</v>
      </c>
      <c r="E25" s="129">
        <v>292039.00366666663</v>
      </c>
      <c r="F25" s="73">
        <v>1775496.292232692</v>
      </c>
      <c r="H25" s="2"/>
    </row>
    <row r="26" spans="1:8" x14ac:dyDescent="0.25">
      <c r="A26" s="130" t="s">
        <v>60</v>
      </c>
      <c r="B26" s="274">
        <v>2037181.6666666667</v>
      </c>
      <c r="C26" s="274">
        <v>775</v>
      </c>
      <c r="D26" s="274">
        <v>324406633.33333331</v>
      </c>
      <c r="E26" s="129">
        <v>91446.400433333343</v>
      </c>
      <c r="F26" s="91">
        <v>1807775.0881305363</v>
      </c>
      <c r="H26" s="2"/>
    </row>
    <row r="27" spans="1:8" x14ac:dyDescent="0.25">
      <c r="A27" s="130" t="s">
        <v>61</v>
      </c>
      <c r="B27" s="75">
        <v>0</v>
      </c>
      <c r="C27" s="274">
        <v>0</v>
      </c>
      <c r="D27" s="274">
        <v>0</v>
      </c>
      <c r="E27" s="129">
        <v>0</v>
      </c>
      <c r="F27" s="73">
        <v>0</v>
      </c>
      <c r="H27" s="2"/>
    </row>
    <row r="28" spans="1:8" x14ac:dyDescent="0.25">
      <c r="A28" s="130" t="s">
        <v>62</v>
      </c>
      <c r="B28" s="75">
        <v>789249.66666666663</v>
      </c>
      <c r="C28" s="274">
        <v>7</v>
      </c>
      <c r="D28" s="274">
        <v>6683333.333333333</v>
      </c>
      <c r="E28" s="129">
        <v>18.471</v>
      </c>
      <c r="F28" s="73">
        <v>23684.27950599914</v>
      </c>
      <c r="H28" s="2"/>
    </row>
    <row r="29" spans="1:8" x14ac:dyDescent="0.25">
      <c r="A29" s="130" t="s">
        <v>63</v>
      </c>
      <c r="B29" s="75">
        <v>689955.66666666663</v>
      </c>
      <c r="C29" s="274">
        <v>353.66666666666669</v>
      </c>
      <c r="D29" s="274">
        <v>89188387.333333328</v>
      </c>
      <c r="E29" s="129">
        <v>25593.11393333333</v>
      </c>
      <c r="F29" s="73">
        <v>619024.94324417086</v>
      </c>
      <c r="H29" s="2"/>
    </row>
    <row r="30" spans="1:8" x14ac:dyDescent="0.25">
      <c r="A30" s="130" t="s">
        <v>64</v>
      </c>
      <c r="B30" s="75">
        <v>123635.66666666667</v>
      </c>
      <c r="C30" s="274">
        <v>35</v>
      </c>
      <c r="D30" s="274">
        <v>846916.66666666663</v>
      </c>
      <c r="E30" s="129">
        <v>55644.911333333315</v>
      </c>
      <c r="F30" s="73">
        <v>207296.02863703269</v>
      </c>
      <c r="H30" s="2"/>
    </row>
    <row r="31" spans="1:8" x14ac:dyDescent="0.25">
      <c r="A31" s="130" t="s">
        <v>65</v>
      </c>
      <c r="B31" s="75">
        <v>1954584.6666666667</v>
      </c>
      <c r="C31" s="274">
        <v>208.66666666666666</v>
      </c>
      <c r="D31" s="274">
        <v>125055966.66666667</v>
      </c>
      <c r="E31" s="129">
        <v>303929.85213333333</v>
      </c>
      <c r="F31" s="73">
        <v>1464789.5627518562</v>
      </c>
      <c r="H31" s="2"/>
    </row>
    <row r="32" spans="1:8" x14ac:dyDescent="0.25">
      <c r="A32" s="130" t="s">
        <v>66</v>
      </c>
      <c r="B32" s="75">
        <v>2097257</v>
      </c>
      <c r="C32" s="274">
        <v>348.66666666666669</v>
      </c>
      <c r="D32" s="274">
        <v>143120533.33333334</v>
      </c>
      <c r="E32" s="129">
        <v>255330.48043333334</v>
      </c>
      <c r="F32" s="73">
        <v>1479624.6104906551</v>
      </c>
      <c r="H32" s="2"/>
    </row>
    <row r="33" spans="1:8" x14ac:dyDescent="0.25">
      <c r="A33" s="130" t="s">
        <v>67</v>
      </c>
      <c r="B33" s="75">
        <v>0</v>
      </c>
      <c r="C33" s="274">
        <v>0</v>
      </c>
      <c r="D33" s="274">
        <v>0</v>
      </c>
      <c r="E33" s="129">
        <v>0</v>
      </c>
      <c r="F33" s="73">
        <v>0</v>
      </c>
      <c r="H33" s="2"/>
    </row>
    <row r="34" spans="1:8" x14ac:dyDescent="0.25">
      <c r="A34" s="130" t="s">
        <v>68</v>
      </c>
      <c r="B34" s="75">
        <v>2036943.3333333333</v>
      </c>
      <c r="C34" s="274">
        <v>461</v>
      </c>
      <c r="D34" s="274">
        <v>233894300</v>
      </c>
      <c r="E34" s="129">
        <v>260624.63153333333</v>
      </c>
      <c r="F34" s="73">
        <v>1831975.0184009145</v>
      </c>
      <c r="H34" s="2"/>
    </row>
    <row r="35" spans="1:8" x14ac:dyDescent="0.25">
      <c r="A35" s="130" t="s">
        <v>69</v>
      </c>
      <c r="B35" s="75">
        <v>592269.33333333337</v>
      </c>
      <c r="C35" s="274">
        <v>342.33333333333331</v>
      </c>
      <c r="D35" s="274">
        <v>123016033.33333333</v>
      </c>
      <c r="E35" s="129">
        <v>101747.80900000001</v>
      </c>
      <c r="F35" s="73">
        <v>938057.50860300357</v>
      </c>
      <c r="H35" s="2"/>
    </row>
    <row r="36" spans="1:8" x14ac:dyDescent="0.25">
      <c r="A36" s="130" t="s">
        <v>70</v>
      </c>
      <c r="B36" s="75">
        <v>0</v>
      </c>
      <c r="C36" s="274">
        <v>1.3333333333333333</v>
      </c>
      <c r="D36" s="274">
        <v>52809.333333333336</v>
      </c>
      <c r="E36" s="129">
        <v>13255.47490000003</v>
      </c>
      <c r="F36" s="73">
        <v>42980.63772502038</v>
      </c>
      <c r="H36" s="2"/>
    </row>
    <row r="37" spans="1:8" x14ac:dyDescent="0.25">
      <c r="A37" s="81" t="s">
        <v>71</v>
      </c>
      <c r="B37" s="72">
        <v>1448500</v>
      </c>
      <c r="C37" s="74">
        <v>383</v>
      </c>
      <c r="D37" s="74">
        <v>162161566.66666666</v>
      </c>
      <c r="E37" s="74">
        <v>176711.05286666667</v>
      </c>
      <c r="F37" s="72">
        <v>1311966.1317179441</v>
      </c>
      <c r="H37" s="2"/>
    </row>
    <row r="38" spans="1:8" x14ac:dyDescent="0.25">
      <c r="A38" s="81" t="s">
        <v>72</v>
      </c>
      <c r="B38" s="72">
        <v>2794122</v>
      </c>
      <c r="C38" s="74">
        <v>399.33333333333331</v>
      </c>
      <c r="D38" s="74">
        <v>144203900</v>
      </c>
      <c r="E38" s="74">
        <v>531386.78723333334</v>
      </c>
      <c r="F38" s="72">
        <v>2394330.0696903626</v>
      </c>
      <c r="H38" s="2"/>
    </row>
    <row r="39" spans="1:8" x14ac:dyDescent="0.25">
      <c r="A39" s="81" t="s">
        <v>73</v>
      </c>
      <c r="B39" s="72">
        <v>2878868</v>
      </c>
      <c r="C39" s="74">
        <v>734</v>
      </c>
      <c r="D39" s="74">
        <v>389677666.66666669</v>
      </c>
      <c r="E39" s="74">
        <v>428601.8323666667</v>
      </c>
      <c r="F39" s="72">
        <v>3005298.6421485082</v>
      </c>
      <c r="H39" s="2"/>
    </row>
    <row r="40" spans="1:8" x14ac:dyDescent="0.25">
      <c r="A40" s="130" t="s">
        <v>74</v>
      </c>
      <c r="B40" s="75">
        <v>1763290.2</v>
      </c>
      <c r="C40" s="274">
        <v>609.33333333333337</v>
      </c>
      <c r="D40" s="274">
        <v>291366700</v>
      </c>
      <c r="E40" s="129">
        <v>25499.516766666668</v>
      </c>
      <c r="F40" s="73">
        <v>1371110.9418061436</v>
      </c>
      <c r="H40" s="2"/>
    </row>
    <row r="41" spans="1:8" x14ac:dyDescent="0.25">
      <c r="A41" s="130" t="s">
        <v>75</v>
      </c>
      <c r="B41" s="75">
        <v>1312958.3333333333</v>
      </c>
      <c r="C41" s="274">
        <v>627.66666666666663</v>
      </c>
      <c r="D41" s="274">
        <v>268140175.33333334</v>
      </c>
      <c r="E41" s="129">
        <v>51590.437799999992</v>
      </c>
      <c r="F41" s="73">
        <v>1407668.6593714701</v>
      </c>
      <c r="H41" s="2"/>
    </row>
    <row r="42" spans="1:8" x14ac:dyDescent="0.25">
      <c r="A42" s="130" t="s">
        <v>76</v>
      </c>
      <c r="B42" s="75">
        <v>0</v>
      </c>
      <c r="C42" s="274">
        <v>0</v>
      </c>
      <c r="D42" s="274">
        <v>0</v>
      </c>
      <c r="E42" s="129">
        <v>0</v>
      </c>
      <c r="F42" s="73">
        <v>0</v>
      </c>
      <c r="H42" s="2"/>
    </row>
    <row r="43" spans="1:8" x14ac:dyDescent="0.25">
      <c r="A43" s="130" t="s">
        <v>77</v>
      </c>
      <c r="B43" s="75">
        <v>2187144.3333333335</v>
      </c>
      <c r="C43" s="274">
        <v>1312.6666666666667</v>
      </c>
      <c r="D43" s="274">
        <v>401046016.66666669</v>
      </c>
      <c r="E43" s="129">
        <v>70733.091</v>
      </c>
      <c r="F43" s="73">
        <v>2405869.2268227525</v>
      </c>
      <c r="H43" s="2"/>
    </row>
    <row r="44" spans="1:8" x14ac:dyDescent="0.25">
      <c r="A44" s="130" t="s">
        <v>78</v>
      </c>
      <c r="B44" s="274">
        <v>1011139.6666666666</v>
      </c>
      <c r="C44" s="274">
        <v>299.66666666666669</v>
      </c>
      <c r="D44" s="274">
        <v>126497233.33333333</v>
      </c>
      <c r="E44" s="129">
        <v>177125.40093333332</v>
      </c>
      <c r="F44" s="91">
        <v>1147754.9830329525</v>
      </c>
      <c r="H44" s="2"/>
    </row>
    <row r="45" spans="1:8" x14ac:dyDescent="0.25">
      <c r="A45" s="130" t="s">
        <v>79</v>
      </c>
      <c r="B45" s="75">
        <v>1450742.3333333333</v>
      </c>
      <c r="C45" s="274">
        <v>299</v>
      </c>
      <c r="D45" s="274">
        <v>145975933.33333334</v>
      </c>
      <c r="E45" s="129">
        <v>232905.52673333333</v>
      </c>
      <c r="F45" s="73">
        <v>1374010.4156314135</v>
      </c>
      <c r="H45" s="2"/>
    </row>
    <row r="46" spans="1:8" x14ac:dyDescent="0.25">
      <c r="A46" s="130" t="s">
        <v>80</v>
      </c>
      <c r="B46" s="75">
        <v>0</v>
      </c>
      <c r="C46" s="274">
        <v>26</v>
      </c>
      <c r="D46" s="274">
        <v>76693.333333333328</v>
      </c>
      <c r="E46" s="129">
        <v>1568.2365000001155</v>
      </c>
      <c r="F46" s="73">
        <v>27436.55453736991</v>
      </c>
      <c r="H46" s="2"/>
    </row>
    <row r="47" spans="1:8" x14ac:dyDescent="0.25">
      <c r="A47" s="130" t="s">
        <v>81</v>
      </c>
      <c r="B47" s="75">
        <v>0</v>
      </c>
      <c r="C47" s="274">
        <v>0</v>
      </c>
      <c r="D47" s="274">
        <v>0</v>
      </c>
      <c r="E47" s="129">
        <v>0</v>
      </c>
      <c r="F47" s="73">
        <v>0</v>
      </c>
      <c r="H47" s="2"/>
    </row>
    <row r="48" spans="1:8" x14ac:dyDescent="0.25">
      <c r="A48" s="130" t="s">
        <v>82</v>
      </c>
      <c r="B48" s="75">
        <v>0</v>
      </c>
      <c r="C48" s="274">
        <v>0</v>
      </c>
      <c r="D48" s="274">
        <v>0</v>
      </c>
      <c r="E48" s="129">
        <v>0</v>
      </c>
      <c r="F48" s="73">
        <v>0</v>
      </c>
      <c r="H48" s="2"/>
    </row>
    <row r="49" spans="1:8" x14ac:dyDescent="0.25">
      <c r="A49" s="130" t="s">
        <v>83</v>
      </c>
      <c r="B49" s="75">
        <v>8593789.666666666</v>
      </c>
      <c r="C49" s="274">
        <v>1185.3333333333333</v>
      </c>
      <c r="D49" s="274">
        <v>1062950300</v>
      </c>
      <c r="E49" s="129">
        <v>1306373.0250333333</v>
      </c>
      <c r="F49" s="73">
        <v>7928854.1410298105</v>
      </c>
      <c r="H49" s="2"/>
    </row>
    <row r="50" spans="1:8" x14ac:dyDescent="0.25">
      <c r="A50" s="130" t="s">
        <v>84</v>
      </c>
      <c r="B50" s="75">
        <v>0</v>
      </c>
      <c r="C50" s="274">
        <v>10</v>
      </c>
      <c r="D50" s="274">
        <v>1106966.6666666667</v>
      </c>
      <c r="E50" s="129">
        <v>489.44856666666846</v>
      </c>
      <c r="F50" s="73">
        <v>13035.769914294602</v>
      </c>
      <c r="H50" s="2"/>
    </row>
    <row r="51" spans="1:8" x14ac:dyDescent="0.25">
      <c r="A51" s="130" t="s">
        <v>85</v>
      </c>
      <c r="B51" s="75">
        <v>0</v>
      </c>
      <c r="C51" s="274">
        <v>0</v>
      </c>
      <c r="D51" s="274">
        <v>0</v>
      </c>
      <c r="E51" s="129">
        <v>0</v>
      </c>
      <c r="F51" s="73">
        <v>0</v>
      </c>
      <c r="H51" s="2"/>
    </row>
    <row r="52" spans="1:8" x14ac:dyDescent="0.25">
      <c r="A52" s="130" t="s">
        <v>86</v>
      </c>
      <c r="B52" s="274">
        <v>2422742</v>
      </c>
      <c r="C52" s="274">
        <v>999.33333333333337</v>
      </c>
      <c r="D52" s="274">
        <v>431688080</v>
      </c>
      <c r="E52" s="129">
        <v>194868.01023333333</v>
      </c>
      <c r="F52" s="91">
        <v>2608397.4594148551</v>
      </c>
      <c r="H52" s="2"/>
    </row>
    <row r="53" spans="1:8" x14ac:dyDescent="0.25">
      <c r="A53" s="130" t="s">
        <v>87</v>
      </c>
      <c r="B53" s="75">
        <v>3045417</v>
      </c>
      <c r="C53" s="274">
        <v>373.66666666666669</v>
      </c>
      <c r="D53" s="274">
        <v>295475500</v>
      </c>
      <c r="E53" s="129">
        <v>373447.54476666666</v>
      </c>
      <c r="F53" s="73">
        <v>2274344.9856043067</v>
      </c>
      <c r="H53" s="2"/>
    </row>
    <row r="54" spans="1:8" x14ac:dyDescent="0.25">
      <c r="A54" s="130" t="s">
        <v>88</v>
      </c>
      <c r="B54" s="75">
        <v>1413283.3333333333</v>
      </c>
      <c r="C54" s="274">
        <v>373.33333333333331</v>
      </c>
      <c r="D54" s="274">
        <v>209469033.33333334</v>
      </c>
      <c r="E54" s="129">
        <v>178696.95730000001</v>
      </c>
      <c r="F54" s="73">
        <v>1434657.8973288932</v>
      </c>
      <c r="H54" s="2"/>
    </row>
    <row r="55" spans="1:8" x14ac:dyDescent="0.25">
      <c r="A55" s="130" t="s">
        <v>89</v>
      </c>
      <c r="B55" s="75">
        <v>223107.33333333334</v>
      </c>
      <c r="C55" s="274">
        <v>4</v>
      </c>
      <c r="D55" s="274">
        <v>6966666.666666667</v>
      </c>
      <c r="E55" s="129">
        <v>74.651499999999999</v>
      </c>
      <c r="F55" s="73">
        <v>22034.866968572635</v>
      </c>
      <c r="H55" s="2"/>
    </row>
    <row r="56" spans="1:8" x14ac:dyDescent="0.25">
      <c r="A56" s="130" t="s">
        <v>90</v>
      </c>
      <c r="B56" s="75">
        <v>3084387.3333333335</v>
      </c>
      <c r="C56" s="274">
        <v>1034.3333333333333</v>
      </c>
      <c r="D56" s="274">
        <v>387853575.33333331</v>
      </c>
      <c r="E56" s="129">
        <v>635768.88803333335</v>
      </c>
      <c r="F56" s="73">
        <v>3909781.1352929329</v>
      </c>
      <c r="H56" s="2"/>
    </row>
    <row r="57" spans="1:8" x14ac:dyDescent="0.25">
      <c r="A57" s="130" t="s">
        <v>91</v>
      </c>
      <c r="B57" s="75">
        <v>0</v>
      </c>
      <c r="C57" s="274">
        <v>21</v>
      </c>
      <c r="D57" s="274">
        <v>209900</v>
      </c>
      <c r="E57" s="129">
        <v>9753.1823000004515</v>
      </c>
      <c r="F57" s="73">
        <v>49246.485979199089</v>
      </c>
      <c r="H57" s="2"/>
    </row>
    <row r="58" spans="1:8" x14ac:dyDescent="0.25">
      <c r="A58" s="130" t="s">
        <v>92</v>
      </c>
      <c r="B58" s="75">
        <v>2880741.6666666665</v>
      </c>
      <c r="C58" s="274">
        <v>1631.3333333333333</v>
      </c>
      <c r="D58" s="274">
        <v>620545403</v>
      </c>
      <c r="E58" s="129">
        <v>77915.795033333343</v>
      </c>
      <c r="F58" s="73">
        <v>3280552.3295524386</v>
      </c>
      <c r="H58" s="2"/>
    </row>
    <row r="59" spans="1:8" x14ac:dyDescent="0.25">
      <c r="A59" s="130" t="s">
        <v>93</v>
      </c>
      <c r="B59" s="75">
        <v>1468481.3333333333</v>
      </c>
      <c r="C59" s="274">
        <v>410.66666666666669</v>
      </c>
      <c r="D59" s="274">
        <v>114756266.66666667</v>
      </c>
      <c r="E59" s="129">
        <v>146924.00959999999</v>
      </c>
      <c r="F59" s="73">
        <v>1117001.6138279424</v>
      </c>
      <c r="H59" s="2"/>
    </row>
    <row r="60" spans="1:8" x14ac:dyDescent="0.25">
      <c r="A60" s="130" t="s">
        <v>94</v>
      </c>
      <c r="B60" s="75">
        <v>2285455</v>
      </c>
      <c r="C60" s="274">
        <v>360</v>
      </c>
      <c r="D60" s="274">
        <v>221682866.66666666</v>
      </c>
      <c r="E60" s="129">
        <v>418221.30773333338</v>
      </c>
      <c r="F60" s="73">
        <v>2208897.5142534222</v>
      </c>
      <c r="H60" s="2"/>
    </row>
    <row r="61" spans="1:8" x14ac:dyDescent="0.25">
      <c r="A61" s="130" t="s">
        <v>95</v>
      </c>
      <c r="B61" s="75">
        <v>16998.666666666668</v>
      </c>
      <c r="C61" s="274">
        <v>0</v>
      </c>
      <c r="D61" s="274">
        <v>0</v>
      </c>
      <c r="E61" s="129">
        <v>0</v>
      </c>
      <c r="F61" s="73">
        <v>0</v>
      </c>
      <c r="H61" s="2"/>
    </row>
    <row r="62" spans="1:8" x14ac:dyDescent="0.25">
      <c r="A62" s="130" t="s">
        <v>96</v>
      </c>
      <c r="B62" s="75">
        <v>387197</v>
      </c>
      <c r="C62" s="274">
        <v>260</v>
      </c>
      <c r="D62" s="274">
        <v>172164333.33333334</v>
      </c>
      <c r="E62" s="129">
        <v>1353.9298666666666</v>
      </c>
      <c r="F62" s="73">
        <v>681218.12782124127</v>
      </c>
      <c r="H62" s="2"/>
    </row>
    <row r="63" spans="1:8" x14ac:dyDescent="0.25">
      <c r="A63" s="130" t="s">
        <v>97</v>
      </c>
      <c r="B63" s="274">
        <v>0</v>
      </c>
      <c r="C63" s="274">
        <v>33.666666666666664</v>
      </c>
      <c r="D63" s="274">
        <v>2315466.6666666665</v>
      </c>
      <c r="E63" s="129">
        <v>26749.88256666654</v>
      </c>
      <c r="F63" s="91">
        <v>119129.43306500053</v>
      </c>
      <c r="H63" s="2"/>
    </row>
    <row r="64" spans="1:8" x14ac:dyDescent="0.25">
      <c r="A64" s="130" t="s">
        <v>98</v>
      </c>
      <c r="B64" s="75">
        <v>0</v>
      </c>
      <c r="C64" s="274">
        <v>58</v>
      </c>
      <c r="D64" s="274">
        <v>42911751.333333336</v>
      </c>
      <c r="E64" s="129">
        <v>16429.469999999972</v>
      </c>
      <c r="F64" s="73">
        <v>214576.78782042919</v>
      </c>
      <c r="H64" s="2"/>
    </row>
    <row r="65" spans="1:8" x14ac:dyDescent="0.25">
      <c r="A65" s="130" t="s">
        <v>99</v>
      </c>
      <c r="B65" s="75">
        <v>1339543.1681666665</v>
      </c>
      <c r="C65" s="274">
        <v>297.66666666666669</v>
      </c>
      <c r="D65" s="274">
        <v>129234033.33333333</v>
      </c>
      <c r="E65" s="129">
        <v>136567.82653333331</v>
      </c>
      <c r="F65" s="73">
        <v>1025673.7039080458</v>
      </c>
      <c r="H65" s="2"/>
    </row>
    <row r="66" spans="1:8" x14ac:dyDescent="0.25">
      <c r="A66" s="130" t="s">
        <v>100</v>
      </c>
      <c r="B66" s="75">
        <v>1474462.3333333333</v>
      </c>
      <c r="C66" s="274">
        <v>333.66666666666669</v>
      </c>
      <c r="D66" s="274">
        <v>73670266.666666672</v>
      </c>
      <c r="E66" s="129">
        <v>181543.9336333333</v>
      </c>
      <c r="F66" s="73">
        <v>1051527.8993751234</v>
      </c>
      <c r="H66" s="2"/>
    </row>
    <row r="67" spans="1:8" x14ac:dyDescent="0.25">
      <c r="A67" s="130" t="s">
        <v>101</v>
      </c>
      <c r="B67" s="75">
        <v>2104807.3333333335</v>
      </c>
      <c r="C67" s="274">
        <v>355.66666666666669</v>
      </c>
      <c r="D67" s="274">
        <v>205426700</v>
      </c>
      <c r="E67" s="129">
        <v>411236.3200666667</v>
      </c>
      <c r="F67" s="73">
        <v>2140345.1572385072</v>
      </c>
      <c r="H67" s="2"/>
    </row>
    <row r="68" spans="1:8" x14ac:dyDescent="0.25">
      <c r="A68" s="130" t="s">
        <v>102</v>
      </c>
      <c r="B68" s="75">
        <v>2872525</v>
      </c>
      <c r="C68" s="274">
        <v>514.66666666666663</v>
      </c>
      <c r="D68" s="274">
        <v>324174866.66666669</v>
      </c>
      <c r="E68" s="129">
        <v>279525.17513333337</v>
      </c>
      <c r="F68" s="73">
        <v>2175506.1189701022</v>
      </c>
      <c r="H68" s="2"/>
    </row>
    <row r="69" spans="1:8" x14ac:dyDescent="0.25">
      <c r="A69" s="130" t="s">
        <v>103</v>
      </c>
      <c r="B69" s="75">
        <v>1749650.6666666667</v>
      </c>
      <c r="C69" s="274">
        <v>365.66666666666669</v>
      </c>
      <c r="D69" s="274">
        <v>117766200</v>
      </c>
      <c r="E69" s="129">
        <v>370356.25640000001</v>
      </c>
      <c r="F69" s="73">
        <v>1789190.6311299354</v>
      </c>
      <c r="H69" s="2"/>
    </row>
    <row r="70" spans="1:8" x14ac:dyDescent="0.25">
      <c r="A70" s="130" t="s">
        <v>104</v>
      </c>
      <c r="B70" s="75">
        <v>977399</v>
      </c>
      <c r="C70" s="274">
        <v>234</v>
      </c>
      <c r="D70" s="274">
        <v>50474766.666666664</v>
      </c>
      <c r="E70" s="129">
        <v>236118.20079999999</v>
      </c>
      <c r="F70" s="73">
        <v>1076554.6379713421</v>
      </c>
      <c r="H70" s="2"/>
    </row>
    <row r="71" spans="1:8" x14ac:dyDescent="0.25">
      <c r="A71" s="130" t="s">
        <v>105</v>
      </c>
      <c r="B71" s="75">
        <v>1777443.6666666667</v>
      </c>
      <c r="C71" s="274">
        <v>360.33333333333331</v>
      </c>
      <c r="D71" s="274">
        <v>176940966.66666666</v>
      </c>
      <c r="E71" s="129">
        <v>425456.1158333334</v>
      </c>
      <c r="F71" s="73">
        <v>2113970.4678609055</v>
      </c>
      <c r="H71" s="2"/>
    </row>
    <row r="72" spans="1:8" x14ac:dyDescent="0.25">
      <c r="A72" s="130" t="s">
        <v>106</v>
      </c>
      <c r="B72" s="75">
        <v>763028.66666666663</v>
      </c>
      <c r="C72" s="274">
        <v>269.33333333333331</v>
      </c>
      <c r="D72" s="274">
        <v>420748266.66666669</v>
      </c>
      <c r="E72" s="129">
        <v>2979.4913333333334</v>
      </c>
      <c r="F72" s="73">
        <v>1349781.3723827349</v>
      </c>
      <c r="H72" s="2"/>
    </row>
    <row r="73" spans="1:8" x14ac:dyDescent="0.25">
      <c r="A73" s="130" t="s">
        <v>107</v>
      </c>
      <c r="B73" s="75">
        <v>2448867</v>
      </c>
      <c r="C73" s="274">
        <v>595.66666666666663</v>
      </c>
      <c r="D73" s="274">
        <v>299963566.66666669</v>
      </c>
      <c r="E73" s="129">
        <v>774574.0227333334</v>
      </c>
      <c r="F73" s="73">
        <v>3738419.6494562486</v>
      </c>
      <c r="H73" s="2"/>
    </row>
    <row r="74" spans="1:8" x14ac:dyDescent="0.25">
      <c r="A74" s="81" t="s">
        <v>108</v>
      </c>
      <c r="B74" s="72">
        <v>0</v>
      </c>
      <c r="C74" s="74">
        <v>0</v>
      </c>
      <c r="D74" s="74">
        <v>0</v>
      </c>
      <c r="E74" s="74">
        <v>0</v>
      </c>
      <c r="F74" s="72">
        <v>0</v>
      </c>
      <c r="H74" s="2"/>
    </row>
    <row r="75" spans="1:8" x14ac:dyDescent="0.25">
      <c r="A75" s="81" t="s">
        <v>109</v>
      </c>
      <c r="B75" s="72">
        <v>6559</v>
      </c>
      <c r="C75" s="74">
        <v>15.666666666666666</v>
      </c>
      <c r="D75" s="74">
        <v>192913.66666666666</v>
      </c>
      <c r="E75" s="74">
        <v>96472.815599999856</v>
      </c>
      <c r="F75" s="72">
        <v>317421.05270963174</v>
      </c>
      <c r="H75" s="2"/>
    </row>
    <row r="76" spans="1:8" x14ac:dyDescent="0.25">
      <c r="A76" s="81" t="s">
        <v>110</v>
      </c>
      <c r="B76" s="72">
        <v>0</v>
      </c>
      <c r="C76" s="74">
        <v>0</v>
      </c>
      <c r="D76" s="74">
        <v>0</v>
      </c>
      <c r="E76" s="74">
        <v>0</v>
      </c>
      <c r="F76" s="72">
        <v>0</v>
      </c>
      <c r="H76" s="2"/>
    </row>
    <row r="77" spans="1:8" x14ac:dyDescent="0.25">
      <c r="A77" s="130" t="s">
        <v>111</v>
      </c>
      <c r="B77" s="75">
        <v>3777613.9233333333</v>
      </c>
      <c r="C77" s="274">
        <v>1516.6666666666667</v>
      </c>
      <c r="D77" s="274">
        <v>513697542.66666669</v>
      </c>
      <c r="E77" s="129">
        <v>110637.83673333334</v>
      </c>
      <c r="F77" s="73">
        <v>3003405.3219202738</v>
      </c>
      <c r="H77" s="2"/>
    </row>
    <row r="78" spans="1:8" x14ac:dyDescent="0.25">
      <c r="A78" s="130" t="s">
        <v>112</v>
      </c>
      <c r="B78" s="75">
        <v>0</v>
      </c>
      <c r="C78" s="274">
        <v>0</v>
      </c>
      <c r="D78" s="274">
        <v>0</v>
      </c>
      <c r="E78" s="129">
        <v>0</v>
      </c>
      <c r="F78" s="73">
        <v>0</v>
      </c>
      <c r="H78" s="2"/>
    </row>
    <row r="79" spans="1:8" x14ac:dyDescent="0.25">
      <c r="A79" s="130" t="s">
        <v>113</v>
      </c>
      <c r="B79" s="75">
        <v>0</v>
      </c>
      <c r="C79" s="274">
        <v>0</v>
      </c>
      <c r="D79" s="274">
        <v>0</v>
      </c>
      <c r="E79" s="129">
        <v>0</v>
      </c>
      <c r="F79" s="73">
        <v>0</v>
      </c>
      <c r="H79" s="2"/>
    </row>
    <row r="80" spans="1:8" x14ac:dyDescent="0.25">
      <c r="A80" s="130" t="s">
        <v>114</v>
      </c>
      <c r="B80" s="75">
        <v>0</v>
      </c>
      <c r="C80" s="274">
        <v>0</v>
      </c>
      <c r="D80" s="274">
        <v>0</v>
      </c>
      <c r="E80" s="129">
        <v>0</v>
      </c>
      <c r="F80" s="73">
        <v>0</v>
      </c>
      <c r="H80" s="2"/>
    </row>
    <row r="81" spans="1:8" x14ac:dyDescent="0.25">
      <c r="A81" s="130" t="s">
        <v>115</v>
      </c>
      <c r="B81" s="75">
        <v>1712986</v>
      </c>
      <c r="C81" s="274">
        <v>466.66666666666669</v>
      </c>
      <c r="D81" s="274">
        <v>91996400</v>
      </c>
      <c r="E81" s="129">
        <v>305261.14133333333</v>
      </c>
      <c r="F81" s="73">
        <v>1603104.7273720345</v>
      </c>
      <c r="H81" s="2"/>
    </row>
    <row r="82" spans="1:8" x14ac:dyDescent="0.25">
      <c r="A82" s="130" t="s">
        <v>116</v>
      </c>
      <c r="B82" s="75">
        <v>1506676.6666666667</v>
      </c>
      <c r="C82" s="274">
        <v>137.33333333333334</v>
      </c>
      <c r="D82" s="274">
        <v>114214100</v>
      </c>
      <c r="E82" s="129">
        <v>187435.7683</v>
      </c>
      <c r="F82" s="73">
        <v>1008562.0863503193</v>
      </c>
      <c r="H82" s="2"/>
    </row>
    <row r="83" spans="1:8" x14ac:dyDescent="0.25">
      <c r="A83" s="130" t="s">
        <v>117</v>
      </c>
      <c r="B83" s="274">
        <v>2711625.6666666665</v>
      </c>
      <c r="C83" s="274">
        <v>396.33333333333331</v>
      </c>
      <c r="D83" s="274">
        <v>279870766.66666669</v>
      </c>
      <c r="E83" s="129">
        <v>353066.00203333329</v>
      </c>
      <c r="F83" s="91">
        <v>2188527.5986432675</v>
      </c>
      <c r="H83" s="2"/>
    </row>
    <row r="84" spans="1:8" x14ac:dyDescent="0.25">
      <c r="A84" s="130" t="s">
        <v>118</v>
      </c>
      <c r="B84" s="75">
        <v>1416853.6666666667</v>
      </c>
      <c r="C84" s="274">
        <v>211.33333333333334</v>
      </c>
      <c r="D84" s="274">
        <v>64395966.666666664</v>
      </c>
      <c r="E84" s="129">
        <v>288144.91026666667</v>
      </c>
      <c r="F84" s="73">
        <v>1257479.2323584869</v>
      </c>
      <c r="H84" s="2"/>
    </row>
    <row r="85" spans="1:8" x14ac:dyDescent="0.25">
      <c r="A85" s="130" t="s">
        <v>119</v>
      </c>
      <c r="B85" s="75">
        <v>0</v>
      </c>
      <c r="C85" s="274">
        <v>0</v>
      </c>
      <c r="D85" s="274">
        <v>0</v>
      </c>
      <c r="E85" s="129">
        <v>0</v>
      </c>
      <c r="F85" s="73">
        <v>0</v>
      </c>
      <c r="H85" s="2"/>
    </row>
    <row r="86" spans="1:8" x14ac:dyDescent="0.25">
      <c r="A86" s="130" t="s">
        <v>120</v>
      </c>
      <c r="B86" s="75">
        <v>0</v>
      </c>
      <c r="C86" s="274">
        <v>0</v>
      </c>
      <c r="D86" s="274">
        <v>0</v>
      </c>
      <c r="E86" s="129">
        <v>0</v>
      </c>
      <c r="F86" s="73">
        <v>0</v>
      </c>
      <c r="H86" s="2"/>
    </row>
    <row r="87" spans="1:8" x14ac:dyDescent="0.25">
      <c r="A87" s="130" t="s">
        <v>121</v>
      </c>
      <c r="B87" s="75">
        <v>1280831</v>
      </c>
      <c r="C87" s="274">
        <v>322.66666666666669</v>
      </c>
      <c r="D87" s="274">
        <v>71247300</v>
      </c>
      <c r="E87" s="129">
        <v>420097.18160000001</v>
      </c>
      <c r="F87" s="73">
        <v>1786121.0805220758</v>
      </c>
      <c r="H87" s="2"/>
    </row>
    <row r="88" spans="1:8" x14ac:dyDescent="0.25">
      <c r="A88" s="130" t="s">
        <v>122</v>
      </c>
      <c r="B88" s="75">
        <v>891320.66666666663</v>
      </c>
      <c r="C88" s="274">
        <v>244.66666666666666</v>
      </c>
      <c r="D88" s="274">
        <v>42856133.333333336</v>
      </c>
      <c r="E88" s="129">
        <v>259945.2874</v>
      </c>
      <c r="F88" s="73">
        <v>1140568.5466312477</v>
      </c>
      <c r="H88" s="2"/>
    </row>
    <row r="89" spans="1:8" x14ac:dyDescent="0.25">
      <c r="A89" s="130" t="s">
        <v>123</v>
      </c>
      <c r="B89" s="75">
        <v>774092.66666666663</v>
      </c>
      <c r="C89" s="274">
        <v>242.66666666666666</v>
      </c>
      <c r="D89" s="274">
        <v>143225000</v>
      </c>
      <c r="E89" s="129">
        <v>10219.0975</v>
      </c>
      <c r="F89" s="73">
        <v>617933.18149680679</v>
      </c>
      <c r="H89" s="2"/>
    </row>
    <row r="90" spans="1:8" x14ac:dyDescent="0.25">
      <c r="A90" s="130" t="s">
        <v>124</v>
      </c>
      <c r="B90" s="75">
        <v>0</v>
      </c>
      <c r="C90" s="274">
        <v>0</v>
      </c>
      <c r="D90" s="274">
        <v>0</v>
      </c>
      <c r="E90" s="129">
        <v>0</v>
      </c>
      <c r="F90" s="73">
        <v>0</v>
      </c>
      <c r="H90" s="2"/>
    </row>
    <row r="91" spans="1:8" x14ac:dyDescent="0.25">
      <c r="A91" s="130" t="s">
        <v>125</v>
      </c>
      <c r="B91" s="274">
        <v>3801031</v>
      </c>
      <c r="C91" s="274">
        <v>973.33333333333337</v>
      </c>
      <c r="D91" s="274">
        <v>573016366.66666663</v>
      </c>
      <c r="E91" s="129">
        <v>73257.839200000002</v>
      </c>
      <c r="F91" s="91">
        <v>2576189.1705128001</v>
      </c>
      <c r="H91" s="2"/>
    </row>
    <row r="92" spans="1:8" x14ac:dyDescent="0.25">
      <c r="A92" s="130" t="s">
        <v>126</v>
      </c>
      <c r="B92" s="75">
        <v>707363.5733566666</v>
      </c>
      <c r="C92" s="274">
        <v>415.66666666666669</v>
      </c>
      <c r="D92" s="274">
        <v>155429693.33333334</v>
      </c>
      <c r="E92" s="129">
        <v>53789.374033333334</v>
      </c>
      <c r="F92" s="73">
        <v>935560.77711515303</v>
      </c>
      <c r="H92" s="2"/>
    </row>
    <row r="93" spans="1:8" x14ac:dyDescent="0.25">
      <c r="A93" s="130" t="s">
        <v>127</v>
      </c>
      <c r="B93" s="75">
        <v>1440855.6666666667</v>
      </c>
      <c r="C93" s="274">
        <v>367.33333333333331</v>
      </c>
      <c r="D93" s="274">
        <v>102745066.66666667</v>
      </c>
      <c r="E93" s="129">
        <v>367356.69449999998</v>
      </c>
      <c r="F93" s="73">
        <v>1741578.0704146151</v>
      </c>
      <c r="H93" s="2"/>
    </row>
    <row r="94" spans="1:8" x14ac:dyDescent="0.25">
      <c r="A94" s="130" t="s">
        <v>128</v>
      </c>
      <c r="B94" s="75">
        <v>1072259.3333333333</v>
      </c>
      <c r="C94" s="274">
        <v>471.33333333333331</v>
      </c>
      <c r="D94" s="274">
        <v>179645200</v>
      </c>
      <c r="E94" s="129">
        <v>140808.79973333332</v>
      </c>
      <c r="F94" s="73">
        <v>1320894.3933195733</v>
      </c>
      <c r="H94" s="2"/>
    </row>
    <row r="95" spans="1:8" x14ac:dyDescent="0.25">
      <c r="A95" s="130" t="s">
        <v>129</v>
      </c>
      <c r="B95" s="75">
        <v>0</v>
      </c>
      <c r="C95" s="274">
        <v>0</v>
      </c>
      <c r="D95" s="274">
        <v>0</v>
      </c>
      <c r="E95" s="129">
        <v>0</v>
      </c>
      <c r="F95" s="73">
        <v>0</v>
      </c>
      <c r="H95" s="2"/>
    </row>
    <row r="96" spans="1:8" ht="18" customHeight="1" x14ac:dyDescent="0.25">
      <c r="A96" s="130" t="s">
        <v>130</v>
      </c>
      <c r="B96" s="75">
        <v>0</v>
      </c>
      <c r="C96" s="274">
        <v>0</v>
      </c>
      <c r="D96" s="274">
        <v>0</v>
      </c>
      <c r="E96" s="129">
        <v>0</v>
      </c>
      <c r="F96" s="73">
        <v>0</v>
      </c>
      <c r="H96" s="2"/>
    </row>
    <row r="97" spans="1:8" ht="18" customHeight="1" x14ac:dyDescent="0.25">
      <c r="A97" s="130" t="s">
        <v>131</v>
      </c>
      <c r="B97" s="75">
        <v>1368422</v>
      </c>
      <c r="C97" s="274">
        <v>800.33333333333337</v>
      </c>
      <c r="D97" s="274">
        <v>285534133.33333331</v>
      </c>
      <c r="E97" s="129">
        <v>115656.8702</v>
      </c>
      <c r="F97" s="73">
        <v>1803167.6947610769</v>
      </c>
      <c r="H97" s="2"/>
    </row>
    <row r="98" spans="1:8" ht="18" customHeight="1" x14ac:dyDescent="0.25">
      <c r="A98" s="130" t="s">
        <v>132</v>
      </c>
      <c r="B98" s="75">
        <v>2307218.6666666665</v>
      </c>
      <c r="C98" s="274">
        <v>471</v>
      </c>
      <c r="D98" s="274">
        <v>182345486.33333334</v>
      </c>
      <c r="E98" s="129">
        <v>409734.14543333329</v>
      </c>
      <c r="F98" s="73">
        <v>2173686.8058917145</v>
      </c>
      <c r="H98" s="2"/>
    </row>
    <row r="99" spans="1:8" ht="18" customHeight="1" x14ac:dyDescent="0.25">
      <c r="A99" s="130" t="s">
        <v>133</v>
      </c>
      <c r="B99" s="75">
        <v>492777.33333333331</v>
      </c>
      <c r="C99" s="274">
        <v>123.66666666666667</v>
      </c>
      <c r="D99" s="274">
        <v>24596033.333333332</v>
      </c>
      <c r="E99" s="129">
        <v>97763.026200000008</v>
      </c>
      <c r="F99" s="73">
        <v>478459.14390543348</v>
      </c>
      <c r="H99" s="2"/>
    </row>
    <row r="100" spans="1:8" ht="18" customHeight="1" x14ac:dyDescent="0.25">
      <c r="A100" s="130" t="s">
        <v>134</v>
      </c>
      <c r="B100" s="75">
        <v>0</v>
      </c>
      <c r="C100" s="274">
        <v>0</v>
      </c>
      <c r="D100" s="274">
        <v>0</v>
      </c>
      <c r="E100" s="129">
        <v>0</v>
      </c>
      <c r="F100" s="73">
        <v>0</v>
      </c>
      <c r="H100" s="2"/>
    </row>
    <row r="101" spans="1:8" ht="18" customHeight="1" x14ac:dyDescent="0.25">
      <c r="A101" s="130" t="s">
        <v>135</v>
      </c>
      <c r="B101" s="75">
        <v>1790445.6666666667</v>
      </c>
      <c r="C101" s="274">
        <v>267</v>
      </c>
      <c r="D101" s="274">
        <v>95453466.666666672</v>
      </c>
      <c r="E101" s="129">
        <v>381165.79839999997</v>
      </c>
      <c r="F101" s="73">
        <v>1679732.0129517766</v>
      </c>
      <c r="H101" s="2"/>
    </row>
    <row r="102" spans="1:8" ht="18" customHeight="1" x14ac:dyDescent="0.25">
      <c r="A102" s="130" t="s">
        <v>136</v>
      </c>
      <c r="B102" s="274">
        <v>0</v>
      </c>
      <c r="C102" s="274">
        <v>0</v>
      </c>
      <c r="D102" s="274">
        <v>0</v>
      </c>
      <c r="E102" s="129">
        <v>0</v>
      </c>
      <c r="F102" s="91">
        <v>0</v>
      </c>
      <c r="H102" s="2"/>
    </row>
    <row r="103" spans="1:8" ht="18" customHeight="1" x14ac:dyDescent="0.25">
      <c r="A103" s="130" t="s">
        <v>137</v>
      </c>
      <c r="B103" s="75">
        <v>1288888.2100279999</v>
      </c>
      <c r="C103" s="274">
        <v>292.33333333333331</v>
      </c>
      <c r="D103" s="274">
        <v>124555966.66666667</v>
      </c>
      <c r="E103" s="129">
        <v>117058.96323333333</v>
      </c>
      <c r="F103" s="73">
        <v>947395.36835106695</v>
      </c>
      <c r="H103" s="2"/>
    </row>
    <row r="104" spans="1:8" ht="18" customHeight="1" x14ac:dyDescent="0.25">
      <c r="A104" s="130" t="s">
        <v>138</v>
      </c>
      <c r="B104" s="75">
        <v>4565763.333333333</v>
      </c>
      <c r="C104" s="274">
        <v>1724.3333333333333</v>
      </c>
      <c r="D104" s="274">
        <v>537329200</v>
      </c>
      <c r="E104" s="129">
        <v>314717.35366666666</v>
      </c>
      <c r="F104" s="73">
        <v>3885811.2846254432</v>
      </c>
      <c r="H104" s="2"/>
    </row>
    <row r="105" spans="1:8" ht="18" customHeight="1" x14ac:dyDescent="0.25">
      <c r="A105" s="130" t="s">
        <v>139</v>
      </c>
      <c r="B105" s="75">
        <v>0</v>
      </c>
      <c r="C105" s="274">
        <v>42.666666666666664</v>
      </c>
      <c r="D105" s="274">
        <v>46607220</v>
      </c>
      <c r="E105" s="129">
        <v>5870.3416333333198</v>
      </c>
      <c r="F105" s="73">
        <v>177952.87257227977</v>
      </c>
      <c r="H105" s="2"/>
    </row>
    <row r="106" spans="1:8" ht="18" customHeight="1" x14ac:dyDescent="0.25">
      <c r="A106" s="130" t="s">
        <v>140</v>
      </c>
      <c r="B106" s="75">
        <v>1701655</v>
      </c>
      <c r="C106" s="274">
        <v>400</v>
      </c>
      <c r="D106" s="274">
        <v>137407666.66666666</v>
      </c>
      <c r="E106" s="129">
        <v>193349.99069999999</v>
      </c>
      <c r="F106" s="73">
        <v>1313619.8497142422</v>
      </c>
      <c r="H106" s="2"/>
    </row>
    <row r="107" spans="1:8" ht="18" customHeight="1" x14ac:dyDescent="0.25">
      <c r="A107" s="130" t="s">
        <v>141</v>
      </c>
      <c r="B107" s="75">
        <v>1901830</v>
      </c>
      <c r="C107" s="274">
        <v>429.66666666666669</v>
      </c>
      <c r="D107" s="274">
        <v>210804000</v>
      </c>
      <c r="E107" s="129">
        <v>426238.32266666665</v>
      </c>
      <c r="F107" s="73">
        <v>2265187.8069743156</v>
      </c>
      <c r="H107" s="2"/>
    </row>
    <row r="108" spans="1:8" ht="18" customHeight="1" x14ac:dyDescent="0.25">
      <c r="A108" s="130" t="s">
        <v>142</v>
      </c>
      <c r="B108" s="75">
        <v>406326.33333333331</v>
      </c>
      <c r="C108" s="274">
        <v>297</v>
      </c>
      <c r="D108" s="274">
        <v>426107666.66666669</v>
      </c>
      <c r="E108" s="129">
        <v>5503.6758666666656</v>
      </c>
      <c r="F108" s="73">
        <v>1395583.5873230032</v>
      </c>
      <c r="H108" s="2"/>
    </row>
    <row r="109" spans="1:8" ht="18" customHeight="1" x14ac:dyDescent="0.25">
      <c r="A109" s="130" t="s">
        <v>143</v>
      </c>
      <c r="B109" s="75">
        <v>0</v>
      </c>
      <c r="C109" s="274">
        <v>0</v>
      </c>
      <c r="D109" s="274">
        <v>0</v>
      </c>
      <c r="E109" s="129">
        <v>0</v>
      </c>
      <c r="F109" s="73">
        <v>0</v>
      </c>
      <c r="H109" s="2"/>
    </row>
    <row r="110" spans="1:8" ht="18" customHeight="1" x14ac:dyDescent="0.25">
      <c r="A110" s="130" t="s">
        <v>144</v>
      </c>
      <c r="B110" s="75">
        <v>6538902.333333333</v>
      </c>
      <c r="C110" s="274">
        <v>3305.6666666666665</v>
      </c>
      <c r="D110" s="274">
        <v>1938694233.3333333</v>
      </c>
      <c r="E110" s="129">
        <v>37348.694233333335</v>
      </c>
      <c r="F110" s="73">
        <v>8064654.8257162496</v>
      </c>
      <c r="H110" s="2"/>
    </row>
    <row r="111" spans="1:8" ht="18" customHeight="1" x14ac:dyDescent="0.25">
      <c r="A111" s="81" t="s">
        <v>145</v>
      </c>
      <c r="B111" s="72">
        <v>216108.66666666666</v>
      </c>
      <c r="C111" s="74">
        <v>10.666666666666666</v>
      </c>
      <c r="D111" s="74">
        <v>565266.66666666663</v>
      </c>
      <c r="E111" s="74">
        <v>751.49673333329463</v>
      </c>
      <c r="F111" s="72">
        <v>13003.612030157941</v>
      </c>
      <c r="H111" s="2"/>
    </row>
    <row r="112" spans="1:8" ht="18" customHeight="1" x14ac:dyDescent="0.25">
      <c r="A112" s="81" t="s">
        <v>146</v>
      </c>
      <c r="B112" s="72">
        <v>0</v>
      </c>
      <c r="C112" s="74">
        <v>0</v>
      </c>
      <c r="D112" s="74">
        <v>0</v>
      </c>
      <c r="E112" s="74">
        <v>0</v>
      </c>
      <c r="F112" s="72">
        <v>0</v>
      </c>
      <c r="H112" s="2"/>
    </row>
    <row r="113" spans="1:8" ht="18" customHeight="1" x14ac:dyDescent="0.25">
      <c r="A113" s="81" t="s">
        <v>147</v>
      </c>
      <c r="B113" s="72">
        <v>0</v>
      </c>
      <c r="C113" s="74">
        <v>0</v>
      </c>
      <c r="D113" s="74">
        <v>0</v>
      </c>
      <c r="E113" s="74">
        <v>0</v>
      </c>
      <c r="F113" s="72">
        <v>0</v>
      </c>
      <c r="H113" s="2"/>
    </row>
    <row r="114" spans="1:8" ht="18" customHeight="1" x14ac:dyDescent="0.25">
      <c r="A114" s="130" t="s">
        <v>148</v>
      </c>
      <c r="B114" s="75">
        <v>0</v>
      </c>
      <c r="C114" s="274">
        <v>0</v>
      </c>
      <c r="D114" s="274">
        <v>0</v>
      </c>
      <c r="E114" s="129">
        <v>0</v>
      </c>
      <c r="F114" s="73">
        <v>0</v>
      </c>
      <c r="H114" s="2"/>
    </row>
    <row r="115" spans="1:8" ht="18" customHeight="1" x14ac:dyDescent="0.25">
      <c r="A115" s="130" t="s">
        <v>149</v>
      </c>
      <c r="B115" s="75">
        <v>6936208.666666667</v>
      </c>
      <c r="C115" s="274">
        <v>3964.6666666666665</v>
      </c>
      <c r="D115" s="274">
        <v>2384993400</v>
      </c>
      <c r="E115" s="129">
        <v>82279.441099999996</v>
      </c>
      <c r="F115" s="73">
        <v>9948003.7298008334</v>
      </c>
      <c r="H115" s="2"/>
    </row>
    <row r="116" spans="1:8" ht="18" customHeight="1" x14ac:dyDescent="0.25">
      <c r="A116" s="130" t="s">
        <v>150</v>
      </c>
      <c r="B116" s="274">
        <v>920442.33333333337</v>
      </c>
      <c r="C116" s="274">
        <v>193.33333333333334</v>
      </c>
      <c r="D116" s="274">
        <v>60888566.666666664</v>
      </c>
      <c r="E116" s="129">
        <v>106185.3811</v>
      </c>
      <c r="F116" s="91">
        <v>660401.89965302055</v>
      </c>
      <c r="H116" s="2"/>
    </row>
    <row r="117" spans="1:8" ht="18" customHeight="1" x14ac:dyDescent="0.25">
      <c r="A117" s="130" t="s">
        <v>151</v>
      </c>
      <c r="B117" s="75">
        <v>1681416.1133333333</v>
      </c>
      <c r="C117" s="274">
        <v>200.33333333333334</v>
      </c>
      <c r="D117" s="274">
        <v>114547266.66666667</v>
      </c>
      <c r="E117" s="129">
        <v>237796.70989999999</v>
      </c>
      <c r="F117" s="73">
        <v>1221898.3277158025</v>
      </c>
      <c r="H117" s="2"/>
    </row>
    <row r="118" spans="1:8" ht="18" customHeight="1" x14ac:dyDescent="0.25">
      <c r="A118" s="130" t="s">
        <v>152</v>
      </c>
      <c r="B118" s="75">
        <v>3394900</v>
      </c>
      <c r="C118" s="274">
        <v>723.33333333333337</v>
      </c>
      <c r="D118" s="274">
        <v>257166766.66666666</v>
      </c>
      <c r="E118" s="129">
        <v>103638.90166666667</v>
      </c>
      <c r="F118" s="73">
        <v>1624520.5338470149</v>
      </c>
      <c r="H118" s="2"/>
    </row>
    <row r="119" spans="1:8" ht="18" customHeight="1" x14ac:dyDescent="0.25">
      <c r="A119" s="130" t="s">
        <v>153</v>
      </c>
      <c r="B119" s="75">
        <v>970075</v>
      </c>
      <c r="C119" s="274">
        <v>213</v>
      </c>
      <c r="D119" s="274">
        <v>50129000</v>
      </c>
      <c r="E119" s="129">
        <v>155152.85543333334</v>
      </c>
      <c r="F119" s="73">
        <v>802937.81261065707</v>
      </c>
      <c r="H119" s="2"/>
    </row>
    <row r="120" spans="1:8" ht="18" customHeight="1" x14ac:dyDescent="0.25">
      <c r="A120" s="130" t="s">
        <v>154</v>
      </c>
      <c r="B120" s="75">
        <v>0</v>
      </c>
      <c r="C120" s="274">
        <v>0</v>
      </c>
      <c r="D120" s="274">
        <v>0</v>
      </c>
      <c r="E120" s="129">
        <v>0</v>
      </c>
      <c r="F120" s="73">
        <v>0</v>
      </c>
      <c r="H120" s="2"/>
    </row>
    <row r="121" spans="1:8" ht="18" customHeight="1" x14ac:dyDescent="0.25">
      <c r="A121" s="130" t="s">
        <v>155</v>
      </c>
      <c r="B121" s="75">
        <v>0</v>
      </c>
      <c r="C121" s="274">
        <v>0</v>
      </c>
      <c r="D121" s="274">
        <v>0</v>
      </c>
      <c r="E121" s="129">
        <v>0</v>
      </c>
      <c r="F121" s="73">
        <v>0</v>
      </c>
      <c r="H121" s="2"/>
    </row>
    <row r="122" spans="1:8" ht="18" customHeight="1" x14ac:dyDescent="0.25">
      <c r="A122" s="130" t="s">
        <v>156</v>
      </c>
      <c r="B122" s="75">
        <v>2132864</v>
      </c>
      <c r="C122" s="274">
        <v>334.33333333333331</v>
      </c>
      <c r="D122" s="274">
        <v>315246350</v>
      </c>
      <c r="E122" s="129">
        <v>235727.78793333331</v>
      </c>
      <c r="F122" s="73">
        <v>1859512.3712106957</v>
      </c>
      <c r="H122" s="2"/>
    </row>
    <row r="123" spans="1:8" ht="18" customHeight="1" x14ac:dyDescent="0.25">
      <c r="A123" s="130" t="s">
        <v>157</v>
      </c>
      <c r="B123" s="75">
        <v>0</v>
      </c>
      <c r="C123" s="274">
        <v>0</v>
      </c>
      <c r="D123" s="274">
        <v>0</v>
      </c>
      <c r="E123" s="129">
        <v>0</v>
      </c>
      <c r="F123" s="73">
        <v>0</v>
      </c>
      <c r="H123" s="2"/>
    </row>
    <row r="124" spans="1:8" ht="18" customHeight="1" x14ac:dyDescent="0.25">
      <c r="A124" s="130" t="s">
        <v>158</v>
      </c>
      <c r="B124" s="75">
        <v>1377566</v>
      </c>
      <c r="C124" s="274">
        <v>381</v>
      </c>
      <c r="D124" s="274">
        <v>189706333.33333334</v>
      </c>
      <c r="E124" s="129">
        <v>180731.5016333333</v>
      </c>
      <c r="F124" s="73">
        <v>1395525.3955054819</v>
      </c>
      <c r="H124" s="2"/>
    </row>
    <row r="125" spans="1:8" ht="18" customHeight="1" x14ac:dyDescent="0.25">
      <c r="A125" s="130" t="s">
        <v>159</v>
      </c>
      <c r="B125" s="75">
        <v>764550</v>
      </c>
      <c r="C125" s="274">
        <v>315.66666666666669</v>
      </c>
      <c r="D125" s="274">
        <v>124647166.66666667</v>
      </c>
      <c r="E125" s="129">
        <v>88386.206200000015</v>
      </c>
      <c r="F125" s="73">
        <v>877453.7849139187</v>
      </c>
      <c r="H125" s="2"/>
    </row>
    <row r="126" spans="1:8" ht="18" customHeight="1" x14ac:dyDescent="0.25">
      <c r="A126" s="130" t="s">
        <v>160</v>
      </c>
      <c r="B126" s="75">
        <v>2555166</v>
      </c>
      <c r="C126" s="274">
        <v>364</v>
      </c>
      <c r="D126" s="274">
        <v>1101304666.6666667</v>
      </c>
      <c r="E126" s="129">
        <v>7717.0610666666662</v>
      </c>
      <c r="F126" s="73">
        <v>3240314.4122098661</v>
      </c>
      <c r="H126" s="2"/>
    </row>
    <row r="127" spans="1:8" ht="18" customHeight="1" x14ac:dyDescent="0.25">
      <c r="A127" s="130" t="s">
        <v>161</v>
      </c>
      <c r="B127" s="274">
        <v>1756536.1286666666</v>
      </c>
      <c r="C127" s="274">
        <v>652.66666666666663</v>
      </c>
      <c r="D127" s="274">
        <v>237631841.33333334</v>
      </c>
      <c r="E127" s="129">
        <v>36077.457233333327</v>
      </c>
      <c r="F127" s="91">
        <v>1299871.1929509258</v>
      </c>
      <c r="H127" s="2"/>
    </row>
    <row r="128" spans="1:8" ht="18" customHeight="1" x14ac:dyDescent="0.25">
      <c r="A128" s="130" t="s">
        <v>162</v>
      </c>
      <c r="B128" s="75">
        <v>1542432.6666666667</v>
      </c>
      <c r="C128" s="274">
        <v>431.33333333333331</v>
      </c>
      <c r="D128" s="274">
        <v>257245733.33333334</v>
      </c>
      <c r="E128" s="129">
        <v>228778.28463333333</v>
      </c>
      <c r="F128" s="73">
        <v>1767920.7986042686</v>
      </c>
      <c r="H128" s="2"/>
    </row>
    <row r="129" spans="1:8" ht="18" customHeight="1" x14ac:dyDescent="0.25">
      <c r="A129" s="130" t="s">
        <v>163</v>
      </c>
      <c r="B129" s="75">
        <v>598370</v>
      </c>
      <c r="C129" s="274">
        <v>143.33333333333334</v>
      </c>
      <c r="D129" s="274">
        <v>43394800</v>
      </c>
      <c r="E129" s="129">
        <v>240096.87506666666</v>
      </c>
      <c r="F129" s="73">
        <v>992634.46212085546</v>
      </c>
      <c r="H129" s="2"/>
    </row>
    <row r="130" spans="1:8" ht="18" customHeight="1" x14ac:dyDescent="0.25">
      <c r="A130" s="130" t="s">
        <v>164</v>
      </c>
      <c r="B130" s="75">
        <v>1323714.3333333333</v>
      </c>
      <c r="C130" s="274">
        <v>285.33333333333331</v>
      </c>
      <c r="D130" s="274">
        <v>133285500</v>
      </c>
      <c r="E130" s="129">
        <v>192682.68160000001</v>
      </c>
      <c r="F130" s="73">
        <v>1202298.0073147421</v>
      </c>
      <c r="H130" s="2"/>
    </row>
    <row r="131" spans="1:8" ht="18" customHeight="1" x14ac:dyDescent="0.25">
      <c r="A131" s="130" t="s">
        <v>165</v>
      </c>
      <c r="B131" s="75">
        <v>1450088.6666666667</v>
      </c>
      <c r="C131" s="274">
        <v>323.33333333333331</v>
      </c>
      <c r="D131" s="274">
        <v>211273533.33333334</v>
      </c>
      <c r="E131" s="129">
        <v>175330.66936666667</v>
      </c>
      <c r="F131" s="73">
        <v>1385939.7141378103</v>
      </c>
      <c r="H131" s="2"/>
    </row>
    <row r="132" spans="1:8" ht="18" customHeight="1" x14ac:dyDescent="0.25">
      <c r="A132" s="130" t="s">
        <v>166</v>
      </c>
      <c r="B132" s="75">
        <v>0</v>
      </c>
      <c r="C132" s="274">
        <v>0</v>
      </c>
      <c r="D132" s="274">
        <v>0</v>
      </c>
      <c r="E132" s="129">
        <v>0</v>
      </c>
      <c r="F132" s="73">
        <v>0</v>
      </c>
      <c r="H132" s="2"/>
    </row>
    <row r="133" spans="1:8" ht="18" customHeight="1" x14ac:dyDescent="0.25">
      <c r="A133" s="130" t="s">
        <v>167</v>
      </c>
      <c r="B133" s="75">
        <v>2208510.3333333335</v>
      </c>
      <c r="C133" s="274">
        <v>289.33333333333331</v>
      </c>
      <c r="D133" s="274">
        <v>193453333.33333334</v>
      </c>
      <c r="E133" s="129">
        <v>316882.27723333333</v>
      </c>
      <c r="F133" s="73">
        <v>1755068.8472309322</v>
      </c>
      <c r="H133" s="2"/>
    </row>
    <row r="134" spans="1:8" ht="18" customHeight="1" x14ac:dyDescent="0.25">
      <c r="A134" s="130" t="s">
        <v>168</v>
      </c>
      <c r="B134" s="75">
        <v>606666.13873676525</v>
      </c>
      <c r="C134" s="274">
        <v>207.66666666666666</v>
      </c>
      <c r="D134" s="274">
        <v>111546833.33333333</v>
      </c>
      <c r="E134" s="129">
        <v>106530.4574</v>
      </c>
      <c r="F134" s="73">
        <v>807352.86896989821</v>
      </c>
      <c r="H134" s="2"/>
    </row>
    <row r="135" spans="1:8" ht="18" customHeight="1" x14ac:dyDescent="0.25">
      <c r="A135" s="130" t="s">
        <v>169</v>
      </c>
      <c r="B135" s="75">
        <v>1082063.6666666667</v>
      </c>
      <c r="C135" s="274">
        <v>229.33333333333334</v>
      </c>
      <c r="D135" s="274">
        <v>69307866.666666672</v>
      </c>
      <c r="E135" s="129">
        <v>140924.78796666666</v>
      </c>
      <c r="F135" s="73">
        <v>822759.41197396256</v>
      </c>
      <c r="H135" s="2"/>
    </row>
    <row r="136" spans="1:8" ht="18" customHeight="1" x14ac:dyDescent="0.25">
      <c r="A136" s="130" t="s">
        <v>170</v>
      </c>
      <c r="B136" s="75">
        <v>796007</v>
      </c>
      <c r="C136" s="274">
        <v>457.33333333333331</v>
      </c>
      <c r="D136" s="274">
        <v>166317828.33333334</v>
      </c>
      <c r="E136" s="129">
        <v>281322.29386666697</v>
      </c>
      <c r="F136" s="73">
        <v>1715758.9444951979</v>
      </c>
      <c r="H136" s="2"/>
    </row>
    <row r="137" spans="1:8" ht="18" customHeight="1" x14ac:dyDescent="0.25">
      <c r="A137" s="130" t="s">
        <v>171</v>
      </c>
      <c r="B137" s="75">
        <v>0</v>
      </c>
      <c r="C137" s="274">
        <v>11</v>
      </c>
      <c r="D137" s="274">
        <v>128051.33333333333</v>
      </c>
      <c r="E137" s="129">
        <v>142777.77630000003</v>
      </c>
      <c r="F137" s="73">
        <v>458908.77442484145</v>
      </c>
      <c r="H137" s="2"/>
    </row>
    <row r="138" spans="1:8" ht="18" customHeight="1" x14ac:dyDescent="0.25">
      <c r="A138" s="81" t="s">
        <v>172</v>
      </c>
      <c r="B138" s="72">
        <v>1728718.3333333333</v>
      </c>
      <c r="C138" s="74">
        <v>400.33333333333331</v>
      </c>
      <c r="D138" s="74">
        <v>99073578.333333328</v>
      </c>
      <c r="E138" s="74">
        <v>628724.35419999994</v>
      </c>
      <c r="F138" s="72">
        <v>2582386.9357905868</v>
      </c>
      <c r="H138" s="2"/>
    </row>
    <row r="139" spans="1:8" ht="18" customHeight="1" x14ac:dyDescent="0.25">
      <c r="A139" s="81" t="s">
        <v>173</v>
      </c>
      <c r="B139" s="72">
        <v>2345413</v>
      </c>
      <c r="C139" s="74">
        <v>605.66666666666663</v>
      </c>
      <c r="D139" s="74">
        <v>244128666.66666666</v>
      </c>
      <c r="E139" s="74">
        <v>152697.40463333332</v>
      </c>
      <c r="F139" s="72">
        <v>1643539.2220842207</v>
      </c>
      <c r="H139" s="2"/>
    </row>
    <row r="140" spans="1:8" ht="18" customHeight="1" x14ac:dyDescent="0.25">
      <c r="A140" s="81"/>
      <c r="B140" s="72"/>
      <c r="C140" s="74"/>
      <c r="D140" s="74"/>
      <c r="E140" s="74"/>
      <c r="F140" s="72"/>
      <c r="H140" s="2"/>
    </row>
    <row r="141" spans="1:8" s="49" customFormat="1" ht="18" customHeight="1" x14ac:dyDescent="0.25">
      <c r="A141" s="128"/>
      <c r="B141" s="77">
        <f>SUM(B3:B140)</f>
        <v>178482756.00895479</v>
      </c>
      <c r="C141" s="77">
        <f t="shared" ref="C141:F141" si="0">SUM(C3:C140)</f>
        <v>54102.333333333358</v>
      </c>
      <c r="D141" s="77">
        <f t="shared" si="0"/>
        <v>26399652742.333328</v>
      </c>
      <c r="E141" s="77">
        <f t="shared" si="0"/>
        <v>19858526.083133336</v>
      </c>
      <c r="F141" s="77">
        <f t="shared" si="0"/>
        <v>178482756.00895485</v>
      </c>
    </row>
    <row r="150" spans="16:16" x14ac:dyDescent="0.2">
      <c r="P150" s="2"/>
    </row>
  </sheetData>
  <sortState xmlns:xlrd2="http://schemas.microsoft.com/office/spreadsheetml/2017/richdata2" ref="A3:F140">
    <sortCondition ref="A3:A140"/>
  </sortState>
  <customSheetViews>
    <customSheetView guid="{21B7AC2F-40B5-4A74-80C7-C3A38CDE4D3F}" scale="98" showGridLines="0" showRowCol="0" fitToPage="1" printArea="1" showAutoFilter="1" hiddenColumns="1">
      <pane ySplit="2" topLeftCell="A115" activePane="bottomLeft" state="frozen"/>
      <selection pane="bottomLeft" sqref="A1:I142"/>
      <rowBreaks count="1" manualBreakCount="1">
        <brk id="69" max="8" man="1"/>
      </rowBreaks>
      <pageMargins left="0" right="0" top="0" bottom="0" header="0" footer="0"/>
      <pageSetup paperSize="9" scale="42" fitToHeight="2" orientation="landscape" horizontalDpi="200" verticalDpi="200" r:id="rId1"/>
      <headerFooter alignWithMargins="0"/>
      <autoFilter ref="A2:I2" xr:uid="{00000000-0000-0000-0000-000000000000}"/>
    </customSheetView>
  </customSheetViews>
  <mergeCells count="1">
    <mergeCell ref="A1:F1"/>
  </mergeCells>
  <phoneticPr fontId="6" type="noConversion"/>
  <pageMargins left="0.7" right="0.7" top="0.75" bottom="0.75" header="0.3" footer="0.3"/>
  <pageSetup paperSize="9" scale="61" fitToHeight="2"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tabColor indexed="11"/>
    <pageSetUpPr fitToPage="1"/>
  </sheetPr>
  <dimension ref="A1:N150"/>
  <sheetViews>
    <sheetView showGridLines="0" view="pageBreakPreview" zoomScale="85" zoomScaleNormal="100" zoomScaleSheetLayoutView="85" workbookViewId="0">
      <pane ySplit="2" topLeftCell="A3" activePane="bottomLeft" state="frozen"/>
      <selection activeCell="W4" sqref="W4"/>
      <selection pane="bottomLeft" activeCell="U36" sqref="U36"/>
    </sheetView>
  </sheetViews>
  <sheetFormatPr defaultRowHeight="12.75" x14ac:dyDescent="0.2"/>
  <cols>
    <col min="1" max="1" width="25.85546875" customWidth="1"/>
    <col min="2" max="2" width="16.42578125" customWidth="1"/>
    <col min="3" max="5" width="17.42578125" customWidth="1"/>
    <col min="6" max="6" width="19.28515625" customWidth="1"/>
    <col min="9" max="10" width="9.28515625" bestFit="1" customWidth="1"/>
    <col min="12" max="12" width="9.28515625" bestFit="1" customWidth="1"/>
  </cols>
  <sheetData>
    <row r="1" spans="1:8" ht="21" thickBot="1" x14ac:dyDescent="0.25">
      <c r="A1" s="369" t="s">
        <v>295</v>
      </c>
      <c r="B1" s="362"/>
      <c r="C1" s="362"/>
      <c r="D1" s="362"/>
      <c r="E1" s="362"/>
      <c r="F1" s="363"/>
    </row>
    <row r="2" spans="1:8" s="19" customFormat="1" ht="45.75" thickBot="1" x14ac:dyDescent="0.25">
      <c r="A2" s="197" t="s">
        <v>35</v>
      </c>
      <c r="B2" s="197" t="s">
        <v>296</v>
      </c>
      <c r="C2" s="197" t="s">
        <v>297</v>
      </c>
      <c r="D2" s="197" t="s">
        <v>298</v>
      </c>
      <c r="E2" s="197" t="s">
        <v>299</v>
      </c>
      <c r="F2" s="197" t="s">
        <v>179</v>
      </c>
    </row>
    <row r="3" spans="1:8" ht="18" customHeight="1" x14ac:dyDescent="0.25">
      <c r="A3" s="133" t="s">
        <v>37</v>
      </c>
      <c r="B3" s="74">
        <v>0</v>
      </c>
      <c r="C3" s="244">
        <v>0</v>
      </c>
      <c r="D3" s="74">
        <v>0</v>
      </c>
      <c r="E3" s="74">
        <v>0</v>
      </c>
      <c r="F3" s="72">
        <v>0</v>
      </c>
      <c r="H3" s="2"/>
    </row>
    <row r="4" spans="1:8" ht="18" customHeight="1" x14ac:dyDescent="0.25">
      <c r="A4" s="133" t="s">
        <v>38</v>
      </c>
      <c r="B4" s="74">
        <v>0</v>
      </c>
      <c r="C4" s="244">
        <v>0</v>
      </c>
      <c r="D4" s="74">
        <v>0</v>
      </c>
      <c r="E4" s="74">
        <v>0</v>
      </c>
      <c r="F4" s="72">
        <v>0</v>
      </c>
      <c r="H4" s="2"/>
    </row>
    <row r="5" spans="1:8" ht="18" customHeight="1" x14ac:dyDescent="0.25">
      <c r="A5" s="133" t="s">
        <v>39</v>
      </c>
      <c r="B5" s="74">
        <v>419437</v>
      </c>
      <c r="C5" s="244">
        <v>32.333333333333336</v>
      </c>
      <c r="D5" s="74">
        <v>6255273.666666667</v>
      </c>
      <c r="E5" s="74">
        <v>5983853.666666667</v>
      </c>
      <c r="F5" s="72">
        <v>425765.21690252761</v>
      </c>
      <c r="H5" s="2"/>
    </row>
    <row r="6" spans="1:8" ht="18" customHeight="1" x14ac:dyDescent="0.25">
      <c r="A6" s="133" t="s">
        <v>40</v>
      </c>
      <c r="B6" s="74">
        <v>0</v>
      </c>
      <c r="C6" s="244">
        <v>0</v>
      </c>
      <c r="D6" s="74">
        <v>0</v>
      </c>
      <c r="E6" s="74">
        <v>0</v>
      </c>
      <c r="F6" s="72">
        <v>0</v>
      </c>
      <c r="H6" s="2"/>
    </row>
    <row r="7" spans="1:8" ht="18" customHeight="1" x14ac:dyDescent="0.25">
      <c r="A7" s="133" t="s">
        <v>41</v>
      </c>
      <c r="B7" s="74">
        <v>0</v>
      </c>
      <c r="C7" s="244">
        <v>0</v>
      </c>
      <c r="D7" s="74">
        <v>0</v>
      </c>
      <c r="E7" s="74">
        <v>0</v>
      </c>
      <c r="F7" s="72">
        <v>0</v>
      </c>
      <c r="H7" s="2"/>
    </row>
    <row r="8" spans="1:8" ht="18" customHeight="1" x14ac:dyDescent="0.25">
      <c r="A8" s="133" t="s">
        <v>42</v>
      </c>
      <c r="B8" s="74">
        <v>0</v>
      </c>
      <c r="C8" s="244">
        <v>0</v>
      </c>
      <c r="D8" s="74">
        <v>0</v>
      </c>
      <c r="E8" s="74">
        <v>0</v>
      </c>
      <c r="F8" s="72">
        <v>0</v>
      </c>
      <c r="H8" s="2"/>
    </row>
    <row r="9" spans="1:8" ht="18" customHeight="1" x14ac:dyDescent="0.25">
      <c r="A9" s="133" t="s">
        <v>43</v>
      </c>
      <c r="B9" s="74">
        <v>0</v>
      </c>
      <c r="C9" s="244">
        <v>0</v>
      </c>
      <c r="D9" s="74">
        <v>0</v>
      </c>
      <c r="E9" s="74">
        <v>0</v>
      </c>
      <c r="F9" s="72">
        <v>0</v>
      </c>
      <c r="H9" s="2"/>
    </row>
    <row r="10" spans="1:8" ht="18" customHeight="1" x14ac:dyDescent="0.25">
      <c r="A10" s="133" t="s">
        <v>44</v>
      </c>
      <c r="B10" s="74">
        <v>0</v>
      </c>
      <c r="C10" s="244">
        <v>0</v>
      </c>
      <c r="D10" s="74">
        <v>0</v>
      </c>
      <c r="E10" s="74">
        <v>0</v>
      </c>
      <c r="F10" s="72">
        <v>0</v>
      </c>
      <c r="H10" s="2"/>
    </row>
    <row r="11" spans="1:8" ht="18" customHeight="1" x14ac:dyDescent="0.25">
      <c r="A11" s="133" t="s">
        <v>45</v>
      </c>
      <c r="B11" s="74">
        <v>0</v>
      </c>
      <c r="C11" s="244">
        <v>0</v>
      </c>
      <c r="D11" s="74">
        <v>0</v>
      </c>
      <c r="E11" s="74">
        <v>0</v>
      </c>
      <c r="F11" s="72">
        <v>0</v>
      </c>
      <c r="H11" s="2"/>
    </row>
    <row r="12" spans="1:8" ht="18" customHeight="1" x14ac:dyDescent="0.25">
      <c r="A12" s="133" t="s">
        <v>46</v>
      </c>
      <c r="B12" s="74">
        <v>0</v>
      </c>
      <c r="C12" s="244">
        <v>0</v>
      </c>
      <c r="D12" s="74">
        <v>0</v>
      </c>
      <c r="E12" s="74">
        <v>0</v>
      </c>
      <c r="F12" s="72">
        <v>0</v>
      </c>
      <c r="H12" s="2"/>
    </row>
    <row r="13" spans="1:8" ht="18" customHeight="1" x14ac:dyDescent="0.25">
      <c r="A13" s="133" t="s">
        <v>47</v>
      </c>
      <c r="B13" s="74">
        <v>0</v>
      </c>
      <c r="C13" s="244">
        <v>0</v>
      </c>
      <c r="D13" s="74">
        <v>0</v>
      </c>
      <c r="E13" s="74">
        <v>0</v>
      </c>
      <c r="F13" s="72">
        <v>0</v>
      </c>
      <c r="H13" s="2"/>
    </row>
    <row r="14" spans="1:8" ht="18" customHeight="1" x14ac:dyDescent="0.25">
      <c r="A14" s="133" t="s">
        <v>48</v>
      </c>
      <c r="B14" s="74">
        <v>0</v>
      </c>
      <c r="C14" s="244">
        <v>0</v>
      </c>
      <c r="D14" s="74">
        <v>0</v>
      </c>
      <c r="E14" s="74">
        <v>0</v>
      </c>
      <c r="F14" s="72">
        <v>0</v>
      </c>
      <c r="H14" s="2"/>
    </row>
    <row r="15" spans="1:8" ht="18" customHeight="1" x14ac:dyDescent="0.25">
      <c r="A15" s="133" t="s">
        <v>49</v>
      </c>
      <c r="B15" s="74">
        <v>230639.33333333334</v>
      </c>
      <c r="C15" s="244">
        <v>13</v>
      </c>
      <c r="D15" s="74">
        <v>3950773</v>
      </c>
      <c r="E15" s="74">
        <v>1893932</v>
      </c>
      <c r="F15" s="72">
        <v>243174.20029902537</v>
      </c>
      <c r="H15" s="2"/>
    </row>
    <row r="16" spans="1:8" ht="18" customHeight="1" x14ac:dyDescent="0.25">
      <c r="A16" s="133" t="s">
        <v>50</v>
      </c>
      <c r="B16" s="74">
        <v>0</v>
      </c>
      <c r="C16" s="244">
        <v>0</v>
      </c>
      <c r="D16" s="74">
        <v>0</v>
      </c>
      <c r="E16" s="74">
        <v>0</v>
      </c>
      <c r="F16" s="72">
        <v>0</v>
      </c>
      <c r="H16" s="2"/>
    </row>
    <row r="17" spans="1:8" ht="18" customHeight="1" x14ac:dyDescent="0.25">
      <c r="A17" s="133" t="s">
        <v>51</v>
      </c>
      <c r="B17" s="74">
        <v>0</v>
      </c>
      <c r="C17" s="244">
        <v>0</v>
      </c>
      <c r="D17" s="74">
        <v>0</v>
      </c>
      <c r="E17" s="74">
        <v>0</v>
      </c>
      <c r="F17" s="72">
        <v>0</v>
      </c>
      <c r="H17" s="2"/>
    </row>
    <row r="18" spans="1:8" ht="18" customHeight="1" x14ac:dyDescent="0.25">
      <c r="A18" s="133" t="s">
        <v>52</v>
      </c>
      <c r="B18" s="74">
        <v>0</v>
      </c>
      <c r="C18" s="244">
        <v>0</v>
      </c>
      <c r="D18" s="74">
        <v>0</v>
      </c>
      <c r="E18" s="74">
        <v>0</v>
      </c>
      <c r="F18" s="72">
        <v>0</v>
      </c>
      <c r="H18" s="2"/>
    </row>
    <row r="19" spans="1:8" ht="18" customHeight="1" x14ac:dyDescent="0.25">
      <c r="A19" s="133" t="s">
        <v>53</v>
      </c>
      <c r="B19" s="74">
        <v>0</v>
      </c>
      <c r="C19" s="244">
        <v>0</v>
      </c>
      <c r="D19" s="74">
        <v>0</v>
      </c>
      <c r="E19" s="74">
        <v>0</v>
      </c>
      <c r="F19" s="72">
        <v>0</v>
      </c>
      <c r="H19" s="2"/>
    </row>
    <row r="20" spans="1:8" ht="18" customHeight="1" x14ac:dyDescent="0.25">
      <c r="A20" s="133" t="s">
        <v>54</v>
      </c>
      <c r="B20" s="74">
        <v>0</v>
      </c>
      <c r="C20" s="244">
        <v>0</v>
      </c>
      <c r="D20" s="74">
        <v>0</v>
      </c>
      <c r="E20" s="74">
        <v>0</v>
      </c>
      <c r="F20" s="72">
        <v>0</v>
      </c>
      <c r="H20" s="2"/>
    </row>
    <row r="21" spans="1:8" ht="18" customHeight="1" x14ac:dyDescent="0.25">
      <c r="A21" s="133" t="s">
        <v>55</v>
      </c>
      <c r="B21" s="74">
        <v>0</v>
      </c>
      <c r="C21" s="244">
        <v>0</v>
      </c>
      <c r="D21" s="74">
        <v>0</v>
      </c>
      <c r="E21" s="74">
        <v>0</v>
      </c>
      <c r="F21" s="72">
        <v>0</v>
      </c>
      <c r="H21" s="2"/>
    </row>
    <row r="22" spans="1:8" ht="18" customHeight="1" x14ac:dyDescent="0.25">
      <c r="A22" s="133" t="s">
        <v>56</v>
      </c>
      <c r="B22" s="74">
        <v>0</v>
      </c>
      <c r="C22" s="244">
        <v>0</v>
      </c>
      <c r="D22" s="74">
        <v>0</v>
      </c>
      <c r="E22" s="74">
        <v>0</v>
      </c>
      <c r="F22" s="72">
        <v>0</v>
      </c>
      <c r="H22" s="2"/>
    </row>
    <row r="23" spans="1:8" ht="18" customHeight="1" x14ac:dyDescent="0.25">
      <c r="A23" s="133" t="s">
        <v>57</v>
      </c>
      <c r="B23" s="74">
        <v>0</v>
      </c>
      <c r="C23" s="244">
        <v>0</v>
      </c>
      <c r="D23" s="74">
        <v>0</v>
      </c>
      <c r="E23" s="74">
        <v>0</v>
      </c>
      <c r="F23" s="72">
        <v>0</v>
      </c>
      <c r="H23" s="2"/>
    </row>
    <row r="24" spans="1:8" ht="18" customHeight="1" x14ac:dyDescent="0.25">
      <c r="A24" s="133" t="s">
        <v>58</v>
      </c>
      <c r="B24" s="74">
        <v>187223</v>
      </c>
      <c r="C24" s="244">
        <v>30</v>
      </c>
      <c r="D24" s="74">
        <v>2598043</v>
      </c>
      <c r="E24" s="74">
        <v>4005527.7000000007</v>
      </c>
      <c r="F24" s="72">
        <v>204207.41121883399</v>
      </c>
      <c r="H24" s="2"/>
    </row>
    <row r="25" spans="1:8" ht="18" customHeight="1" x14ac:dyDescent="0.25">
      <c r="A25" s="133" t="s">
        <v>59</v>
      </c>
      <c r="B25" s="74">
        <v>0</v>
      </c>
      <c r="C25" s="244">
        <v>0</v>
      </c>
      <c r="D25" s="74">
        <v>0</v>
      </c>
      <c r="E25" s="74">
        <v>0</v>
      </c>
      <c r="F25" s="72">
        <v>0</v>
      </c>
      <c r="H25" s="2"/>
    </row>
    <row r="26" spans="1:8" ht="18" customHeight="1" x14ac:dyDescent="0.25">
      <c r="A26" s="133" t="s">
        <v>60</v>
      </c>
      <c r="B26" s="74">
        <v>0</v>
      </c>
      <c r="C26" s="244">
        <v>0</v>
      </c>
      <c r="D26" s="74">
        <v>0</v>
      </c>
      <c r="E26" s="74">
        <v>0</v>
      </c>
      <c r="F26" s="72">
        <v>0</v>
      </c>
      <c r="H26" s="2"/>
    </row>
    <row r="27" spans="1:8" ht="18" customHeight="1" x14ac:dyDescent="0.25">
      <c r="A27" s="133" t="s">
        <v>61</v>
      </c>
      <c r="B27" s="74">
        <v>0</v>
      </c>
      <c r="C27" s="244">
        <v>0</v>
      </c>
      <c r="D27" s="74">
        <v>0</v>
      </c>
      <c r="E27" s="74">
        <v>0</v>
      </c>
      <c r="F27" s="72">
        <v>0</v>
      </c>
      <c r="H27" s="2"/>
    </row>
    <row r="28" spans="1:8" ht="18" customHeight="1" x14ac:dyDescent="0.25">
      <c r="A28" s="133" t="s">
        <v>62</v>
      </c>
      <c r="B28" s="74">
        <v>0</v>
      </c>
      <c r="C28" s="244">
        <v>0</v>
      </c>
      <c r="D28" s="74">
        <v>0</v>
      </c>
      <c r="E28" s="74">
        <v>0</v>
      </c>
      <c r="F28" s="72">
        <v>0</v>
      </c>
      <c r="H28" s="150"/>
    </row>
    <row r="29" spans="1:8" ht="18" customHeight="1" x14ac:dyDescent="0.25">
      <c r="A29" s="133" t="s">
        <v>63</v>
      </c>
      <c r="B29" s="74">
        <v>0</v>
      </c>
      <c r="C29" s="244">
        <v>0</v>
      </c>
      <c r="D29" s="74">
        <v>0</v>
      </c>
      <c r="E29" s="74">
        <v>0</v>
      </c>
      <c r="F29" s="72">
        <v>0</v>
      </c>
      <c r="H29" s="150"/>
    </row>
    <row r="30" spans="1:8" ht="18" customHeight="1" x14ac:dyDescent="0.25">
      <c r="A30" s="133" t="s">
        <v>64</v>
      </c>
      <c r="B30" s="74">
        <v>69949</v>
      </c>
      <c r="C30" s="244">
        <v>8</v>
      </c>
      <c r="D30" s="74">
        <v>277110.66666666669</v>
      </c>
      <c r="E30" s="74">
        <v>679298.02996666671</v>
      </c>
      <c r="F30" s="72">
        <v>27603.19077349699</v>
      </c>
      <c r="H30" s="150"/>
    </row>
    <row r="31" spans="1:8" ht="18" customHeight="1" x14ac:dyDescent="0.25">
      <c r="A31" s="133" t="s">
        <v>65</v>
      </c>
      <c r="B31" s="74">
        <v>0</v>
      </c>
      <c r="C31" s="244">
        <v>0</v>
      </c>
      <c r="D31" s="74">
        <v>0</v>
      </c>
      <c r="E31" s="74">
        <v>0</v>
      </c>
      <c r="F31" s="72">
        <v>0</v>
      </c>
      <c r="H31" s="150"/>
    </row>
    <row r="32" spans="1:8" ht="18" customHeight="1" x14ac:dyDescent="0.25">
      <c r="A32" s="133" t="s">
        <v>66</v>
      </c>
      <c r="B32" s="74">
        <v>0</v>
      </c>
      <c r="C32" s="244">
        <v>0</v>
      </c>
      <c r="D32" s="74">
        <v>0</v>
      </c>
      <c r="E32" s="74">
        <v>0</v>
      </c>
      <c r="F32" s="72">
        <v>0</v>
      </c>
      <c r="H32" s="2"/>
    </row>
    <row r="33" spans="1:10" ht="18" customHeight="1" x14ac:dyDescent="0.25">
      <c r="A33" s="133" t="s">
        <v>67</v>
      </c>
      <c r="B33" s="74">
        <v>0</v>
      </c>
      <c r="C33" s="244">
        <v>0</v>
      </c>
      <c r="D33" s="74">
        <v>0</v>
      </c>
      <c r="E33" s="74">
        <v>0</v>
      </c>
      <c r="F33" s="72">
        <v>0</v>
      </c>
      <c r="H33" s="2"/>
    </row>
    <row r="34" spans="1:10" ht="18" customHeight="1" x14ac:dyDescent="0.25">
      <c r="A34" s="133" t="s">
        <v>68</v>
      </c>
      <c r="B34" s="74">
        <v>0</v>
      </c>
      <c r="C34" s="244">
        <v>0</v>
      </c>
      <c r="D34" s="74">
        <v>0</v>
      </c>
      <c r="E34" s="74">
        <v>0</v>
      </c>
      <c r="F34" s="72">
        <v>0</v>
      </c>
      <c r="H34" s="2"/>
    </row>
    <row r="35" spans="1:10" ht="18" customHeight="1" x14ac:dyDescent="0.25">
      <c r="A35" s="133" t="s">
        <v>69</v>
      </c>
      <c r="B35" s="74">
        <v>0</v>
      </c>
      <c r="C35" s="244">
        <v>0</v>
      </c>
      <c r="D35" s="74">
        <v>0</v>
      </c>
      <c r="E35" s="74">
        <v>0</v>
      </c>
      <c r="F35" s="72">
        <v>0</v>
      </c>
      <c r="H35" s="2"/>
    </row>
    <row r="36" spans="1:10" ht="18" customHeight="1" x14ac:dyDescent="0.25">
      <c r="A36" s="133" t="s">
        <v>70</v>
      </c>
      <c r="B36" s="74">
        <v>43756</v>
      </c>
      <c r="C36" s="244">
        <v>17</v>
      </c>
      <c r="D36" s="74">
        <v>466618</v>
      </c>
      <c r="E36" s="74">
        <v>1224314</v>
      </c>
      <c r="F36" s="72">
        <v>49587.527336075262</v>
      </c>
      <c r="H36" s="2"/>
    </row>
    <row r="37" spans="1:10" ht="18" customHeight="1" x14ac:dyDescent="0.25">
      <c r="A37" s="133" t="s">
        <v>71</v>
      </c>
      <c r="B37" s="74">
        <v>0</v>
      </c>
      <c r="C37" s="244">
        <v>0</v>
      </c>
      <c r="D37" s="74">
        <v>0</v>
      </c>
      <c r="E37" s="74">
        <v>0</v>
      </c>
      <c r="F37" s="72">
        <v>0</v>
      </c>
      <c r="H37" s="2"/>
    </row>
    <row r="38" spans="1:10" ht="18" customHeight="1" x14ac:dyDescent="0.25">
      <c r="A38" s="133" t="s">
        <v>72</v>
      </c>
      <c r="B38" s="74">
        <v>0</v>
      </c>
      <c r="C38" s="244">
        <v>1</v>
      </c>
      <c r="D38" s="74">
        <v>17405</v>
      </c>
      <c r="E38" s="74">
        <v>47627</v>
      </c>
      <c r="F38" s="72">
        <v>2100.3939643314084</v>
      </c>
      <c r="H38" s="2"/>
    </row>
    <row r="39" spans="1:10" ht="18" customHeight="1" x14ac:dyDescent="0.25">
      <c r="A39" s="133" t="s">
        <v>73</v>
      </c>
      <c r="B39" s="74">
        <v>0</v>
      </c>
      <c r="C39" s="244">
        <v>0</v>
      </c>
      <c r="D39" s="74">
        <v>0</v>
      </c>
      <c r="E39" s="74">
        <v>0</v>
      </c>
      <c r="F39" s="72">
        <v>0</v>
      </c>
      <c r="H39" s="2"/>
    </row>
    <row r="40" spans="1:10" ht="18" customHeight="1" x14ac:dyDescent="0.25">
      <c r="A40" s="133" t="s">
        <v>74</v>
      </c>
      <c r="B40" s="74">
        <v>0</v>
      </c>
      <c r="C40" s="244">
        <v>0</v>
      </c>
      <c r="D40" s="74">
        <v>0</v>
      </c>
      <c r="E40" s="74">
        <v>0</v>
      </c>
      <c r="F40" s="72">
        <v>0</v>
      </c>
      <c r="H40" s="2"/>
    </row>
    <row r="41" spans="1:10" ht="18" customHeight="1" x14ac:dyDescent="0.25">
      <c r="A41" s="133" t="s">
        <v>75</v>
      </c>
      <c r="B41" s="74">
        <v>0</v>
      </c>
      <c r="C41" s="244">
        <v>0</v>
      </c>
      <c r="D41" s="74">
        <v>0</v>
      </c>
      <c r="E41" s="74">
        <v>0</v>
      </c>
      <c r="F41" s="72">
        <v>0</v>
      </c>
      <c r="H41" s="2"/>
    </row>
    <row r="42" spans="1:10" ht="18" customHeight="1" x14ac:dyDescent="0.25">
      <c r="A42" s="133" t="s">
        <v>76</v>
      </c>
      <c r="B42" s="74">
        <v>930720.33333333337</v>
      </c>
      <c r="C42" s="244">
        <v>57</v>
      </c>
      <c r="D42" s="74">
        <v>15784505</v>
      </c>
      <c r="E42" s="74">
        <v>7494856.971533333</v>
      </c>
      <c r="F42" s="72">
        <v>973913.03301512124</v>
      </c>
      <c r="H42" s="2"/>
    </row>
    <row r="43" spans="1:10" ht="18" customHeight="1" x14ac:dyDescent="0.25">
      <c r="A43" s="133" t="s">
        <v>77</v>
      </c>
      <c r="B43" s="74">
        <v>0</v>
      </c>
      <c r="C43" s="244">
        <v>0</v>
      </c>
      <c r="D43" s="74">
        <v>0</v>
      </c>
      <c r="E43" s="74">
        <v>0</v>
      </c>
      <c r="F43" s="72">
        <v>0</v>
      </c>
      <c r="H43" s="2"/>
    </row>
    <row r="44" spans="1:10" ht="18" customHeight="1" x14ac:dyDescent="0.25">
      <c r="A44" s="133" t="s">
        <v>78</v>
      </c>
      <c r="B44" s="74">
        <v>0</v>
      </c>
      <c r="C44" s="244">
        <v>0</v>
      </c>
      <c r="D44" s="74">
        <v>0</v>
      </c>
      <c r="E44" s="74">
        <v>0</v>
      </c>
      <c r="F44" s="72">
        <v>0</v>
      </c>
      <c r="H44" s="2"/>
    </row>
    <row r="45" spans="1:10" ht="18" customHeight="1" x14ac:dyDescent="0.25">
      <c r="A45" s="133" t="s">
        <v>79</v>
      </c>
      <c r="B45" s="74">
        <v>0</v>
      </c>
      <c r="C45" s="244">
        <v>0</v>
      </c>
      <c r="D45" s="74">
        <v>0</v>
      </c>
      <c r="E45" s="74">
        <v>0</v>
      </c>
      <c r="F45" s="72">
        <v>0</v>
      </c>
      <c r="H45" s="2"/>
    </row>
    <row r="46" spans="1:10" ht="18" customHeight="1" x14ac:dyDescent="0.25">
      <c r="A46" s="133" t="s">
        <v>80</v>
      </c>
      <c r="B46" s="74">
        <v>46966.666666666664</v>
      </c>
      <c r="C46" s="244">
        <v>16</v>
      </c>
      <c r="D46" s="74">
        <v>660336</v>
      </c>
      <c r="E46" s="74">
        <v>3788194</v>
      </c>
      <c r="F46" s="72">
        <v>88132.208592510287</v>
      </c>
      <c r="H46" s="2"/>
      <c r="J46" s="2"/>
    </row>
    <row r="47" spans="1:10" ht="18" customHeight="1" x14ac:dyDescent="0.25">
      <c r="A47" s="133" t="s">
        <v>81</v>
      </c>
      <c r="B47" s="74">
        <v>0</v>
      </c>
      <c r="C47" s="244">
        <v>0</v>
      </c>
      <c r="D47" s="74">
        <v>0</v>
      </c>
      <c r="E47" s="74">
        <v>0</v>
      </c>
      <c r="F47" s="72">
        <v>0</v>
      </c>
      <c r="H47" s="2"/>
    </row>
    <row r="48" spans="1:10" ht="18" customHeight="1" x14ac:dyDescent="0.25">
      <c r="A48" s="133" t="s">
        <v>82</v>
      </c>
      <c r="B48" s="74">
        <v>313387</v>
      </c>
      <c r="C48" s="244">
        <v>68.666666666666671</v>
      </c>
      <c r="D48" s="74">
        <v>4887319.333333333</v>
      </c>
      <c r="E48" s="74">
        <v>5748329.1784999995</v>
      </c>
      <c r="F48" s="72">
        <v>371806.72711876227</v>
      </c>
      <c r="H48" s="2"/>
    </row>
    <row r="49" spans="1:8" ht="18" customHeight="1" x14ac:dyDescent="0.25">
      <c r="A49" s="133" t="s">
        <v>83</v>
      </c>
      <c r="B49" s="74">
        <v>0</v>
      </c>
      <c r="C49" s="244">
        <v>0</v>
      </c>
      <c r="D49" s="74">
        <v>0</v>
      </c>
      <c r="E49" s="74">
        <v>0</v>
      </c>
      <c r="F49" s="72">
        <v>0</v>
      </c>
      <c r="H49" s="2"/>
    </row>
    <row r="50" spans="1:8" ht="18" customHeight="1" x14ac:dyDescent="0.25">
      <c r="A50" s="133" t="s">
        <v>84</v>
      </c>
      <c r="B50" s="74">
        <v>38682.333333333336</v>
      </c>
      <c r="C50" s="244">
        <v>2</v>
      </c>
      <c r="D50" s="74">
        <v>138380</v>
      </c>
      <c r="E50" s="74">
        <v>168595</v>
      </c>
      <c r="F50" s="72">
        <v>10627.541607459165</v>
      </c>
      <c r="H50" s="2"/>
    </row>
    <row r="51" spans="1:8" ht="18" customHeight="1" x14ac:dyDescent="0.25">
      <c r="A51" s="133" t="s">
        <v>85</v>
      </c>
      <c r="B51" s="74">
        <v>0</v>
      </c>
      <c r="C51" s="244">
        <v>0</v>
      </c>
      <c r="D51" s="74">
        <v>0</v>
      </c>
      <c r="E51" s="74">
        <v>0</v>
      </c>
      <c r="F51" s="72">
        <v>0</v>
      </c>
      <c r="H51" s="2"/>
    </row>
    <row r="52" spans="1:8" ht="18" customHeight="1" x14ac:dyDescent="0.25">
      <c r="A52" s="133" t="s">
        <v>86</v>
      </c>
      <c r="B52" s="74">
        <v>0</v>
      </c>
      <c r="C52" s="244">
        <v>0</v>
      </c>
      <c r="D52" s="74">
        <v>0</v>
      </c>
      <c r="E52" s="74">
        <v>0</v>
      </c>
      <c r="F52" s="72">
        <v>0</v>
      </c>
      <c r="H52" s="2"/>
    </row>
    <row r="53" spans="1:8" ht="18" customHeight="1" x14ac:dyDescent="0.25">
      <c r="A53" s="133" t="s">
        <v>87</v>
      </c>
      <c r="B53" s="74">
        <v>0</v>
      </c>
      <c r="C53" s="244">
        <v>0</v>
      </c>
      <c r="D53" s="74">
        <v>0</v>
      </c>
      <c r="E53" s="74">
        <v>0</v>
      </c>
      <c r="F53" s="72">
        <v>0</v>
      </c>
      <c r="H53" s="2"/>
    </row>
    <row r="54" spans="1:8" ht="18" customHeight="1" x14ac:dyDescent="0.25">
      <c r="A54" s="133" t="s">
        <v>88</v>
      </c>
      <c r="B54" s="74">
        <v>0</v>
      </c>
      <c r="C54" s="244">
        <v>0</v>
      </c>
      <c r="D54" s="74">
        <v>0</v>
      </c>
      <c r="E54" s="74">
        <v>0</v>
      </c>
      <c r="F54" s="72">
        <v>0</v>
      </c>
      <c r="H54" s="2"/>
    </row>
    <row r="55" spans="1:8" ht="18" customHeight="1" x14ac:dyDescent="0.25">
      <c r="A55" s="133" t="s">
        <v>89</v>
      </c>
      <c r="B55" s="74">
        <v>0</v>
      </c>
      <c r="C55" s="244">
        <v>0</v>
      </c>
      <c r="D55" s="74">
        <v>0</v>
      </c>
      <c r="E55" s="74">
        <v>0</v>
      </c>
      <c r="F55" s="72">
        <v>0</v>
      </c>
      <c r="H55" s="2"/>
    </row>
    <row r="56" spans="1:8" ht="18" customHeight="1" x14ac:dyDescent="0.25">
      <c r="A56" s="133" t="s">
        <v>90</v>
      </c>
      <c r="B56" s="74">
        <v>0</v>
      </c>
      <c r="C56" s="244">
        <v>3</v>
      </c>
      <c r="D56" s="74">
        <v>80250</v>
      </c>
      <c r="E56" s="74">
        <v>185255</v>
      </c>
      <c r="F56" s="72">
        <v>8292.7842530360376</v>
      </c>
      <c r="H56" s="2"/>
    </row>
    <row r="57" spans="1:8" ht="18" customHeight="1" x14ac:dyDescent="0.25">
      <c r="A57" s="133" t="s">
        <v>91</v>
      </c>
      <c r="B57" s="74">
        <v>392858</v>
      </c>
      <c r="C57" s="244">
        <v>24</v>
      </c>
      <c r="D57" s="74">
        <v>7810920</v>
      </c>
      <c r="E57" s="74">
        <v>5843003</v>
      </c>
      <c r="F57" s="72">
        <v>503184.46696755942</v>
      </c>
      <c r="H57" s="2"/>
    </row>
    <row r="58" spans="1:8" ht="18" customHeight="1" x14ac:dyDescent="0.25">
      <c r="A58" s="133" t="s">
        <v>92</v>
      </c>
      <c r="B58" s="74">
        <v>0</v>
      </c>
      <c r="C58" s="244">
        <v>0</v>
      </c>
      <c r="D58" s="74">
        <v>0</v>
      </c>
      <c r="E58" s="74">
        <v>0</v>
      </c>
      <c r="F58" s="72">
        <v>0</v>
      </c>
      <c r="H58" s="2"/>
    </row>
    <row r="59" spans="1:8" ht="18" customHeight="1" x14ac:dyDescent="0.25">
      <c r="A59" s="133" t="s">
        <v>93</v>
      </c>
      <c r="B59" s="74">
        <v>0</v>
      </c>
      <c r="C59" s="244">
        <v>0</v>
      </c>
      <c r="D59" s="74">
        <v>0</v>
      </c>
      <c r="E59" s="74">
        <v>0</v>
      </c>
      <c r="F59" s="72">
        <v>0</v>
      </c>
      <c r="H59" s="2"/>
    </row>
    <row r="60" spans="1:8" ht="18" customHeight="1" x14ac:dyDescent="0.25">
      <c r="A60" s="133" t="s">
        <v>94</v>
      </c>
      <c r="B60" s="74">
        <v>0</v>
      </c>
      <c r="C60" s="244">
        <v>0</v>
      </c>
      <c r="D60" s="74">
        <v>0</v>
      </c>
      <c r="E60" s="74">
        <v>0</v>
      </c>
      <c r="F60" s="72">
        <v>0</v>
      </c>
      <c r="H60" s="2"/>
    </row>
    <row r="61" spans="1:8" ht="18" customHeight="1" x14ac:dyDescent="0.25">
      <c r="A61" s="133" t="s">
        <v>95</v>
      </c>
      <c r="B61" s="74">
        <v>0</v>
      </c>
      <c r="C61" s="244">
        <v>0</v>
      </c>
      <c r="D61" s="74">
        <v>0</v>
      </c>
      <c r="E61" s="74">
        <v>0</v>
      </c>
      <c r="F61" s="72">
        <v>0</v>
      </c>
      <c r="H61" s="2"/>
    </row>
    <row r="62" spans="1:8" ht="18" customHeight="1" x14ac:dyDescent="0.25">
      <c r="A62" s="133" t="s">
        <v>96</v>
      </c>
      <c r="B62" s="74">
        <v>0</v>
      </c>
      <c r="C62" s="244">
        <v>0</v>
      </c>
      <c r="D62" s="74">
        <v>0</v>
      </c>
      <c r="E62" s="74">
        <v>0</v>
      </c>
      <c r="F62" s="72">
        <v>0</v>
      </c>
      <c r="H62" s="2"/>
    </row>
    <row r="63" spans="1:8" ht="18" customHeight="1" x14ac:dyDescent="0.25">
      <c r="A63" s="133" t="s">
        <v>97</v>
      </c>
      <c r="B63" s="74">
        <v>173897.33333333334</v>
      </c>
      <c r="C63" s="244">
        <v>21</v>
      </c>
      <c r="D63" s="74">
        <v>839593.33333333337</v>
      </c>
      <c r="E63" s="74">
        <v>3892310</v>
      </c>
      <c r="F63" s="72">
        <v>102127.32365480828</v>
      </c>
      <c r="H63" s="2"/>
    </row>
    <row r="64" spans="1:8" ht="18" customHeight="1" x14ac:dyDescent="0.25">
      <c r="A64" s="133" t="s">
        <v>98</v>
      </c>
      <c r="B64" s="74">
        <v>270683</v>
      </c>
      <c r="C64" s="244">
        <v>7</v>
      </c>
      <c r="D64" s="74">
        <v>968140</v>
      </c>
      <c r="E64" s="74">
        <v>1039587</v>
      </c>
      <c r="F64" s="72">
        <v>68413.9279292141</v>
      </c>
      <c r="H64" s="2"/>
    </row>
    <row r="65" spans="1:9" ht="18" customHeight="1" x14ac:dyDescent="0.25">
      <c r="A65" s="133" t="s">
        <v>99</v>
      </c>
      <c r="B65" s="74">
        <v>0</v>
      </c>
      <c r="C65" s="244">
        <v>0</v>
      </c>
      <c r="D65" s="74">
        <v>0</v>
      </c>
      <c r="E65" s="74">
        <v>0</v>
      </c>
      <c r="F65" s="72">
        <v>0</v>
      </c>
      <c r="H65" s="2"/>
    </row>
    <row r="66" spans="1:9" ht="18" customHeight="1" x14ac:dyDescent="0.25">
      <c r="A66" s="133" t="s">
        <v>100</v>
      </c>
      <c r="B66" s="74">
        <v>0</v>
      </c>
      <c r="C66" s="244">
        <v>0</v>
      </c>
      <c r="D66" s="74">
        <v>0</v>
      </c>
      <c r="E66" s="74">
        <v>0</v>
      </c>
      <c r="F66" s="72">
        <v>0</v>
      </c>
      <c r="H66" s="2"/>
    </row>
    <row r="67" spans="1:9" ht="18" customHeight="1" x14ac:dyDescent="0.25">
      <c r="A67" s="133" t="s">
        <v>101</v>
      </c>
      <c r="B67" s="74">
        <v>0</v>
      </c>
      <c r="C67" s="244">
        <v>0</v>
      </c>
      <c r="D67" s="74">
        <v>0</v>
      </c>
      <c r="E67" s="74">
        <v>0</v>
      </c>
      <c r="F67" s="72">
        <v>0</v>
      </c>
      <c r="H67" s="2"/>
    </row>
    <row r="68" spans="1:9" ht="18" customHeight="1" x14ac:dyDescent="0.25">
      <c r="A68" s="133" t="s">
        <v>102</v>
      </c>
      <c r="B68" s="74">
        <v>0</v>
      </c>
      <c r="C68" s="244">
        <v>0</v>
      </c>
      <c r="D68" s="74">
        <v>0</v>
      </c>
      <c r="E68" s="74">
        <v>0</v>
      </c>
      <c r="F68" s="72">
        <v>0</v>
      </c>
      <c r="H68" s="2"/>
    </row>
    <row r="69" spans="1:9" ht="18" customHeight="1" x14ac:dyDescent="0.25">
      <c r="A69" s="133" t="s">
        <v>103</v>
      </c>
      <c r="B69" s="74">
        <v>0</v>
      </c>
      <c r="C69" s="244">
        <v>0</v>
      </c>
      <c r="D69" s="74">
        <v>0</v>
      </c>
      <c r="E69" s="74">
        <v>0</v>
      </c>
      <c r="F69" s="72">
        <v>0</v>
      </c>
      <c r="H69" s="2"/>
    </row>
    <row r="70" spans="1:9" ht="18" customHeight="1" x14ac:dyDescent="0.25">
      <c r="A70" s="133" t="s">
        <v>104</v>
      </c>
      <c r="B70" s="74">
        <v>0</v>
      </c>
      <c r="C70" s="244">
        <v>1</v>
      </c>
      <c r="D70" s="74">
        <v>3332</v>
      </c>
      <c r="E70" s="74">
        <v>3780</v>
      </c>
      <c r="F70" s="72">
        <v>848.07303377903895</v>
      </c>
      <c r="H70" s="2"/>
    </row>
    <row r="71" spans="1:9" ht="18" customHeight="1" x14ac:dyDescent="0.25">
      <c r="A71" s="133" t="s">
        <v>105</v>
      </c>
      <c r="B71" s="74">
        <v>0</v>
      </c>
      <c r="C71" s="244">
        <v>0</v>
      </c>
      <c r="D71" s="74">
        <v>0</v>
      </c>
      <c r="E71" s="74">
        <v>0</v>
      </c>
      <c r="F71" s="72">
        <v>0</v>
      </c>
      <c r="H71" s="2"/>
    </row>
    <row r="72" spans="1:9" ht="18" customHeight="1" x14ac:dyDescent="0.25">
      <c r="A72" s="133" t="s">
        <v>106</v>
      </c>
      <c r="B72" s="74">
        <v>0</v>
      </c>
      <c r="C72" s="244">
        <v>0</v>
      </c>
      <c r="D72" s="74">
        <v>0</v>
      </c>
      <c r="E72" s="74">
        <v>0</v>
      </c>
      <c r="F72" s="72">
        <v>0</v>
      </c>
      <c r="H72" s="2"/>
    </row>
    <row r="73" spans="1:9" ht="18" customHeight="1" x14ac:dyDescent="0.25">
      <c r="A73" s="133" t="s">
        <v>107</v>
      </c>
      <c r="B73" s="74">
        <v>0</v>
      </c>
      <c r="C73" s="244">
        <v>0</v>
      </c>
      <c r="D73" s="74">
        <v>0</v>
      </c>
      <c r="E73" s="74">
        <v>0</v>
      </c>
      <c r="F73" s="72">
        <v>0</v>
      </c>
      <c r="H73" s="2"/>
      <c r="I73" s="2"/>
    </row>
    <row r="74" spans="1:9" ht="18" customHeight="1" x14ac:dyDescent="0.25">
      <c r="A74" s="133" t="s">
        <v>108</v>
      </c>
      <c r="B74" s="74">
        <v>53866</v>
      </c>
      <c r="C74" s="244">
        <v>20</v>
      </c>
      <c r="D74" s="74">
        <v>862575</v>
      </c>
      <c r="E74" s="74">
        <v>2721405.8106666668</v>
      </c>
      <c r="F74" s="72">
        <v>89646.05385273647</v>
      </c>
      <c r="H74" s="2"/>
    </row>
    <row r="75" spans="1:9" ht="18" customHeight="1" x14ac:dyDescent="0.25">
      <c r="A75" s="133" t="s">
        <v>109</v>
      </c>
      <c r="B75" s="74">
        <v>138102.41500000001</v>
      </c>
      <c r="C75" s="244">
        <v>22.333333333333332</v>
      </c>
      <c r="D75" s="74">
        <v>812063</v>
      </c>
      <c r="E75" s="74">
        <v>2902848</v>
      </c>
      <c r="F75" s="72">
        <v>90401.104515522791</v>
      </c>
      <c r="H75" s="2"/>
      <c r="I75" s="2"/>
    </row>
    <row r="76" spans="1:9" ht="18" customHeight="1" x14ac:dyDescent="0.25">
      <c r="A76" s="133" t="s">
        <v>110</v>
      </c>
      <c r="B76" s="74">
        <v>0</v>
      </c>
      <c r="C76" s="244">
        <v>0</v>
      </c>
      <c r="D76" s="74">
        <v>0</v>
      </c>
      <c r="E76" s="74">
        <v>0</v>
      </c>
      <c r="F76" s="72">
        <v>0</v>
      </c>
      <c r="H76" s="2"/>
    </row>
    <row r="77" spans="1:9" ht="18" customHeight="1" x14ac:dyDescent="0.25">
      <c r="A77" s="133" t="s">
        <v>111</v>
      </c>
      <c r="B77" s="74">
        <v>0</v>
      </c>
      <c r="C77" s="244">
        <v>0</v>
      </c>
      <c r="D77" s="74">
        <v>0</v>
      </c>
      <c r="E77" s="74">
        <v>0</v>
      </c>
      <c r="F77" s="72">
        <v>0</v>
      </c>
      <c r="H77" s="2"/>
      <c r="I77" s="2"/>
    </row>
    <row r="78" spans="1:9" ht="18" customHeight="1" x14ac:dyDescent="0.25">
      <c r="A78" s="133" t="s">
        <v>112</v>
      </c>
      <c r="B78" s="74">
        <v>295715</v>
      </c>
      <c r="C78" s="244">
        <v>35.666666666666664</v>
      </c>
      <c r="D78" s="74">
        <v>2259859.3333333335</v>
      </c>
      <c r="E78" s="74">
        <v>7102387.2666666657</v>
      </c>
      <c r="F78" s="72">
        <v>224092.68331573909</v>
      </c>
      <c r="H78" s="2"/>
    </row>
    <row r="79" spans="1:9" ht="18" customHeight="1" x14ac:dyDescent="0.25">
      <c r="A79" s="133" t="s">
        <v>113</v>
      </c>
      <c r="B79" s="74">
        <v>0</v>
      </c>
      <c r="C79" s="244">
        <v>0</v>
      </c>
      <c r="D79" s="74">
        <v>0</v>
      </c>
      <c r="E79" s="74">
        <v>0</v>
      </c>
      <c r="F79" s="72">
        <v>0</v>
      </c>
      <c r="H79" s="2"/>
    </row>
    <row r="80" spans="1:9" ht="18" customHeight="1" x14ac:dyDescent="0.25">
      <c r="A80" s="133" t="s">
        <v>114</v>
      </c>
      <c r="B80" s="74">
        <v>98088.5</v>
      </c>
      <c r="C80" s="244">
        <v>27</v>
      </c>
      <c r="D80" s="74">
        <v>750995</v>
      </c>
      <c r="E80" s="74">
        <v>2590983.534</v>
      </c>
      <c r="F80" s="72">
        <v>86525.063403558946</v>
      </c>
      <c r="H80" s="2"/>
    </row>
    <row r="81" spans="1:8" ht="18" customHeight="1" x14ac:dyDescent="0.25">
      <c r="A81" s="133" t="s">
        <v>115</v>
      </c>
      <c r="B81" s="74">
        <v>0</v>
      </c>
      <c r="C81" s="244">
        <v>0</v>
      </c>
      <c r="D81" s="74">
        <v>0</v>
      </c>
      <c r="E81" s="74">
        <v>0</v>
      </c>
      <c r="F81" s="72">
        <v>0</v>
      </c>
      <c r="H81" s="2"/>
    </row>
    <row r="82" spans="1:8" ht="18" customHeight="1" x14ac:dyDescent="0.25">
      <c r="A82" s="133" t="s">
        <v>116</v>
      </c>
      <c r="B82" s="74">
        <v>0</v>
      </c>
      <c r="C82" s="244">
        <v>0</v>
      </c>
      <c r="D82" s="74">
        <v>0</v>
      </c>
      <c r="E82" s="74">
        <v>0</v>
      </c>
      <c r="F82" s="72">
        <v>0</v>
      </c>
      <c r="H82" s="2"/>
    </row>
    <row r="83" spans="1:8" ht="18" customHeight="1" x14ac:dyDescent="0.25">
      <c r="A83" s="133" t="s">
        <v>117</v>
      </c>
      <c r="B83" s="74">
        <v>0</v>
      </c>
      <c r="C83" s="244">
        <v>0</v>
      </c>
      <c r="D83" s="74">
        <v>0</v>
      </c>
      <c r="E83" s="74">
        <v>0</v>
      </c>
      <c r="F83" s="72">
        <v>0</v>
      </c>
      <c r="H83" s="2"/>
    </row>
    <row r="84" spans="1:8" ht="18" customHeight="1" x14ac:dyDescent="0.25">
      <c r="A84" s="133" t="s">
        <v>118</v>
      </c>
      <c r="B84" s="74">
        <v>0</v>
      </c>
      <c r="C84" s="244">
        <v>0</v>
      </c>
      <c r="D84" s="74">
        <v>0</v>
      </c>
      <c r="E84" s="74">
        <v>0</v>
      </c>
      <c r="F84" s="72">
        <v>0</v>
      </c>
      <c r="H84" s="2"/>
    </row>
    <row r="85" spans="1:8" ht="18" customHeight="1" x14ac:dyDescent="0.25">
      <c r="A85" s="133" t="s">
        <v>119</v>
      </c>
      <c r="B85" s="74">
        <v>0</v>
      </c>
      <c r="C85" s="244">
        <v>0</v>
      </c>
      <c r="D85" s="74">
        <v>0</v>
      </c>
      <c r="E85" s="74">
        <v>0</v>
      </c>
      <c r="F85" s="72">
        <v>0</v>
      </c>
      <c r="H85" s="2"/>
    </row>
    <row r="86" spans="1:8" ht="18" customHeight="1" x14ac:dyDescent="0.25">
      <c r="A86" s="133" t="s">
        <v>120</v>
      </c>
      <c r="B86" s="74">
        <v>41644</v>
      </c>
      <c r="C86" s="244">
        <v>19.666666666666668</v>
      </c>
      <c r="D86" s="74">
        <v>599495.33333333337</v>
      </c>
      <c r="E86" s="74">
        <v>1354197.3378333335</v>
      </c>
      <c r="F86" s="72">
        <v>59901.060371485364</v>
      </c>
      <c r="H86" s="2"/>
    </row>
    <row r="87" spans="1:8" ht="18" customHeight="1" x14ac:dyDescent="0.25">
      <c r="A87" s="133" t="s">
        <v>121</v>
      </c>
      <c r="B87" s="74">
        <v>0</v>
      </c>
      <c r="C87" s="244">
        <v>3</v>
      </c>
      <c r="D87" s="74">
        <v>122987</v>
      </c>
      <c r="E87" s="74">
        <v>256758</v>
      </c>
      <c r="F87" s="72">
        <v>11406.093185996398</v>
      </c>
      <c r="H87" s="2"/>
    </row>
    <row r="88" spans="1:8" ht="18" customHeight="1" x14ac:dyDescent="0.25">
      <c r="A88" s="133" t="s">
        <v>122</v>
      </c>
      <c r="B88" s="74">
        <v>0</v>
      </c>
      <c r="C88" s="244">
        <v>0</v>
      </c>
      <c r="D88" s="74">
        <v>0</v>
      </c>
      <c r="E88" s="74">
        <v>0</v>
      </c>
      <c r="F88" s="72">
        <v>0</v>
      </c>
      <c r="H88" s="2"/>
    </row>
    <row r="89" spans="1:8" ht="18" customHeight="1" x14ac:dyDescent="0.25">
      <c r="A89" s="133" t="s">
        <v>123</v>
      </c>
      <c r="B89" s="74">
        <v>0</v>
      </c>
      <c r="C89" s="244">
        <v>0</v>
      </c>
      <c r="D89" s="74">
        <v>0</v>
      </c>
      <c r="E89" s="74">
        <v>0</v>
      </c>
      <c r="F89" s="72">
        <v>0</v>
      </c>
      <c r="H89" s="2"/>
    </row>
    <row r="90" spans="1:8" ht="18" customHeight="1" x14ac:dyDescent="0.25">
      <c r="A90" s="133" t="s">
        <v>124</v>
      </c>
      <c r="B90" s="74">
        <v>43747.333333333336</v>
      </c>
      <c r="C90" s="244">
        <v>23</v>
      </c>
      <c r="D90" s="74">
        <v>1352843</v>
      </c>
      <c r="E90" s="74">
        <v>3509623</v>
      </c>
      <c r="F90" s="72">
        <v>126878.87393286679</v>
      </c>
      <c r="H90" s="2"/>
    </row>
    <row r="91" spans="1:8" ht="18" customHeight="1" x14ac:dyDescent="0.25">
      <c r="A91" s="133" t="s">
        <v>125</v>
      </c>
      <c r="B91" s="74">
        <v>0</v>
      </c>
      <c r="C91" s="244">
        <v>0</v>
      </c>
      <c r="D91" s="74">
        <v>0</v>
      </c>
      <c r="E91" s="74">
        <v>0</v>
      </c>
      <c r="F91" s="72">
        <v>0</v>
      </c>
      <c r="H91" s="2"/>
    </row>
    <row r="92" spans="1:8" ht="18" customHeight="1" x14ac:dyDescent="0.25">
      <c r="A92" s="133" t="s">
        <v>126</v>
      </c>
      <c r="B92" s="74">
        <v>0</v>
      </c>
      <c r="C92" s="244">
        <v>0</v>
      </c>
      <c r="D92" s="74">
        <v>0</v>
      </c>
      <c r="E92" s="74">
        <v>0</v>
      </c>
      <c r="F92" s="72">
        <v>0</v>
      </c>
      <c r="H92" s="2"/>
    </row>
    <row r="93" spans="1:8" ht="18" customHeight="1" x14ac:dyDescent="0.25">
      <c r="A93" s="133" t="s">
        <v>127</v>
      </c>
      <c r="B93" s="74">
        <v>0</v>
      </c>
      <c r="C93" s="244">
        <v>0</v>
      </c>
      <c r="D93" s="74">
        <v>0</v>
      </c>
      <c r="E93" s="74">
        <v>0</v>
      </c>
      <c r="F93" s="72">
        <v>0</v>
      </c>
      <c r="H93" s="2"/>
    </row>
    <row r="94" spans="1:8" ht="18" customHeight="1" x14ac:dyDescent="0.25">
      <c r="A94" s="133" t="s">
        <v>128</v>
      </c>
      <c r="B94" s="74">
        <v>0</v>
      </c>
      <c r="C94" s="244">
        <v>0</v>
      </c>
      <c r="D94" s="74">
        <v>0</v>
      </c>
      <c r="E94" s="74">
        <v>0</v>
      </c>
      <c r="F94" s="72">
        <v>0</v>
      </c>
      <c r="H94" s="2"/>
    </row>
    <row r="95" spans="1:8" ht="18" customHeight="1" x14ac:dyDescent="0.25">
      <c r="A95" s="133" t="s">
        <v>129</v>
      </c>
      <c r="B95" s="74">
        <v>0</v>
      </c>
      <c r="C95" s="244">
        <v>0</v>
      </c>
      <c r="D95" s="74">
        <v>0</v>
      </c>
      <c r="E95" s="74">
        <v>0</v>
      </c>
      <c r="F95" s="72">
        <v>0</v>
      </c>
      <c r="H95" s="2"/>
    </row>
    <row r="96" spans="1:8" ht="18" customHeight="1" x14ac:dyDescent="0.25">
      <c r="A96" s="133" t="s">
        <v>130</v>
      </c>
      <c r="B96" s="74">
        <v>0</v>
      </c>
      <c r="C96" s="244">
        <v>1.6666666666666667</v>
      </c>
      <c r="D96" s="74">
        <v>1671666.6666666667</v>
      </c>
      <c r="E96" s="74">
        <v>2786575.6666666665</v>
      </c>
      <c r="F96" s="72">
        <v>122705.09850794089</v>
      </c>
      <c r="H96" s="2"/>
    </row>
    <row r="97" spans="1:14" ht="18" customHeight="1" x14ac:dyDescent="0.25">
      <c r="A97" s="133" t="s">
        <v>131</v>
      </c>
      <c r="B97" s="74">
        <v>244713</v>
      </c>
      <c r="C97" s="244">
        <v>0</v>
      </c>
      <c r="D97" s="74">
        <v>0</v>
      </c>
      <c r="E97" s="74">
        <v>0</v>
      </c>
      <c r="F97" s="72">
        <v>0</v>
      </c>
      <c r="H97" s="2"/>
    </row>
    <row r="98" spans="1:14" ht="18" customHeight="1" x14ac:dyDescent="0.25">
      <c r="A98" s="133" t="s">
        <v>132</v>
      </c>
      <c r="B98" s="74">
        <v>0</v>
      </c>
      <c r="C98" s="244">
        <v>3</v>
      </c>
      <c r="D98" s="74">
        <v>123200</v>
      </c>
      <c r="E98" s="74">
        <v>203564</v>
      </c>
      <c r="F98" s="72">
        <v>10822.499022857335</v>
      </c>
      <c r="H98" s="2"/>
    </row>
    <row r="99" spans="1:14" ht="18" customHeight="1" x14ac:dyDescent="0.25">
      <c r="A99" s="133" t="s">
        <v>133</v>
      </c>
      <c r="B99" s="74">
        <v>0</v>
      </c>
      <c r="C99" s="244">
        <v>0</v>
      </c>
      <c r="D99" s="74">
        <v>0</v>
      </c>
      <c r="E99" s="74">
        <v>0</v>
      </c>
      <c r="F99" s="72">
        <v>0</v>
      </c>
      <c r="H99" s="2"/>
    </row>
    <row r="100" spans="1:14" ht="18" customHeight="1" x14ac:dyDescent="0.25">
      <c r="A100" s="133" t="s">
        <v>134</v>
      </c>
      <c r="B100" s="74">
        <v>0</v>
      </c>
      <c r="C100" s="244">
        <v>0</v>
      </c>
      <c r="D100" s="74">
        <v>0</v>
      </c>
      <c r="E100" s="74">
        <v>0</v>
      </c>
      <c r="F100" s="72">
        <v>0</v>
      </c>
      <c r="H100" s="2"/>
    </row>
    <row r="101" spans="1:14" ht="18" customHeight="1" x14ac:dyDescent="0.25">
      <c r="A101" s="133" t="s">
        <v>135</v>
      </c>
      <c r="B101" s="74">
        <v>1140</v>
      </c>
      <c r="C101" s="244">
        <v>2</v>
      </c>
      <c r="D101" s="74">
        <v>74800</v>
      </c>
      <c r="E101" s="74">
        <v>176296</v>
      </c>
      <c r="F101" s="72">
        <v>7272.1225676963095</v>
      </c>
      <c r="H101" s="2"/>
    </row>
    <row r="102" spans="1:14" ht="18" customHeight="1" x14ac:dyDescent="0.25">
      <c r="A102" s="133" t="s">
        <v>136</v>
      </c>
      <c r="B102" s="74">
        <v>0</v>
      </c>
      <c r="C102" s="244">
        <v>0</v>
      </c>
      <c r="D102" s="74">
        <v>0</v>
      </c>
      <c r="E102" s="74">
        <v>0</v>
      </c>
      <c r="F102" s="72">
        <v>0</v>
      </c>
      <c r="H102" s="2"/>
    </row>
    <row r="103" spans="1:14" ht="18" customHeight="1" x14ac:dyDescent="0.25">
      <c r="A103" s="133" t="s">
        <v>137</v>
      </c>
      <c r="B103" s="74">
        <v>0</v>
      </c>
      <c r="C103" s="244">
        <v>0</v>
      </c>
      <c r="D103" s="74">
        <v>0</v>
      </c>
      <c r="E103" s="74">
        <v>0</v>
      </c>
      <c r="F103" s="72">
        <v>0</v>
      </c>
      <c r="H103" s="2"/>
    </row>
    <row r="104" spans="1:14" ht="18" customHeight="1" x14ac:dyDescent="0.25">
      <c r="A104" s="133" t="s">
        <v>138</v>
      </c>
      <c r="B104" s="74">
        <v>0</v>
      </c>
      <c r="C104" s="244">
        <v>0</v>
      </c>
      <c r="D104" s="74">
        <v>0</v>
      </c>
      <c r="E104" s="74">
        <v>0</v>
      </c>
      <c r="F104" s="72">
        <v>0</v>
      </c>
      <c r="H104" s="2"/>
    </row>
    <row r="105" spans="1:14" ht="18" customHeight="1" x14ac:dyDescent="0.25">
      <c r="A105" s="133" t="s">
        <v>139</v>
      </c>
      <c r="B105" s="74">
        <v>102312.33333333333</v>
      </c>
      <c r="C105" s="244">
        <v>8</v>
      </c>
      <c r="D105" s="74">
        <v>1021751</v>
      </c>
      <c r="E105" s="74">
        <v>1012939</v>
      </c>
      <c r="F105" s="72">
        <v>71643.17365333403</v>
      </c>
      <c r="H105" s="2"/>
    </row>
    <row r="106" spans="1:14" ht="18" customHeight="1" x14ac:dyDescent="0.25">
      <c r="A106" s="133" t="s">
        <v>140</v>
      </c>
      <c r="B106" s="74">
        <v>0</v>
      </c>
      <c r="C106" s="244">
        <v>0</v>
      </c>
      <c r="D106" s="74">
        <v>0</v>
      </c>
      <c r="E106" s="74">
        <v>0</v>
      </c>
      <c r="F106" s="72">
        <v>0</v>
      </c>
      <c r="H106" s="2"/>
    </row>
    <row r="107" spans="1:14" ht="18" customHeight="1" x14ac:dyDescent="0.25">
      <c r="A107" s="133" t="s">
        <v>141</v>
      </c>
      <c r="B107" s="74">
        <v>0</v>
      </c>
      <c r="C107" s="244">
        <v>0</v>
      </c>
      <c r="D107" s="74">
        <v>0</v>
      </c>
      <c r="E107" s="74">
        <v>0</v>
      </c>
      <c r="F107" s="72">
        <v>0</v>
      </c>
      <c r="H107" s="2"/>
    </row>
    <row r="108" spans="1:14" ht="18" customHeight="1" x14ac:dyDescent="0.25">
      <c r="A108" s="133" t="s">
        <v>142</v>
      </c>
      <c r="B108" s="74">
        <v>0</v>
      </c>
      <c r="C108" s="244">
        <v>0</v>
      </c>
      <c r="D108" s="74">
        <v>0</v>
      </c>
      <c r="E108" s="74">
        <v>0</v>
      </c>
      <c r="F108" s="72">
        <v>0</v>
      </c>
      <c r="H108" s="2"/>
    </row>
    <row r="109" spans="1:14" ht="18" customHeight="1" x14ac:dyDescent="0.25">
      <c r="A109" s="133" t="s">
        <v>143</v>
      </c>
      <c r="B109" s="74">
        <v>42418.333333333336</v>
      </c>
      <c r="C109" s="244">
        <v>24</v>
      </c>
      <c r="D109" s="74">
        <v>707743</v>
      </c>
      <c r="E109" s="74">
        <v>2613106.4747000001</v>
      </c>
      <c r="F109" s="72">
        <v>82555.078470652443</v>
      </c>
      <c r="H109" s="2"/>
      <c r="J109" s="4"/>
      <c r="K109" s="4"/>
      <c r="L109" s="4"/>
      <c r="M109" s="4"/>
      <c r="N109" s="4"/>
    </row>
    <row r="110" spans="1:14" ht="18" customHeight="1" x14ac:dyDescent="0.25">
      <c r="A110" s="133" t="s">
        <v>144</v>
      </c>
      <c r="B110" s="74">
        <v>0</v>
      </c>
      <c r="C110" s="244">
        <v>0</v>
      </c>
      <c r="D110" s="74">
        <v>0</v>
      </c>
      <c r="E110" s="74">
        <v>0</v>
      </c>
      <c r="F110" s="72">
        <v>0</v>
      </c>
      <c r="H110" s="2"/>
      <c r="J110" s="4"/>
      <c r="K110" s="4"/>
      <c r="L110" s="4"/>
      <c r="M110" s="4"/>
      <c r="N110" s="4"/>
    </row>
    <row r="111" spans="1:14" ht="18" customHeight="1" x14ac:dyDescent="0.25">
      <c r="A111" s="133" t="s">
        <v>145</v>
      </c>
      <c r="B111" s="74">
        <v>84042.333333333328</v>
      </c>
      <c r="C111" s="244">
        <v>12</v>
      </c>
      <c r="D111" s="74">
        <v>654760</v>
      </c>
      <c r="E111" s="74">
        <v>1388068.3</v>
      </c>
      <c r="F111" s="72">
        <v>58476.5648106929</v>
      </c>
      <c r="H111" s="2"/>
      <c r="J111" s="4"/>
      <c r="K111" s="35"/>
      <c r="L111" s="35"/>
      <c r="M111" s="35"/>
      <c r="N111" s="4"/>
    </row>
    <row r="112" spans="1:14" ht="18" customHeight="1" x14ac:dyDescent="0.25">
      <c r="A112" s="133" t="s">
        <v>146</v>
      </c>
      <c r="B112" s="74">
        <v>0</v>
      </c>
      <c r="C112" s="244">
        <v>0</v>
      </c>
      <c r="D112" s="74">
        <v>0</v>
      </c>
      <c r="E112" s="74">
        <v>0</v>
      </c>
      <c r="F112" s="72">
        <v>0</v>
      </c>
      <c r="H112" s="2"/>
      <c r="J112" s="4"/>
      <c r="K112" s="4"/>
      <c r="L112" s="4"/>
      <c r="M112" s="4"/>
      <c r="N112" s="4"/>
    </row>
    <row r="113" spans="1:14" ht="18" customHeight="1" x14ac:dyDescent="0.25">
      <c r="A113" s="133" t="s">
        <v>147</v>
      </c>
      <c r="B113" s="74">
        <v>0</v>
      </c>
      <c r="C113" s="244">
        <v>0</v>
      </c>
      <c r="D113" s="74">
        <v>0</v>
      </c>
      <c r="E113" s="74">
        <v>0</v>
      </c>
      <c r="F113" s="72">
        <v>0</v>
      </c>
      <c r="H113" s="2"/>
      <c r="J113" s="4"/>
      <c r="K113" s="4"/>
      <c r="L113" s="4"/>
      <c r="M113" s="4"/>
      <c r="N113" s="4"/>
    </row>
    <row r="114" spans="1:14" ht="18" customHeight="1" x14ac:dyDescent="0.25">
      <c r="A114" s="133" t="s">
        <v>148</v>
      </c>
      <c r="B114" s="74">
        <v>0</v>
      </c>
      <c r="C114" s="244">
        <v>0</v>
      </c>
      <c r="D114" s="74">
        <v>0</v>
      </c>
      <c r="E114" s="74">
        <v>0</v>
      </c>
      <c r="F114" s="72">
        <v>0</v>
      </c>
      <c r="H114" s="2"/>
      <c r="J114" s="4"/>
      <c r="K114" s="4"/>
      <c r="L114" s="34"/>
      <c r="M114" s="4"/>
      <c r="N114" s="4"/>
    </row>
    <row r="115" spans="1:14" ht="18" customHeight="1" x14ac:dyDescent="0.25">
      <c r="A115" s="133" t="s">
        <v>149</v>
      </c>
      <c r="B115" s="74">
        <v>0</v>
      </c>
      <c r="C115" s="244">
        <v>0</v>
      </c>
      <c r="D115" s="74">
        <v>0</v>
      </c>
      <c r="E115" s="74">
        <v>0</v>
      </c>
      <c r="F115" s="72">
        <v>0</v>
      </c>
      <c r="H115" s="2"/>
      <c r="J115" s="4"/>
      <c r="K115" s="4"/>
      <c r="L115" s="4"/>
      <c r="M115" s="4"/>
      <c r="N115" s="4"/>
    </row>
    <row r="116" spans="1:14" ht="18" customHeight="1" x14ac:dyDescent="0.25">
      <c r="A116" s="133" t="s">
        <v>150</v>
      </c>
      <c r="B116" s="74">
        <v>0</v>
      </c>
      <c r="C116" s="244">
        <v>0</v>
      </c>
      <c r="D116" s="74">
        <v>0</v>
      </c>
      <c r="E116" s="74">
        <v>0</v>
      </c>
      <c r="F116" s="72">
        <v>0</v>
      </c>
      <c r="H116" s="2"/>
      <c r="J116" s="39"/>
      <c r="K116" s="4"/>
      <c r="L116" s="4"/>
      <c r="M116" s="4"/>
      <c r="N116" s="4"/>
    </row>
    <row r="117" spans="1:14" ht="18" customHeight="1" x14ac:dyDescent="0.25">
      <c r="A117" s="133" t="s">
        <v>151</v>
      </c>
      <c r="B117" s="74">
        <v>0</v>
      </c>
      <c r="C117" s="244">
        <v>0</v>
      </c>
      <c r="D117" s="74">
        <v>0</v>
      </c>
      <c r="E117" s="74">
        <v>0</v>
      </c>
      <c r="F117" s="72">
        <v>0</v>
      </c>
      <c r="H117" s="2"/>
      <c r="J117" s="4"/>
      <c r="K117" s="4"/>
      <c r="L117" s="4"/>
      <c r="M117" s="4"/>
      <c r="N117" s="4"/>
    </row>
    <row r="118" spans="1:14" ht="18" customHeight="1" x14ac:dyDescent="0.25">
      <c r="A118" s="133" t="s">
        <v>152</v>
      </c>
      <c r="B118" s="74">
        <v>0</v>
      </c>
      <c r="C118" s="244">
        <v>0</v>
      </c>
      <c r="D118" s="74">
        <v>0</v>
      </c>
      <c r="E118" s="74">
        <v>0</v>
      </c>
      <c r="F118" s="72">
        <v>0</v>
      </c>
      <c r="H118" s="2"/>
    </row>
    <row r="119" spans="1:14" ht="18" customHeight="1" x14ac:dyDescent="0.25">
      <c r="A119" s="133" t="s">
        <v>153</v>
      </c>
      <c r="B119" s="74">
        <v>0</v>
      </c>
      <c r="C119" s="244">
        <v>0</v>
      </c>
      <c r="D119" s="74">
        <v>0</v>
      </c>
      <c r="E119" s="74">
        <v>0</v>
      </c>
      <c r="F119" s="72">
        <v>0</v>
      </c>
      <c r="H119" s="2"/>
    </row>
    <row r="120" spans="1:14" ht="18" customHeight="1" x14ac:dyDescent="0.25">
      <c r="A120" s="133" t="s">
        <v>154</v>
      </c>
      <c r="B120" s="74">
        <v>62834</v>
      </c>
      <c r="C120" s="244">
        <v>38</v>
      </c>
      <c r="D120" s="74">
        <v>1476034</v>
      </c>
      <c r="E120" s="74">
        <v>4628473.8107000003</v>
      </c>
      <c r="F120" s="72">
        <v>155446.00100343037</v>
      </c>
      <c r="H120" s="2"/>
    </row>
    <row r="121" spans="1:14" ht="18" customHeight="1" x14ac:dyDescent="0.25">
      <c r="A121" s="133" t="s">
        <v>155</v>
      </c>
      <c r="B121" s="74">
        <v>0</v>
      </c>
      <c r="C121" s="244">
        <v>0</v>
      </c>
      <c r="D121" s="74">
        <v>0</v>
      </c>
      <c r="E121" s="74">
        <v>0</v>
      </c>
      <c r="F121" s="72">
        <v>0</v>
      </c>
      <c r="H121" s="2"/>
    </row>
    <row r="122" spans="1:14" ht="18" customHeight="1" x14ac:dyDescent="0.25">
      <c r="A122" s="133" t="s">
        <v>156</v>
      </c>
      <c r="B122" s="74">
        <v>0</v>
      </c>
      <c r="C122" s="244">
        <v>0</v>
      </c>
      <c r="D122" s="74">
        <v>0</v>
      </c>
      <c r="E122" s="74">
        <v>0</v>
      </c>
      <c r="F122" s="72">
        <v>0</v>
      </c>
      <c r="H122" s="2"/>
    </row>
    <row r="123" spans="1:14" ht="18" customHeight="1" x14ac:dyDescent="0.25">
      <c r="A123" s="133" t="s">
        <v>157</v>
      </c>
      <c r="B123" s="74">
        <v>0</v>
      </c>
      <c r="C123" s="244">
        <v>0</v>
      </c>
      <c r="D123" s="74">
        <v>0</v>
      </c>
      <c r="E123" s="74">
        <v>0</v>
      </c>
      <c r="F123" s="72">
        <v>0</v>
      </c>
      <c r="H123" s="2"/>
    </row>
    <row r="124" spans="1:14" ht="18" customHeight="1" x14ac:dyDescent="0.25">
      <c r="A124" s="133" t="s">
        <v>158</v>
      </c>
      <c r="B124" s="74">
        <v>0</v>
      </c>
      <c r="C124" s="244">
        <v>0</v>
      </c>
      <c r="D124" s="74">
        <v>0</v>
      </c>
      <c r="E124" s="74">
        <v>0</v>
      </c>
      <c r="F124" s="72">
        <v>0</v>
      </c>
      <c r="H124" s="2"/>
    </row>
    <row r="125" spans="1:14" ht="18" customHeight="1" x14ac:dyDescent="0.25">
      <c r="A125" s="133" t="s">
        <v>159</v>
      </c>
      <c r="B125" s="74">
        <v>0</v>
      </c>
      <c r="C125" s="244">
        <v>0</v>
      </c>
      <c r="D125" s="74">
        <v>0</v>
      </c>
      <c r="E125" s="74">
        <v>0</v>
      </c>
      <c r="F125" s="72">
        <v>0</v>
      </c>
      <c r="H125" s="2"/>
    </row>
    <row r="126" spans="1:14" ht="18" customHeight="1" x14ac:dyDescent="0.25">
      <c r="A126" s="133" t="s">
        <v>160</v>
      </c>
      <c r="B126" s="74">
        <v>0</v>
      </c>
      <c r="C126" s="244">
        <v>0</v>
      </c>
      <c r="D126" s="74">
        <v>0</v>
      </c>
      <c r="E126" s="74">
        <v>0</v>
      </c>
      <c r="F126" s="72">
        <v>0</v>
      </c>
      <c r="H126" s="2"/>
    </row>
    <row r="127" spans="1:14" ht="18" customHeight="1" x14ac:dyDescent="0.25">
      <c r="A127" s="133" t="s">
        <v>161</v>
      </c>
      <c r="B127" s="74">
        <v>0</v>
      </c>
      <c r="C127" s="244">
        <v>0</v>
      </c>
      <c r="D127" s="74">
        <v>0</v>
      </c>
      <c r="E127" s="74">
        <v>0</v>
      </c>
      <c r="F127" s="72">
        <v>0</v>
      </c>
      <c r="H127" s="2"/>
    </row>
    <row r="128" spans="1:14" ht="18" customHeight="1" x14ac:dyDescent="0.25">
      <c r="A128" s="133" t="s">
        <v>162</v>
      </c>
      <c r="B128" s="74">
        <v>0</v>
      </c>
      <c r="C128" s="244">
        <v>0</v>
      </c>
      <c r="D128" s="74">
        <v>0</v>
      </c>
      <c r="E128" s="74">
        <v>0</v>
      </c>
      <c r="F128" s="72">
        <v>0</v>
      </c>
      <c r="H128" s="2"/>
    </row>
    <row r="129" spans="1:12" ht="18" customHeight="1" x14ac:dyDescent="0.25">
      <c r="A129" s="133" t="s">
        <v>163</v>
      </c>
      <c r="B129" s="74">
        <v>0</v>
      </c>
      <c r="C129" s="244">
        <v>0</v>
      </c>
      <c r="D129" s="74">
        <v>0</v>
      </c>
      <c r="E129" s="74">
        <v>0</v>
      </c>
      <c r="F129" s="72">
        <v>0</v>
      </c>
      <c r="H129" s="2"/>
    </row>
    <row r="130" spans="1:12" ht="18" customHeight="1" x14ac:dyDescent="0.25">
      <c r="A130" s="133" t="s">
        <v>164</v>
      </c>
      <c r="B130" s="74">
        <v>0</v>
      </c>
      <c r="C130" s="244">
        <v>0</v>
      </c>
      <c r="D130" s="74">
        <v>0</v>
      </c>
      <c r="E130" s="74">
        <v>0</v>
      </c>
      <c r="F130" s="72">
        <v>0</v>
      </c>
      <c r="H130" s="2"/>
    </row>
    <row r="131" spans="1:12" ht="18" customHeight="1" x14ac:dyDescent="0.25">
      <c r="A131" s="133" t="s">
        <v>165</v>
      </c>
      <c r="B131" s="74">
        <v>0</v>
      </c>
      <c r="C131" s="244">
        <v>0</v>
      </c>
      <c r="D131" s="74">
        <v>0</v>
      </c>
      <c r="E131" s="74">
        <v>0</v>
      </c>
      <c r="F131" s="72">
        <v>0</v>
      </c>
      <c r="H131" s="2"/>
    </row>
    <row r="132" spans="1:12" ht="18" customHeight="1" x14ac:dyDescent="0.25">
      <c r="A132" s="133" t="s">
        <v>166</v>
      </c>
      <c r="B132" s="74">
        <v>154737</v>
      </c>
      <c r="C132" s="244">
        <v>29.666666666666668</v>
      </c>
      <c r="D132" s="74">
        <v>1237286.3333333333</v>
      </c>
      <c r="E132" s="74">
        <v>4730407.0296666669</v>
      </c>
      <c r="F132" s="72">
        <v>138451.17857590911</v>
      </c>
      <c r="H132" s="2"/>
    </row>
    <row r="133" spans="1:12" ht="18" customHeight="1" x14ac:dyDescent="0.25">
      <c r="A133" s="133" t="s">
        <v>167</v>
      </c>
      <c r="B133" s="74">
        <v>0</v>
      </c>
      <c r="C133" s="244">
        <v>0</v>
      </c>
      <c r="D133" s="74">
        <v>0</v>
      </c>
      <c r="E133" s="74">
        <v>0</v>
      </c>
      <c r="F133" s="72">
        <v>0</v>
      </c>
      <c r="H133" s="2"/>
      <c r="J133" s="35"/>
      <c r="K133" s="35"/>
      <c r="L133" s="35"/>
    </row>
    <row r="134" spans="1:12" ht="18" customHeight="1" x14ac:dyDescent="0.25">
      <c r="A134" s="133" t="s">
        <v>168</v>
      </c>
      <c r="B134" s="74">
        <v>0</v>
      </c>
      <c r="C134" s="244">
        <v>0</v>
      </c>
      <c r="D134" s="74">
        <v>0</v>
      </c>
      <c r="E134" s="74">
        <v>0</v>
      </c>
      <c r="F134" s="72">
        <v>0</v>
      </c>
      <c r="H134" s="2"/>
    </row>
    <row r="135" spans="1:12" ht="18" customHeight="1" x14ac:dyDescent="0.25">
      <c r="A135" s="133" t="s">
        <v>169</v>
      </c>
      <c r="B135" s="74">
        <v>0</v>
      </c>
      <c r="C135" s="244">
        <v>0</v>
      </c>
      <c r="D135" s="74">
        <v>0</v>
      </c>
      <c r="E135" s="74">
        <v>0</v>
      </c>
      <c r="F135" s="72">
        <v>0</v>
      </c>
      <c r="H135" s="2"/>
    </row>
    <row r="136" spans="1:12" ht="18" customHeight="1" x14ac:dyDescent="0.25">
      <c r="A136" s="133" t="s">
        <v>170</v>
      </c>
      <c r="B136" s="74">
        <v>336080.33666666667</v>
      </c>
      <c r="C136" s="244">
        <v>20.666666666666668</v>
      </c>
      <c r="D136" s="74">
        <v>5343531</v>
      </c>
      <c r="E136" s="74">
        <v>4825572.5837333323</v>
      </c>
      <c r="F136" s="72">
        <v>356157.50472012506</v>
      </c>
      <c r="H136" s="2"/>
    </row>
    <row r="137" spans="1:12" ht="18" customHeight="1" x14ac:dyDescent="0.25">
      <c r="A137" s="133" t="s">
        <v>171</v>
      </c>
      <c r="B137" s="74">
        <v>60655.666666666664</v>
      </c>
      <c r="C137" s="244">
        <v>29.333333333333332</v>
      </c>
      <c r="D137" s="74">
        <v>917577.66666666663</v>
      </c>
      <c r="E137" s="74">
        <v>2215240.1842</v>
      </c>
      <c r="F137" s="72">
        <v>92797.736989499332</v>
      </c>
      <c r="H137" s="2"/>
    </row>
    <row r="138" spans="1:12" ht="18" customHeight="1" x14ac:dyDescent="0.25">
      <c r="A138" s="133" t="s">
        <v>172</v>
      </c>
      <c r="B138" s="74">
        <v>0</v>
      </c>
      <c r="C138" s="244">
        <v>4</v>
      </c>
      <c r="D138" s="74">
        <v>160731</v>
      </c>
      <c r="E138" s="74">
        <v>190502</v>
      </c>
      <c r="F138" s="72">
        <v>13333.334100083364</v>
      </c>
      <c r="H138" s="2"/>
    </row>
    <row r="139" spans="1:12" ht="18" customHeight="1" x14ac:dyDescent="0.25">
      <c r="A139" s="133" t="s">
        <v>173</v>
      </c>
      <c r="B139" s="74">
        <v>0</v>
      </c>
      <c r="C139" s="244">
        <v>0</v>
      </c>
      <c r="D139" s="74">
        <v>0</v>
      </c>
      <c r="E139" s="74">
        <v>0</v>
      </c>
      <c r="F139" s="72">
        <v>0</v>
      </c>
      <c r="H139" s="2"/>
    </row>
    <row r="140" spans="1:12" ht="18" customHeight="1" x14ac:dyDescent="0.25">
      <c r="A140" s="133"/>
      <c r="B140" s="74"/>
      <c r="C140" s="244"/>
      <c r="D140" s="74"/>
      <c r="E140" s="74"/>
      <c r="F140" s="72"/>
      <c r="H140" s="2"/>
    </row>
    <row r="141" spans="1:12" s="49" customFormat="1" ht="18" customHeight="1" x14ac:dyDescent="0.25">
      <c r="A141" s="106"/>
      <c r="B141" s="77">
        <f>SUM(B3:B140)</f>
        <v>4878295.2516666679</v>
      </c>
      <c r="C141" s="77">
        <f>SUM(C3:C140)</f>
        <v>624</v>
      </c>
      <c r="D141" s="77">
        <f t="shared" ref="D141:F141" si="0">SUM(D3:D140)</f>
        <v>64887897.333333343</v>
      </c>
      <c r="E141" s="77">
        <f t="shared" si="0"/>
        <v>87207410.545499995</v>
      </c>
      <c r="F141" s="77">
        <f t="shared" si="0"/>
        <v>4878295.2516666669</v>
      </c>
    </row>
    <row r="146" spans="3:3" x14ac:dyDescent="0.2">
      <c r="C146" s="4"/>
    </row>
    <row r="147" spans="3:3" x14ac:dyDescent="0.2">
      <c r="C147" s="4"/>
    </row>
    <row r="148" spans="3:3" x14ac:dyDescent="0.2">
      <c r="C148" s="4"/>
    </row>
    <row r="149" spans="3:3" x14ac:dyDescent="0.2">
      <c r="C149" s="4"/>
    </row>
    <row r="150" spans="3:3" x14ac:dyDescent="0.2">
      <c r="C150" s="4"/>
    </row>
  </sheetData>
  <sortState xmlns:xlrd2="http://schemas.microsoft.com/office/spreadsheetml/2017/richdata2" ref="A3:F140">
    <sortCondition ref="A3:A140"/>
  </sortState>
  <customSheetViews>
    <customSheetView guid="{21B7AC2F-40B5-4A74-80C7-C3A38CDE4D3F}" showGridLines="0" showRowCol="0" fitToPage="1" printArea="1" showAutoFilter="1" hiddenColumns="1">
      <pane ySplit="2" topLeftCell="A109" activePane="bottomLeft" state="frozen"/>
      <selection pane="bottomLeft" sqref="A1:G142"/>
      <rowBreaks count="1" manualBreakCount="1">
        <brk id="69" max="16383" man="1"/>
      </rowBreaks>
      <pageMargins left="0" right="0" top="0" bottom="0" header="0" footer="0"/>
      <pageSetup paperSize="9" scale="63" fitToHeight="2" orientation="portrait" horizontalDpi="200" verticalDpi="200" r:id="rId1"/>
      <headerFooter alignWithMargins="0"/>
      <autoFilter ref="A2:G2" xr:uid="{00000000-0000-0000-0000-000000000000}"/>
    </customSheetView>
  </customSheetViews>
  <mergeCells count="1">
    <mergeCell ref="A1:F1"/>
  </mergeCells>
  <phoneticPr fontId="6" type="noConversion"/>
  <pageMargins left="0.7" right="0.7" top="0.75" bottom="0.75" header="0.3" footer="0.3"/>
  <pageSetup paperSize="9" scale="55" fitToHeight="2" orientation="portrait" r:id="rId2"/>
  <rowBreaks count="1" manualBreakCount="1">
    <brk id="69" max="16383" man="1"/>
  </rowBreak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1">
    <tabColor indexed="11"/>
    <pageSetUpPr fitToPage="1"/>
  </sheetPr>
  <dimension ref="A1:O141"/>
  <sheetViews>
    <sheetView showGridLines="0" view="pageBreakPreview" zoomScale="85" zoomScaleNormal="100" zoomScaleSheetLayoutView="85" workbookViewId="0">
      <pane ySplit="2" topLeftCell="A3" activePane="bottomLeft" state="frozen"/>
      <selection activeCell="W4" sqref="W4"/>
      <selection pane="bottomLeft" activeCell="Q30" sqref="Q30"/>
    </sheetView>
  </sheetViews>
  <sheetFormatPr defaultRowHeight="12.75" x14ac:dyDescent="0.2"/>
  <cols>
    <col min="1" max="1" width="31.5703125" style="37" customWidth="1"/>
    <col min="2" max="2" width="19.28515625" style="1" customWidth="1"/>
    <col min="3" max="3" width="24.140625" style="1" customWidth="1"/>
    <col min="4" max="4" width="19.28515625" style="1" customWidth="1"/>
    <col min="5" max="16384" width="9.140625" style="1"/>
  </cols>
  <sheetData>
    <row r="1" spans="1:4" ht="21" thickBot="1" x14ac:dyDescent="0.25">
      <c r="A1" s="369" t="s">
        <v>300</v>
      </c>
      <c r="B1" s="356"/>
      <c r="C1" s="356"/>
      <c r="D1" s="357"/>
    </row>
    <row r="2" spans="1:4" s="19" customFormat="1" ht="49.5" customHeight="1" thickBot="1" x14ac:dyDescent="0.25">
      <c r="A2" s="195" t="s">
        <v>35</v>
      </c>
      <c r="B2" s="196" t="s">
        <v>177</v>
      </c>
      <c r="C2" s="166" t="s">
        <v>301</v>
      </c>
      <c r="D2" s="166" t="s">
        <v>179</v>
      </c>
    </row>
    <row r="3" spans="1:4" ht="15" x14ac:dyDescent="0.25">
      <c r="A3" s="132" t="s">
        <v>37</v>
      </c>
      <c r="B3" s="72">
        <v>38053</v>
      </c>
      <c r="C3" s="72">
        <v>176774.49666666673</v>
      </c>
      <c r="D3" s="72">
        <v>1041243.8720683429</v>
      </c>
    </row>
    <row r="4" spans="1:4" ht="15" x14ac:dyDescent="0.25">
      <c r="A4" s="132" t="s">
        <v>38</v>
      </c>
      <c r="B4" s="72">
        <v>90797</v>
      </c>
      <c r="C4" s="72">
        <v>2381635.2933333335</v>
      </c>
      <c r="D4" s="72">
        <v>2484477.4354765546</v>
      </c>
    </row>
    <row r="5" spans="1:4" ht="15" x14ac:dyDescent="0.25">
      <c r="A5" s="132" t="s">
        <v>39</v>
      </c>
      <c r="B5" s="72">
        <v>13305</v>
      </c>
      <c r="C5" s="72">
        <v>867467.14</v>
      </c>
      <c r="D5" s="72">
        <v>364064.58670457784</v>
      </c>
    </row>
    <row r="6" spans="1:4" ht="15" x14ac:dyDescent="0.25">
      <c r="A6" s="132" t="s">
        <v>40</v>
      </c>
      <c r="B6" s="72">
        <v>16172</v>
      </c>
      <c r="C6" s="72">
        <v>349575.06000000006</v>
      </c>
      <c r="D6" s="72">
        <v>442514.2800591081</v>
      </c>
    </row>
    <row r="7" spans="1:4" ht="15" x14ac:dyDescent="0.25">
      <c r="A7" s="132" t="s">
        <v>41</v>
      </c>
      <c r="B7" s="72">
        <v>15823</v>
      </c>
      <c r="C7" s="72">
        <v>278818.07999999996</v>
      </c>
      <c r="D7" s="72">
        <v>432964.59642439202</v>
      </c>
    </row>
    <row r="8" spans="1:4" ht="15" x14ac:dyDescent="0.25">
      <c r="A8" s="132" t="s">
        <v>42</v>
      </c>
      <c r="B8" s="72">
        <v>68362</v>
      </c>
      <c r="C8" s="72">
        <v>2238697.4566666665</v>
      </c>
      <c r="D8" s="72">
        <v>1870588.7468093464</v>
      </c>
    </row>
    <row r="9" spans="1:4" ht="15" x14ac:dyDescent="0.25">
      <c r="A9" s="132" t="s">
        <v>43</v>
      </c>
      <c r="B9" s="72">
        <v>42078</v>
      </c>
      <c r="C9" s="72">
        <v>1709719.5533333335</v>
      </c>
      <c r="D9" s="72">
        <v>1151379.9082566875</v>
      </c>
    </row>
    <row r="10" spans="1:4" ht="15" x14ac:dyDescent="0.25">
      <c r="A10" s="132" t="s">
        <v>44</v>
      </c>
      <c r="B10" s="72">
        <v>1758</v>
      </c>
      <c r="C10" s="72">
        <v>68233.919999999998</v>
      </c>
      <c r="D10" s="72">
        <v>48104.137048226075</v>
      </c>
    </row>
    <row r="11" spans="1:4" ht="15" x14ac:dyDescent="0.25">
      <c r="A11" s="132" t="s">
        <v>45</v>
      </c>
      <c r="B11" s="72">
        <v>1801</v>
      </c>
      <c r="C11" s="72">
        <v>-27877.559999999998</v>
      </c>
      <c r="D11" s="72">
        <v>49280.74563359224</v>
      </c>
    </row>
    <row r="12" spans="1:4" ht="15" x14ac:dyDescent="0.25">
      <c r="A12" s="132" t="s">
        <v>46</v>
      </c>
      <c r="B12" s="72">
        <v>1763</v>
      </c>
      <c r="C12" s="72">
        <v>26523.373333333337</v>
      </c>
      <c r="D12" s="72">
        <v>48240.952000012832</v>
      </c>
    </row>
    <row r="13" spans="1:4" ht="15" x14ac:dyDescent="0.25">
      <c r="A13" s="132" t="s">
        <v>47</v>
      </c>
      <c r="B13" s="72">
        <v>4740</v>
      </c>
      <c r="C13" s="72">
        <v>79717.740000000005</v>
      </c>
      <c r="D13" s="72">
        <v>129700.57429385187</v>
      </c>
    </row>
    <row r="14" spans="1:4" ht="15" x14ac:dyDescent="0.25">
      <c r="A14" s="132" t="s">
        <v>48</v>
      </c>
      <c r="B14" s="72">
        <v>952</v>
      </c>
      <c r="C14" s="72">
        <v>-24900.880000000001</v>
      </c>
      <c r="D14" s="72">
        <v>26049.566820199783</v>
      </c>
    </row>
    <row r="15" spans="1:4" ht="15" x14ac:dyDescent="0.25">
      <c r="A15" s="132" t="s">
        <v>49</v>
      </c>
      <c r="B15" s="72">
        <v>16907</v>
      </c>
      <c r="C15" s="72">
        <v>921308.11666666658</v>
      </c>
      <c r="D15" s="72">
        <v>462626.07797176234</v>
      </c>
    </row>
    <row r="16" spans="1:4" ht="15" x14ac:dyDescent="0.25">
      <c r="A16" s="132" t="s">
        <v>50</v>
      </c>
      <c r="B16" s="72">
        <v>1108</v>
      </c>
      <c r="C16" s="72">
        <v>-4292.116666666665</v>
      </c>
      <c r="D16" s="72">
        <v>30318.193315946806</v>
      </c>
    </row>
    <row r="17" spans="1:15" ht="15" x14ac:dyDescent="0.25">
      <c r="A17" s="132" t="s">
        <v>51</v>
      </c>
      <c r="B17" s="72">
        <v>940</v>
      </c>
      <c r="C17" s="72">
        <v>56224.719999999994</v>
      </c>
      <c r="D17" s="72">
        <v>25721.210935911553</v>
      </c>
      <c r="E17" s="36"/>
      <c r="F17" s="36"/>
      <c r="G17" s="36"/>
      <c r="H17" s="36"/>
      <c r="I17" s="36"/>
      <c r="J17" s="36"/>
      <c r="K17" s="36"/>
      <c r="L17" s="36"/>
      <c r="M17" s="36"/>
      <c r="N17" s="36"/>
      <c r="O17" s="36"/>
    </row>
    <row r="18" spans="1:15" ht="15" x14ac:dyDescent="0.25">
      <c r="A18" s="132" t="s">
        <v>52</v>
      </c>
      <c r="B18" s="72">
        <v>31644</v>
      </c>
      <c r="C18" s="72">
        <v>497579.83666666673</v>
      </c>
      <c r="D18" s="72">
        <v>865874.46686806926</v>
      </c>
      <c r="E18" s="36"/>
      <c r="F18" s="36"/>
      <c r="G18" s="36"/>
      <c r="H18" s="36"/>
      <c r="I18" s="36"/>
      <c r="J18" s="36"/>
      <c r="K18" s="36"/>
      <c r="L18" s="36"/>
      <c r="M18" s="36"/>
      <c r="N18" s="36"/>
      <c r="O18" s="36"/>
    </row>
    <row r="19" spans="1:15" ht="15" x14ac:dyDescent="0.25">
      <c r="A19" s="132" t="s">
        <v>53</v>
      </c>
      <c r="B19" s="72">
        <v>39623</v>
      </c>
      <c r="C19" s="72">
        <v>1231962.75</v>
      </c>
      <c r="D19" s="72">
        <v>1084203.7669293866</v>
      </c>
      <c r="E19" s="36"/>
      <c r="F19" s="36"/>
      <c r="G19" s="36"/>
      <c r="H19" s="36"/>
      <c r="I19" s="36"/>
      <c r="J19" s="36"/>
      <c r="K19" s="36"/>
      <c r="L19" s="36"/>
      <c r="M19" s="36"/>
      <c r="N19" s="36"/>
      <c r="O19" s="36"/>
    </row>
    <row r="20" spans="1:15" ht="15" x14ac:dyDescent="0.25">
      <c r="A20" s="132" t="s">
        <v>54</v>
      </c>
      <c r="B20" s="72">
        <v>28867</v>
      </c>
      <c r="C20" s="72">
        <v>1315659.9666666666</v>
      </c>
      <c r="D20" s="72">
        <v>789887.44264570076</v>
      </c>
      <c r="E20" s="36"/>
      <c r="F20" s="36"/>
      <c r="G20" s="36"/>
      <c r="H20" s="36"/>
      <c r="I20" s="36"/>
      <c r="J20" s="36"/>
      <c r="K20" s="36"/>
      <c r="L20" s="36"/>
      <c r="M20" s="36"/>
      <c r="N20" s="36"/>
      <c r="O20" s="36"/>
    </row>
    <row r="21" spans="1:15" ht="15" x14ac:dyDescent="0.25">
      <c r="A21" s="132" t="s">
        <v>55</v>
      </c>
      <c r="B21" s="72">
        <v>92888</v>
      </c>
      <c r="C21" s="72">
        <v>1436236.03</v>
      </c>
      <c r="D21" s="72">
        <v>2541693.4483137787</v>
      </c>
      <c r="E21" s="36"/>
      <c r="F21" s="36"/>
      <c r="G21" s="36"/>
      <c r="H21" s="36"/>
      <c r="I21" s="36"/>
      <c r="J21" s="36"/>
      <c r="K21" s="36"/>
      <c r="L21" s="36"/>
      <c r="M21" s="36"/>
      <c r="N21" s="36"/>
      <c r="O21" s="36"/>
    </row>
    <row r="22" spans="1:15" ht="15" x14ac:dyDescent="0.25">
      <c r="A22" s="132" t="s">
        <v>56</v>
      </c>
      <c r="B22" s="72">
        <v>18161</v>
      </c>
      <c r="C22" s="72">
        <v>-220744.22333333339</v>
      </c>
      <c r="D22" s="72">
        <v>496939.26787988265</v>
      </c>
      <c r="E22" s="36"/>
      <c r="F22" s="36"/>
      <c r="G22" s="36"/>
      <c r="H22" s="36"/>
      <c r="I22" s="36"/>
      <c r="J22" s="36"/>
      <c r="K22" s="36"/>
      <c r="L22" s="36"/>
      <c r="M22" s="36"/>
      <c r="N22" s="36"/>
      <c r="O22" s="36"/>
    </row>
    <row r="23" spans="1:15" ht="15" x14ac:dyDescent="0.25">
      <c r="A23" s="132" t="s">
        <v>57</v>
      </c>
      <c r="B23" s="72">
        <v>534</v>
      </c>
      <c r="C23" s="72">
        <v>30626.720000000001</v>
      </c>
      <c r="D23" s="72">
        <v>14611.83685082635</v>
      </c>
      <c r="E23" s="36"/>
      <c r="F23" s="36"/>
      <c r="G23" s="36"/>
      <c r="H23" s="36"/>
      <c r="I23" s="36"/>
      <c r="J23" s="36"/>
      <c r="K23" s="36"/>
      <c r="L23" s="36"/>
      <c r="M23" s="36"/>
      <c r="N23" s="36"/>
      <c r="O23" s="36"/>
    </row>
    <row r="24" spans="1:15" ht="15" x14ac:dyDescent="0.25">
      <c r="A24" s="132" t="s">
        <v>58</v>
      </c>
      <c r="B24" s="72">
        <v>5182</v>
      </c>
      <c r="C24" s="72">
        <v>28979.890000000003</v>
      </c>
      <c r="D24" s="72">
        <v>141795.01603180176</v>
      </c>
      <c r="E24" s="36"/>
      <c r="F24" s="36"/>
      <c r="G24" s="36"/>
      <c r="H24" s="36"/>
      <c r="I24" s="36"/>
      <c r="J24" s="36"/>
      <c r="K24" s="36"/>
      <c r="L24" s="36"/>
      <c r="M24" s="36"/>
      <c r="N24" s="36"/>
      <c r="O24" s="36"/>
    </row>
    <row r="25" spans="1:15" ht="15" x14ac:dyDescent="0.25">
      <c r="A25" s="132" t="s">
        <v>59</v>
      </c>
      <c r="B25" s="72">
        <v>1513</v>
      </c>
      <c r="C25" s="72">
        <v>23102.813333333335</v>
      </c>
      <c r="D25" s="72">
        <v>41400.204410674654</v>
      </c>
      <c r="E25" s="36"/>
      <c r="F25" s="36"/>
      <c r="G25" s="36"/>
      <c r="H25" s="36"/>
      <c r="I25" s="36"/>
      <c r="J25" s="36"/>
      <c r="K25" s="36"/>
      <c r="L25" s="36"/>
      <c r="M25" s="36"/>
      <c r="N25" s="36"/>
      <c r="O25" s="36"/>
    </row>
    <row r="26" spans="1:15" ht="15" x14ac:dyDescent="0.25">
      <c r="A26" s="132" t="s">
        <v>60</v>
      </c>
      <c r="B26" s="72">
        <v>5898</v>
      </c>
      <c r="C26" s="72">
        <v>12365.96</v>
      </c>
      <c r="D26" s="72">
        <v>161386.9171276663</v>
      </c>
      <c r="E26" s="36"/>
      <c r="F26" s="36"/>
      <c r="G26" s="36"/>
      <c r="H26" s="36"/>
      <c r="I26" s="36"/>
      <c r="J26" s="36"/>
      <c r="K26" s="36"/>
      <c r="L26" s="36"/>
      <c r="M26" s="36"/>
      <c r="N26" s="36"/>
      <c r="O26" s="36"/>
    </row>
    <row r="27" spans="1:15" ht="15" x14ac:dyDescent="0.25">
      <c r="A27" s="132" t="s">
        <v>61</v>
      </c>
      <c r="B27" s="72">
        <v>10712</v>
      </c>
      <c r="C27" s="72">
        <v>226820.12666666668</v>
      </c>
      <c r="D27" s="72">
        <v>293112.35270796227</v>
      </c>
      <c r="E27" s="36"/>
      <c r="F27" s="36"/>
      <c r="G27" s="36"/>
      <c r="H27" s="36"/>
      <c r="I27" s="36"/>
      <c r="J27" s="36"/>
      <c r="K27" s="36"/>
      <c r="L27" s="36"/>
      <c r="M27" s="36"/>
      <c r="N27" s="36"/>
      <c r="O27" s="36"/>
    </row>
    <row r="28" spans="1:15" ht="15" x14ac:dyDescent="0.25">
      <c r="A28" s="132" t="s">
        <v>62</v>
      </c>
      <c r="B28" s="72">
        <v>114320</v>
      </c>
      <c r="C28" s="72">
        <v>4657605.7733333334</v>
      </c>
      <c r="D28" s="72">
        <v>3128137.0576525624</v>
      </c>
      <c r="E28" s="36"/>
      <c r="F28" s="36"/>
      <c r="G28" s="36"/>
      <c r="H28" s="36"/>
      <c r="I28" s="36"/>
      <c r="J28" s="36"/>
      <c r="K28" s="36"/>
      <c r="L28" s="36"/>
      <c r="M28" s="36"/>
      <c r="N28" s="36"/>
      <c r="O28" s="36"/>
    </row>
    <row r="29" spans="1:15" ht="15" x14ac:dyDescent="0.25">
      <c r="A29" s="132" t="s">
        <v>63</v>
      </c>
      <c r="B29" s="72">
        <v>8672</v>
      </c>
      <c r="C29" s="72">
        <v>53285.110000000008</v>
      </c>
      <c r="D29" s="72">
        <v>237291.85237896274</v>
      </c>
      <c r="E29" s="36"/>
      <c r="F29" s="36"/>
      <c r="G29" s="36"/>
      <c r="H29" s="36"/>
      <c r="I29" s="36"/>
      <c r="J29" s="36"/>
      <c r="K29" s="36"/>
      <c r="L29" s="36"/>
      <c r="M29" s="36"/>
      <c r="N29" s="36"/>
      <c r="O29" s="36"/>
    </row>
    <row r="30" spans="1:15" ht="15" x14ac:dyDescent="0.25">
      <c r="A30" s="132" t="s">
        <v>64</v>
      </c>
      <c r="B30" s="72">
        <v>3404</v>
      </c>
      <c r="C30" s="72">
        <v>-5397.7433333333365</v>
      </c>
      <c r="D30" s="72">
        <v>93143.619176428634</v>
      </c>
      <c r="E30" s="36"/>
      <c r="F30" s="36"/>
      <c r="G30" s="36"/>
      <c r="H30" s="36"/>
      <c r="I30" s="36"/>
      <c r="J30" s="36"/>
      <c r="K30" s="36"/>
      <c r="L30" s="36"/>
      <c r="M30" s="36"/>
      <c r="N30" s="36"/>
      <c r="O30" s="36"/>
    </row>
    <row r="31" spans="1:15" ht="15" x14ac:dyDescent="0.25">
      <c r="A31" s="132" t="s">
        <v>65</v>
      </c>
      <c r="B31" s="72">
        <v>980</v>
      </c>
      <c r="C31" s="72">
        <v>79531.796666666676</v>
      </c>
      <c r="D31" s="72">
        <v>26815.730550205659</v>
      </c>
      <c r="E31" s="36"/>
      <c r="F31" s="36"/>
      <c r="G31" s="36"/>
      <c r="H31" s="36"/>
      <c r="I31" s="36"/>
      <c r="J31" s="36"/>
      <c r="K31" s="36"/>
      <c r="L31" s="36"/>
      <c r="M31" s="36"/>
      <c r="N31" s="36"/>
      <c r="O31" s="36"/>
    </row>
    <row r="32" spans="1:15" ht="15" x14ac:dyDescent="0.25">
      <c r="A32" s="132" t="s">
        <v>66</v>
      </c>
      <c r="B32" s="72">
        <v>1133</v>
      </c>
      <c r="C32" s="72">
        <v>-42221.689999999995</v>
      </c>
      <c r="D32" s="72">
        <v>31002.268074880627</v>
      </c>
      <c r="E32" s="36"/>
      <c r="F32" s="36"/>
      <c r="G32" s="36"/>
      <c r="H32" s="36"/>
      <c r="I32" s="36"/>
      <c r="J32" s="36"/>
      <c r="K32" s="36"/>
      <c r="L32" s="36"/>
      <c r="M32" s="36"/>
      <c r="N32" s="36"/>
      <c r="O32" s="36"/>
    </row>
    <row r="33" spans="1:4" ht="15" x14ac:dyDescent="0.25">
      <c r="A33" s="132" t="s">
        <v>67</v>
      </c>
      <c r="B33" s="72">
        <v>8251</v>
      </c>
      <c r="C33" s="72">
        <v>159901.96666666665</v>
      </c>
      <c r="D33" s="72">
        <v>225772.03343851725</v>
      </c>
    </row>
    <row r="34" spans="1:4" ht="15" x14ac:dyDescent="0.25">
      <c r="A34" s="132" t="s">
        <v>68</v>
      </c>
      <c r="B34" s="72">
        <v>1057</v>
      </c>
      <c r="C34" s="72">
        <v>32795.620000000003</v>
      </c>
      <c r="D34" s="72">
        <v>28922.680807721819</v>
      </c>
    </row>
    <row r="35" spans="1:4" ht="15" x14ac:dyDescent="0.25">
      <c r="A35" s="132" t="s">
        <v>69</v>
      </c>
      <c r="B35" s="72">
        <v>850</v>
      </c>
      <c r="C35" s="72">
        <v>1966.3133333333333</v>
      </c>
      <c r="D35" s="72">
        <v>23258.541803749806</v>
      </c>
    </row>
    <row r="36" spans="1:4" ht="15" x14ac:dyDescent="0.25">
      <c r="A36" s="132" t="s">
        <v>70</v>
      </c>
      <c r="B36" s="72">
        <v>143</v>
      </c>
      <c r="C36" s="72">
        <v>173498</v>
      </c>
      <c r="D36" s="72">
        <v>3912.9076211014381</v>
      </c>
    </row>
    <row r="37" spans="1:4" ht="15" x14ac:dyDescent="0.25">
      <c r="A37" s="132" t="s">
        <v>71</v>
      </c>
      <c r="B37" s="72">
        <v>1422</v>
      </c>
      <c r="C37" s="72">
        <v>-63670.79</v>
      </c>
      <c r="D37" s="72">
        <v>38910.172288155562</v>
      </c>
    </row>
    <row r="38" spans="1:4" ht="15" x14ac:dyDescent="0.25">
      <c r="A38" s="132" t="s">
        <v>72</v>
      </c>
      <c r="B38" s="72">
        <v>1401</v>
      </c>
      <c r="C38" s="72">
        <v>40434.41333333333</v>
      </c>
      <c r="D38" s="72">
        <v>38335.549490651152</v>
      </c>
    </row>
    <row r="39" spans="1:4" ht="15" x14ac:dyDescent="0.25">
      <c r="A39" s="132" t="s">
        <v>73</v>
      </c>
      <c r="B39" s="72">
        <v>3266</v>
      </c>
      <c r="C39" s="72">
        <v>59972.44</v>
      </c>
      <c r="D39" s="72">
        <v>89367.526507113958</v>
      </c>
    </row>
    <row r="40" spans="1:4" ht="15" x14ac:dyDescent="0.25">
      <c r="A40" s="132" t="s">
        <v>74</v>
      </c>
      <c r="B40" s="72">
        <v>14449</v>
      </c>
      <c r="C40" s="72">
        <v>365920.03</v>
      </c>
      <c r="D40" s="72">
        <v>395367.84767338936</v>
      </c>
    </row>
    <row r="41" spans="1:4" ht="15" x14ac:dyDescent="0.25">
      <c r="A41" s="132" t="s">
        <v>75</v>
      </c>
      <c r="B41" s="72">
        <v>6215</v>
      </c>
      <c r="C41" s="72">
        <v>100243.12666666666</v>
      </c>
      <c r="D41" s="72">
        <v>170060.98507094712</v>
      </c>
    </row>
    <row r="42" spans="1:4" ht="15" x14ac:dyDescent="0.25">
      <c r="A42" s="132" t="s">
        <v>76</v>
      </c>
      <c r="B42" s="72">
        <v>8202</v>
      </c>
      <c r="C42" s="72">
        <v>-49103.176666666674</v>
      </c>
      <c r="D42" s="72">
        <v>224431.24691100695</v>
      </c>
    </row>
    <row r="43" spans="1:4" ht="15" x14ac:dyDescent="0.25">
      <c r="A43" s="132" t="s">
        <v>77</v>
      </c>
      <c r="B43" s="72">
        <v>6095</v>
      </c>
      <c r="C43" s="72">
        <v>270079.1166666667</v>
      </c>
      <c r="D43" s="72">
        <v>166777.42622806478</v>
      </c>
    </row>
    <row r="44" spans="1:4" ht="15" x14ac:dyDescent="0.25">
      <c r="A44" s="132" t="s">
        <v>78</v>
      </c>
      <c r="B44" s="72">
        <v>671</v>
      </c>
      <c r="C44" s="72">
        <v>30535.486666666664</v>
      </c>
      <c r="D44" s="72">
        <v>18360.566529783671</v>
      </c>
    </row>
    <row r="45" spans="1:4" ht="15" x14ac:dyDescent="0.25">
      <c r="A45" s="132" t="s">
        <v>79</v>
      </c>
      <c r="B45" s="72">
        <v>665</v>
      </c>
      <c r="C45" s="72">
        <v>157960.16</v>
      </c>
      <c r="D45" s="72">
        <v>18196.388587639554</v>
      </c>
    </row>
    <row r="46" spans="1:4" ht="15" x14ac:dyDescent="0.25">
      <c r="A46" s="132" t="s">
        <v>80</v>
      </c>
      <c r="B46" s="72">
        <v>714</v>
      </c>
      <c r="C46" s="72">
        <v>45146.83666666667</v>
      </c>
      <c r="D46" s="72">
        <v>19537.175115149839</v>
      </c>
    </row>
    <row r="47" spans="1:4" ht="15" x14ac:dyDescent="0.25">
      <c r="A47" s="132" t="s">
        <v>81</v>
      </c>
      <c r="B47" s="72">
        <v>7837</v>
      </c>
      <c r="C47" s="72">
        <v>146867.33333333334</v>
      </c>
      <c r="D47" s="72">
        <v>214443.75543057322</v>
      </c>
    </row>
    <row r="48" spans="1:4" ht="15" x14ac:dyDescent="0.25">
      <c r="A48" s="132" t="s">
        <v>82</v>
      </c>
      <c r="B48" s="72">
        <v>10928</v>
      </c>
      <c r="C48" s="72">
        <v>588018.59666666668</v>
      </c>
      <c r="D48" s="72">
        <v>299022.75862515048</v>
      </c>
    </row>
    <row r="49" spans="1:4" ht="15" x14ac:dyDescent="0.25">
      <c r="A49" s="132" t="s">
        <v>83</v>
      </c>
      <c r="B49" s="72">
        <v>14225</v>
      </c>
      <c r="C49" s="72">
        <v>911875.44666666666</v>
      </c>
      <c r="D49" s="72">
        <v>389238.53783334239</v>
      </c>
    </row>
    <row r="50" spans="1:4" ht="15" x14ac:dyDescent="0.25">
      <c r="A50" s="132" t="s">
        <v>84</v>
      </c>
      <c r="B50" s="72">
        <v>2871</v>
      </c>
      <c r="C50" s="72">
        <v>92779.746666666688</v>
      </c>
      <c r="D50" s="72">
        <v>78559.145315959642</v>
      </c>
    </row>
    <row r="51" spans="1:4" ht="15.75" customHeight="1" x14ac:dyDescent="0.25">
      <c r="A51" s="132" t="s">
        <v>85</v>
      </c>
      <c r="B51" s="72">
        <v>31084</v>
      </c>
      <c r="C51" s="72">
        <v>1011242.0100000001</v>
      </c>
      <c r="D51" s="72">
        <v>850551.19226795179</v>
      </c>
    </row>
    <row r="52" spans="1:4" ht="15" x14ac:dyDescent="0.25">
      <c r="A52" s="132" t="s">
        <v>86</v>
      </c>
      <c r="B52" s="72">
        <v>5273</v>
      </c>
      <c r="C52" s="72">
        <v>-57885.689999999995</v>
      </c>
      <c r="D52" s="72">
        <v>144285.04815432086</v>
      </c>
    </row>
    <row r="53" spans="1:4" ht="15" x14ac:dyDescent="0.25">
      <c r="A53" s="132" t="s">
        <v>87</v>
      </c>
      <c r="B53" s="72">
        <v>1200</v>
      </c>
      <c r="C53" s="72">
        <v>13989.093333333336</v>
      </c>
      <c r="D53" s="72">
        <v>32835.588428823256</v>
      </c>
    </row>
    <row r="54" spans="1:4" ht="15" x14ac:dyDescent="0.25">
      <c r="A54" s="132" t="s">
        <v>88</v>
      </c>
      <c r="B54" s="72">
        <v>1002</v>
      </c>
      <c r="C54" s="72">
        <v>41615</v>
      </c>
      <c r="D54" s="72">
        <v>27417.716338067421</v>
      </c>
    </row>
    <row r="55" spans="1:4" ht="15" x14ac:dyDescent="0.25">
      <c r="A55" s="132" t="s">
        <v>89</v>
      </c>
      <c r="B55" s="72">
        <v>124081</v>
      </c>
      <c r="C55" s="72">
        <v>3012664.0033333334</v>
      </c>
      <c r="D55" s="72">
        <v>3395227.2065306823</v>
      </c>
    </row>
    <row r="56" spans="1:4" ht="15" x14ac:dyDescent="0.25">
      <c r="A56" s="132" t="s">
        <v>90</v>
      </c>
      <c r="B56" s="72">
        <v>38288</v>
      </c>
      <c r="C56" s="72">
        <v>116892.84000000004</v>
      </c>
      <c r="D56" s="72">
        <v>1047674.1748023208</v>
      </c>
    </row>
    <row r="57" spans="1:4" ht="15" x14ac:dyDescent="0.25">
      <c r="A57" s="132" t="s">
        <v>91</v>
      </c>
      <c r="B57" s="72">
        <v>3454</v>
      </c>
      <c r="C57" s="72">
        <v>99524.813333333339</v>
      </c>
      <c r="D57" s="72">
        <v>94511.768694296275</v>
      </c>
    </row>
    <row r="58" spans="1:4" ht="15" x14ac:dyDescent="0.25">
      <c r="A58" s="132" t="s">
        <v>92</v>
      </c>
      <c r="B58" s="72">
        <v>27975</v>
      </c>
      <c r="C58" s="72">
        <v>554517.6333333333</v>
      </c>
      <c r="D58" s="72">
        <v>765479.65524694219</v>
      </c>
    </row>
    <row r="59" spans="1:4" ht="15" x14ac:dyDescent="0.25">
      <c r="A59" s="132" t="s">
        <v>93</v>
      </c>
      <c r="B59" s="72">
        <v>3567</v>
      </c>
      <c r="C59" s="72">
        <v>-65070.586666666662</v>
      </c>
      <c r="D59" s="72">
        <v>97603.786604677138</v>
      </c>
    </row>
    <row r="60" spans="1:4" ht="15" x14ac:dyDescent="0.25">
      <c r="A60" s="132" t="s">
        <v>94</v>
      </c>
      <c r="B60" s="72">
        <v>1127</v>
      </c>
      <c r="C60" s="72">
        <v>28457.433333333331</v>
      </c>
      <c r="D60" s="72">
        <v>30838.09013273651</v>
      </c>
    </row>
    <row r="61" spans="1:4" ht="15" x14ac:dyDescent="0.25">
      <c r="A61" s="132" t="s">
        <v>95</v>
      </c>
      <c r="B61" s="72">
        <v>159806</v>
      </c>
      <c r="C61" s="72">
        <v>3036080.2233333332</v>
      </c>
      <c r="D61" s="72">
        <v>4372770.0370471077</v>
      </c>
    </row>
    <row r="62" spans="1:4" ht="15" x14ac:dyDescent="0.25">
      <c r="A62" s="132" t="s">
        <v>96</v>
      </c>
      <c r="B62" s="72">
        <v>58954</v>
      </c>
      <c r="C62" s="72">
        <v>294621.22333333333</v>
      </c>
      <c r="D62" s="72">
        <v>1613157.7335273719</v>
      </c>
    </row>
    <row r="63" spans="1:4" ht="15" x14ac:dyDescent="0.25">
      <c r="A63" s="132" t="s">
        <v>97</v>
      </c>
      <c r="B63" s="72">
        <v>29469</v>
      </c>
      <c r="C63" s="72">
        <v>557401.85333333339</v>
      </c>
      <c r="D63" s="72">
        <v>806359.96284082718</v>
      </c>
    </row>
    <row r="64" spans="1:4" ht="15" x14ac:dyDescent="0.25">
      <c r="A64" s="132" t="s">
        <v>98</v>
      </c>
      <c r="B64" s="72">
        <v>22716</v>
      </c>
      <c r="C64" s="72">
        <v>2332898.9533333336</v>
      </c>
      <c r="D64" s="72">
        <v>621577.68895762425</v>
      </c>
    </row>
    <row r="65" spans="1:4" ht="15" x14ac:dyDescent="0.25">
      <c r="A65" s="132" t="s">
        <v>99</v>
      </c>
      <c r="B65" s="72">
        <v>4042</v>
      </c>
      <c r="C65" s="72">
        <v>539754.66</v>
      </c>
      <c r="D65" s="72">
        <v>110601.20702441967</v>
      </c>
    </row>
    <row r="66" spans="1:4" ht="15" x14ac:dyDescent="0.25">
      <c r="A66" s="132" t="s">
        <v>100</v>
      </c>
      <c r="B66" s="72">
        <v>1195</v>
      </c>
      <c r="C66" s="72">
        <v>-95335.073333333348</v>
      </c>
      <c r="D66" s="72">
        <v>32698.773477036495</v>
      </c>
    </row>
    <row r="67" spans="1:4" ht="15" x14ac:dyDescent="0.25">
      <c r="A67" s="132" t="s">
        <v>101</v>
      </c>
      <c r="B67" s="72">
        <v>559</v>
      </c>
      <c r="C67" s="72">
        <v>65390.416666666664</v>
      </c>
      <c r="D67" s="72">
        <v>15295.911609760167</v>
      </c>
    </row>
    <row r="68" spans="1:4" ht="15" x14ac:dyDescent="0.25">
      <c r="A68" s="132" t="s">
        <v>102</v>
      </c>
      <c r="B68" s="72">
        <v>1939</v>
      </c>
      <c r="C68" s="72">
        <v>45935.683333333327</v>
      </c>
      <c r="D68" s="72">
        <v>53056.838302906915</v>
      </c>
    </row>
    <row r="69" spans="1:4" ht="15" x14ac:dyDescent="0.25">
      <c r="A69" s="132" t="s">
        <v>103</v>
      </c>
      <c r="B69" s="72">
        <v>857</v>
      </c>
      <c r="C69" s="72">
        <v>-15565.990000000011</v>
      </c>
      <c r="D69" s="72">
        <v>23450.082736251275</v>
      </c>
    </row>
    <row r="70" spans="1:4" ht="15" x14ac:dyDescent="0.25">
      <c r="A70" s="132" t="s">
        <v>104</v>
      </c>
      <c r="B70" s="72">
        <v>406</v>
      </c>
      <c r="C70" s="72">
        <v>146627</v>
      </c>
      <c r="D70" s="72">
        <v>11109.374085085203</v>
      </c>
    </row>
    <row r="71" spans="1:4" ht="15" x14ac:dyDescent="0.25">
      <c r="A71" s="132" t="s">
        <v>105</v>
      </c>
      <c r="B71" s="72">
        <v>761</v>
      </c>
      <c r="C71" s="72">
        <v>31342.886666666669</v>
      </c>
      <c r="D71" s="72">
        <v>20823.235661945415</v>
      </c>
    </row>
    <row r="72" spans="1:4" ht="15" x14ac:dyDescent="0.25">
      <c r="A72" s="132" t="s">
        <v>106</v>
      </c>
      <c r="B72" s="72">
        <v>45092</v>
      </c>
      <c r="C72" s="72">
        <v>813402.81</v>
      </c>
      <c r="D72" s="72">
        <v>1233851.9611937485</v>
      </c>
    </row>
    <row r="73" spans="1:4" ht="15" x14ac:dyDescent="0.25">
      <c r="A73" s="132" t="s">
        <v>107</v>
      </c>
      <c r="B73" s="72">
        <v>1263</v>
      </c>
      <c r="C73" s="72">
        <v>43591.44999999999</v>
      </c>
      <c r="D73" s="72">
        <v>34559.456821336476</v>
      </c>
    </row>
    <row r="74" spans="1:4" ht="15" x14ac:dyDescent="0.25">
      <c r="A74" s="132" t="s">
        <v>108</v>
      </c>
      <c r="B74" s="72">
        <v>1197</v>
      </c>
      <c r="C74" s="72">
        <v>150469.60333333333</v>
      </c>
      <c r="D74" s="72">
        <v>32753.499457751201</v>
      </c>
    </row>
    <row r="75" spans="1:4" ht="15" x14ac:dyDescent="0.25">
      <c r="A75" s="132" t="s">
        <v>109</v>
      </c>
      <c r="B75" s="72">
        <v>1526</v>
      </c>
      <c r="C75" s="72">
        <v>24154</v>
      </c>
      <c r="D75" s="72">
        <v>41755.923285320241</v>
      </c>
    </row>
    <row r="76" spans="1:4" ht="15" x14ac:dyDescent="0.25">
      <c r="A76" s="132" t="s">
        <v>110</v>
      </c>
      <c r="B76" s="72">
        <v>86474</v>
      </c>
      <c r="C76" s="72">
        <v>406368.33999999991</v>
      </c>
      <c r="D76" s="72">
        <v>2366187.2281617187</v>
      </c>
    </row>
    <row r="77" spans="1:4" ht="15" x14ac:dyDescent="0.25">
      <c r="A77" s="132" t="s">
        <v>111</v>
      </c>
      <c r="B77" s="72">
        <v>9111</v>
      </c>
      <c r="C77" s="72">
        <v>105100.02333333333</v>
      </c>
      <c r="D77" s="72">
        <v>249304.20514584059</v>
      </c>
    </row>
    <row r="78" spans="1:4" ht="15" x14ac:dyDescent="0.25">
      <c r="A78" s="132" t="s">
        <v>112</v>
      </c>
      <c r="B78" s="72">
        <v>983</v>
      </c>
      <c r="C78" s="72">
        <v>473424</v>
      </c>
      <c r="D78" s="72">
        <v>26897.819521277717</v>
      </c>
    </row>
    <row r="79" spans="1:4" ht="15" x14ac:dyDescent="0.25">
      <c r="A79" s="132" t="s">
        <v>113</v>
      </c>
      <c r="B79" s="72">
        <v>102307</v>
      </c>
      <c r="C79" s="72">
        <v>4488548.5333333332</v>
      </c>
      <c r="D79" s="72">
        <v>2799425.4544896842</v>
      </c>
    </row>
    <row r="80" spans="1:4" ht="15" x14ac:dyDescent="0.25">
      <c r="A80" s="132" t="s">
        <v>114</v>
      </c>
      <c r="B80" s="72">
        <v>520</v>
      </c>
      <c r="C80" s="72">
        <v>188078.33333333334</v>
      </c>
      <c r="D80" s="72">
        <v>14228.754985823412</v>
      </c>
    </row>
    <row r="81" spans="1:4" ht="15" x14ac:dyDescent="0.25">
      <c r="A81" s="132" t="s">
        <v>115</v>
      </c>
      <c r="B81" s="72">
        <v>3365</v>
      </c>
      <c r="C81" s="72">
        <v>435543.53666666662</v>
      </c>
      <c r="D81" s="72">
        <v>92076.462552491881</v>
      </c>
    </row>
    <row r="82" spans="1:4" ht="15" x14ac:dyDescent="0.25">
      <c r="A82" s="132" t="s">
        <v>116</v>
      </c>
      <c r="B82" s="72">
        <v>427</v>
      </c>
      <c r="C82" s="72">
        <v>-22476.183333333334</v>
      </c>
      <c r="D82" s="72">
        <v>11683.996882589609</v>
      </c>
    </row>
    <row r="83" spans="1:4" ht="15" x14ac:dyDescent="0.25">
      <c r="A83" s="132" t="s">
        <v>117</v>
      </c>
      <c r="B83" s="72">
        <v>2374</v>
      </c>
      <c r="C83" s="72">
        <v>65294.533333333326</v>
      </c>
      <c r="D83" s="72">
        <v>64959.739108355345</v>
      </c>
    </row>
    <row r="84" spans="1:4" ht="15" x14ac:dyDescent="0.25">
      <c r="A84" s="132" t="s">
        <v>118</v>
      </c>
      <c r="B84" s="72">
        <v>674</v>
      </c>
      <c r="C84" s="72">
        <v>95070.083333333328</v>
      </c>
      <c r="D84" s="72">
        <v>18442.65550085573</v>
      </c>
    </row>
    <row r="85" spans="1:4" ht="15" x14ac:dyDescent="0.25">
      <c r="A85" s="132" t="s">
        <v>119</v>
      </c>
      <c r="B85" s="72">
        <v>9111</v>
      </c>
      <c r="C85" s="72">
        <v>-164317.07666666666</v>
      </c>
      <c r="D85" s="72">
        <v>249304.20514584059</v>
      </c>
    </row>
    <row r="86" spans="1:4" ht="15" x14ac:dyDescent="0.25">
      <c r="A86" s="132" t="s">
        <v>120</v>
      </c>
      <c r="B86" s="72">
        <v>454</v>
      </c>
      <c r="C86" s="72">
        <v>39792.65</v>
      </c>
      <c r="D86" s="72">
        <v>12422.797622238133</v>
      </c>
    </row>
    <row r="87" spans="1:4" ht="15" x14ac:dyDescent="0.25">
      <c r="A87" s="132" t="s">
        <v>121</v>
      </c>
      <c r="B87" s="72">
        <v>519</v>
      </c>
      <c r="C87" s="72">
        <v>50643.799999999996</v>
      </c>
      <c r="D87" s="72">
        <v>14201.39199546606</v>
      </c>
    </row>
    <row r="88" spans="1:4" ht="15" x14ac:dyDescent="0.25">
      <c r="A88" s="132" t="s">
        <v>122</v>
      </c>
      <c r="B88" s="72">
        <v>533</v>
      </c>
      <c r="C88" s="72">
        <v>-3435.3233333333351</v>
      </c>
      <c r="D88" s="72">
        <v>14584.473860468997</v>
      </c>
    </row>
    <row r="89" spans="1:4" ht="15" x14ac:dyDescent="0.25">
      <c r="A89" s="132" t="s">
        <v>123</v>
      </c>
      <c r="B89" s="72">
        <v>39100</v>
      </c>
      <c r="C89" s="72">
        <v>314929.90999999992</v>
      </c>
      <c r="D89" s="72">
        <v>1069892.9229724912</v>
      </c>
    </row>
    <row r="90" spans="1:4" ht="15" x14ac:dyDescent="0.25">
      <c r="A90" s="132" t="s">
        <v>124</v>
      </c>
      <c r="B90" s="72">
        <v>162</v>
      </c>
      <c r="C90" s="72">
        <v>61904.696666666663</v>
      </c>
      <c r="D90" s="72">
        <v>4432.80443789114</v>
      </c>
    </row>
    <row r="91" spans="1:4" ht="15" x14ac:dyDescent="0.25">
      <c r="A91" s="132" t="s">
        <v>125</v>
      </c>
      <c r="B91" s="72">
        <v>17911</v>
      </c>
      <c r="C91" s="72">
        <v>173874.30666666667</v>
      </c>
      <c r="D91" s="72">
        <v>490098.52029054449</v>
      </c>
    </row>
    <row r="92" spans="1:4" ht="15" x14ac:dyDescent="0.25">
      <c r="A92" s="132" t="s">
        <v>126</v>
      </c>
      <c r="B92" s="72">
        <v>1386</v>
      </c>
      <c r="C92" s="72">
        <v>71365.512046666656</v>
      </c>
      <c r="D92" s="72">
        <v>37925.10463529086</v>
      </c>
    </row>
    <row r="93" spans="1:4" ht="15" x14ac:dyDescent="0.25">
      <c r="A93" s="132" t="s">
        <v>127</v>
      </c>
      <c r="B93" s="72">
        <v>845</v>
      </c>
      <c r="C93" s="72">
        <v>-11100.746666666671</v>
      </c>
      <c r="D93" s="72">
        <v>23121.726851963045</v>
      </c>
    </row>
    <row r="94" spans="1:4" ht="15" x14ac:dyDescent="0.25">
      <c r="A94" s="132" t="s">
        <v>128</v>
      </c>
      <c r="B94" s="72">
        <v>4984</v>
      </c>
      <c r="C94" s="72">
        <v>157682.6033333333</v>
      </c>
      <c r="D94" s="72">
        <v>136377.14394104594</v>
      </c>
    </row>
    <row r="95" spans="1:4" ht="15" x14ac:dyDescent="0.25">
      <c r="A95" s="132" t="s">
        <v>129</v>
      </c>
      <c r="B95" s="72">
        <v>22599</v>
      </c>
      <c r="C95" s="72">
        <v>132375.57333333333</v>
      </c>
      <c r="D95" s="72">
        <v>618376.21908581397</v>
      </c>
    </row>
    <row r="96" spans="1:4" ht="15" x14ac:dyDescent="0.25">
      <c r="A96" s="132" t="s">
        <v>130</v>
      </c>
      <c r="B96" s="72">
        <v>1750</v>
      </c>
      <c r="C96" s="72">
        <v>22888</v>
      </c>
      <c r="D96" s="72">
        <v>47885.233125367253</v>
      </c>
    </row>
    <row r="97" spans="1:4" ht="15" x14ac:dyDescent="0.25">
      <c r="A97" s="132" t="s">
        <v>131</v>
      </c>
      <c r="B97" s="72">
        <v>11049</v>
      </c>
      <c r="C97" s="72">
        <v>68798.239999999991</v>
      </c>
      <c r="D97" s="72">
        <v>302333.68045839015</v>
      </c>
    </row>
    <row r="98" spans="1:4" ht="15" x14ac:dyDescent="0.25">
      <c r="A98" s="132" t="s">
        <v>132</v>
      </c>
      <c r="B98" s="72">
        <v>2944</v>
      </c>
      <c r="C98" s="72">
        <v>26145.186666666665</v>
      </c>
      <c r="D98" s="72">
        <v>80556.643612046391</v>
      </c>
    </row>
    <row r="99" spans="1:4" ht="15" x14ac:dyDescent="0.25">
      <c r="A99" s="132" t="s">
        <v>133</v>
      </c>
      <c r="B99" s="72">
        <v>249</v>
      </c>
      <c r="C99" s="72">
        <v>-15874.173333333334</v>
      </c>
      <c r="D99" s="72">
        <v>6813.384598980826</v>
      </c>
    </row>
    <row r="100" spans="1:4" ht="15" x14ac:dyDescent="0.25">
      <c r="A100" s="132" t="s">
        <v>134</v>
      </c>
      <c r="B100" s="72">
        <v>1732</v>
      </c>
      <c r="C100" s="72">
        <v>-14171.033333333333</v>
      </c>
      <c r="D100" s="72">
        <v>47392.699298934902</v>
      </c>
    </row>
    <row r="101" spans="1:4" ht="15" x14ac:dyDescent="0.25">
      <c r="A101" s="132" t="s">
        <v>135</v>
      </c>
      <c r="B101" s="72">
        <v>580</v>
      </c>
      <c r="C101" s="72">
        <v>-30190.093333333334</v>
      </c>
      <c r="D101" s="72">
        <v>15870.534407264575</v>
      </c>
    </row>
    <row r="102" spans="1:4" ht="15" x14ac:dyDescent="0.25">
      <c r="A102" s="132" t="s">
        <v>136</v>
      </c>
      <c r="B102" s="72">
        <v>28832</v>
      </c>
      <c r="C102" s="72">
        <v>3935112.78</v>
      </c>
      <c r="D102" s="72">
        <v>788929.73798319348</v>
      </c>
    </row>
    <row r="103" spans="1:4" ht="15" x14ac:dyDescent="0.25">
      <c r="A103" s="132" t="s">
        <v>137</v>
      </c>
      <c r="B103" s="72">
        <v>1147</v>
      </c>
      <c r="C103" s="72">
        <v>-63764.723333333328</v>
      </c>
      <c r="D103" s="72">
        <v>31385.349939883563</v>
      </c>
    </row>
    <row r="104" spans="1:4" ht="15" x14ac:dyDescent="0.25">
      <c r="A104" s="132" t="s">
        <v>138</v>
      </c>
      <c r="B104" s="72">
        <v>5263</v>
      </c>
      <c r="C104" s="72">
        <v>-65065.639999999992</v>
      </c>
      <c r="D104" s="72">
        <v>144011.41825074735</v>
      </c>
    </row>
    <row r="105" spans="1:4" ht="18" customHeight="1" x14ac:dyDescent="0.25">
      <c r="A105" s="132" t="s">
        <v>139</v>
      </c>
      <c r="B105" s="72">
        <v>15144</v>
      </c>
      <c r="C105" s="72">
        <v>3792280.6866666661</v>
      </c>
      <c r="D105" s="72">
        <v>414385.12597174948</v>
      </c>
    </row>
    <row r="106" spans="1:4" ht="18" customHeight="1" x14ac:dyDescent="0.25">
      <c r="A106" s="132" t="s">
        <v>140</v>
      </c>
      <c r="B106" s="72">
        <v>999</v>
      </c>
      <c r="C106" s="72">
        <v>37978.519999999997</v>
      </c>
      <c r="D106" s="72">
        <v>27335.627366995363</v>
      </c>
    </row>
    <row r="107" spans="1:4" ht="18" customHeight="1" x14ac:dyDescent="0.25">
      <c r="A107" s="132" t="s">
        <v>141</v>
      </c>
      <c r="B107" s="72">
        <v>1558</v>
      </c>
      <c r="C107" s="72">
        <v>-13619.730000000001</v>
      </c>
      <c r="D107" s="72">
        <v>42631.538976755532</v>
      </c>
    </row>
    <row r="108" spans="1:4" ht="18" customHeight="1" x14ac:dyDescent="0.25">
      <c r="A108" s="132" t="s">
        <v>142</v>
      </c>
      <c r="B108" s="72">
        <v>135943</v>
      </c>
      <c r="C108" s="72">
        <v>1484080.0466666666</v>
      </c>
      <c r="D108" s="72">
        <v>3719806.9981495999</v>
      </c>
    </row>
    <row r="109" spans="1:4" ht="18" customHeight="1" x14ac:dyDescent="0.25">
      <c r="A109" s="132" t="s">
        <v>143</v>
      </c>
      <c r="B109" s="72">
        <v>79</v>
      </c>
      <c r="C109" s="72">
        <v>141195.33333333334</v>
      </c>
      <c r="D109" s="72">
        <v>2161.6762382308643</v>
      </c>
    </row>
    <row r="110" spans="1:4" ht="18" customHeight="1" x14ac:dyDescent="0.25">
      <c r="A110" s="132" t="s">
        <v>144</v>
      </c>
      <c r="B110" s="72">
        <v>32562</v>
      </c>
      <c r="C110" s="72">
        <v>466892.4433333333</v>
      </c>
      <c r="D110" s="72">
        <v>890993.69201611914</v>
      </c>
    </row>
    <row r="111" spans="1:4" ht="18" customHeight="1" x14ac:dyDescent="0.25">
      <c r="A111" s="132" t="s">
        <v>145</v>
      </c>
      <c r="B111" s="72">
        <v>939</v>
      </c>
      <c r="C111" s="72">
        <v>49776.693333333336</v>
      </c>
      <c r="D111" s="72">
        <v>25693.8479455542</v>
      </c>
    </row>
    <row r="112" spans="1:4" ht="18" customHeight="1" x14ac:dyDescent="0.25">
      <c r="A112" s="132" t="s">
        <v>146</v>
      </c>
      <c r="B112" s="72">
        <v>43773</v>
      </c>
      <c r="C112" s="72">
        <v>1439465.1633333331</v>
      </c>
      <c r="D112" s="72">
        <v>1197760.1769124004</v>
      </c>
    </row>
    <row r="113" spans="1:4" ht="18" customHeight="1" x14ac:dyDescent="0.25">
      <c r="A113" s="132" t="s">
        <v>147</v>
      </c>
      <c r="B113" s="72">
        <v>221040</v>
      </c>
      <c r="C113" s="72">
        <v>4629937.83</v>
      </c>
      <c r="D113" s="72">
        <v>6048315.3885892443</v>
      </c>
    </row>
    <row r="114" spans="1:4" ht="18" customHeight="1" x14ac:dyDescent="0.25">
      <c r="A114" s="132" t="s">
        <v>148</v>
      </c>
      <c r="B114" s="72">
        <v>17251</v>
      </c>
      <c r="C114" s="72">
        <v>945596.30333333334</v>
      </c>
      <c r="D114" s="72">
        <v>472038.94665469165</v>
      </c>
    </row>
    <row r="115" spans="1:4" ht="18" customHeight="1" x14ac:dyDescent="0.25">
      <c r="A115" s="132" t="s">
        <v>149</v>
      </c>
      <c r="B115" s="72">
        <v>147353</v>
      </c>
      <c r="C115" s="72">
        <v>3051440.2399999998</v>
      </c>
      <c r="D115" s="72">
        <v>4032018.7181269946</v>
      </c>
    </row>
    <row r="116" spans="1:4" ht="18" customHeight="1" x14ac:dyDescent="0.25">
      <c r="A116" s="132" t="s">
        <v>150</v>
      </c>
      <c r="B116" s="72">
        <v>398</v>
      </c>
      <c r="C116" s="72">
        <v>24346.819999999996</v>
      </c>
      <c r="D116" s="72">
        <v>10890.47016222638</v>
      </c>
    </row>
    <row r="117" spans="1:4" ht="18" customHeight="1" x14ac:dyDescent="0.25">
      <c r="A117" s="132" t="s">
        <v>151</v>
      </c>
      <c r="B117" s="72">
        <v>573</v>
      </c>
      <c r="C117" s="72">
        <v>40757.53</v>
      </c>
      <c r="D117" s="72">
        <v>15678.993474763105</v>
      </c>
    </row>
    <row r="118" spans="1:4" ht="18" customHeight="1" x14ac:dyDescent="0.25">
      <c r="A118" s="132" t="s">
        <v>152</v>
      </c>
      <c r="B118" s="72">
        <v>4458</v>
      </c>
      <c r="C118" s="72">
        <v>5870.7766666666575</v>
      </c>
      <c r="D118" s="72">
        <v>121984.2110130784</v>
      </c>
    </row>
    <row r="119" spans="1:4" ht="18" customHeight="1" x14ac:dyDescent="0.25">
      <c r="A119" s="132" t="s">
        <v>153</v>
      </c>
      <c r="B119" s="72">
        <v>352</v>
      </c>
      <c r="C119" s="72">
        <v>-11091.076666666668</v>
      </c>
      <c r="D119" s="72">
        <v>9631.7726057881555</v>
      </c>
    </row>
    <row r="120" spans="1:4" ht="18" customHeight="1" x14ac:dyDescent="0.25">
      <c r="A120" s="132" t="s">
        <v>154</v>
      </c>
      <c r="B120" s="72">
        <v>285</v>
      </c>
      <c r="C120" s="72">
        <v>20409.273333333334</v>
      </c>
      <c r="D120" s="72">
        <v>7798.4522518455233</v>
      </c>
    </row>
    <row r="121" spans="1:4" ht="18" customHeight="1" x14ac:dyDescent="0.25">
      <c r="A121" s="132" t="s">
        <v>155</v>
      </c>
      <c r="B121" s="72">
        <v>36962</v>
      </c>
      <c r="C121" s="72">
        <v>548779.06999999995</v>
      </c>
      <c r="D121" s="72">
        <v>1011390.849588471</v>
      </c>
    </row>
    <row r="122" spans="1:4" ht="18" customHeight="1" x14ac:dyDescent="0.25">
      <c r="A122" s="132" t="s">
        <v>156</v>
      </c>
      <c r="B122" s="72">
        <v>914</v>
      </c>
      <c r="C122" s="72">
        <v>35886.046666666669</v>
      </c>
      <c r="D122" s="72">
        <v>25009.773186620379</v>
      </c>
    </row>
    <row r="123" spans="1:4" ht="18" customHeight="1" x14ac:dyDescent="0.25">
      <c r="A123" s="132" t="s">
        <v>157</v>
      </c>
      <c r="B123" s="72">
        <v>36561</v>
      </c>
      <c r="C123" s="72">
        <v>45458.14000000005</v>
      </c>
      <c r="D123" s="72">
        <v>1000418.2904551725</v>
      </c>
    </row>
    <row r="124" spans="1:4" ht="18" customHeight="1" x14ac:dyDescent="0.25">
      <c r="A124" s="132" t="s">
        <v>158</v>
      </c>
      <c r="B124" s="72">
        <v>1786</v>
      </c>
      <c r="C124" s="72">
        <v>6598.6966666666676</v>
      </c>
      <c r="D124" s="72">
        <v>48870.300778231947</v>
      </c>
    </row>
    <row r="125" spans="1:4" ht="18" customHeight="1" x14ac:dyDescent="0.25">
      <c r="A125" s="132" t="s">
        <v>159</v>
      </c>
      <c r="B125" s="72">
        <v>424</v>
      </c>
      <c r="C125" s="72">
        <v>-1678.2433333333331</v>
      </c>
      <c r="D125" s="72">
        <v>11601.907911517552</v>
      </c>
    </row>
    <row r="126" spans="1:4" ht="18" customHeight="1" x14ac:dyDescent="0.25">
      <c r="A126" s="132" t="s">
        <v>160</v>
      </c>
      <c r="B126" s="72">
        <v>208237</v>
      </c>
      <c r="C126" s="72">
        <v>8995793.333333334</v>
      </c>
      <c r="D126" s="72">
        <v>5697987.0230440572</v>
      </c>
    </row>
    <row r="127" spans="1:4" ht="18" customHeight="1" x14ac:dyDescent="0.25">
      <c r="A127" s="132" t="s">
        <v>161</v>
      </c>
      <c r="B127" s="72">
        <v>4212</v>
      </c>
      <c r="C127" s="72">
        <v>74262.386666666673</v>
      </c>
      <c r="D127" s="72">
        <v>115252.91538516963</v>
      </c>
    </row>
    <row r="128" spans="1:4" ht="18" customHeight="1" x14ac:dyDescent="0.25">
      <c r="A128" s="132" t="s">
        <v>162</v>
      </c>
      <c r="B128" s="72">
        <v>780</v>
      </c>
      <c r="C128" s="72">
        <v>32505.633333333331</v>
      </c>
      <c r="D128" s="72">
        <v>21343.132478735119</v>
      </c>
    </row>
    <row r="129" spans="1:4" ht="18" customHeight="1" x14ac:dyDescent="0.25">
      <c r="A129" s="132" t="s">
        <v>163</v>
      </c>
      <c r="B129" s="72">
        <v>306</v>
      </c>
      <c r="C129" s="72">
        <v>9287.5633333333335</v>
      </c>
      <c r="D129" s="72">
        <v>8373.0750493499309</v>
      </c>
    </row>
    <row r="130" spans="1:4" ht="18" customHeight="1" x14ac:dyDescent="0.25">
      <c r="A130" s="132" t="s">
        <v>164</v>
      </c>
      <c r="B130" s="72">
        <v>714</v>
      </c>
      <c r="C130" s="72">
        <v>48556.423333333332</v>
      </c>
      <c r="D130" s="72">
        <v>19537.175115149839</v>
      </c>
    </row>
    <row r="131" spans="1:4" ht="18" customHeight="1" x14ac:dyDescent="0.25">
      <c r="A131" s="132" t="s">
        <v>165</v>
      </c>
      <c r="B131" s="72">
        <v>1010</v>
      </c>
      <c r="C131" s="72">
        <v>-32.456666666667537</v>
      </c>
      <c r="D131" s="72">
        <v>27636.62026092624</v>
      </c>
    </row>
    <row r="132" spans="1:4" ht="18" customHeight="1" x14ac:dyDescent="0.25">
      <c r="A132" s="132" t="s">
        <v>166</v>
      </c>
      <c r="B132" s="72">
        <v>684</v>
      </c>
      <c r="C132" s="72">
        <v>190874.75666666668</v>
      </c>
      <c r="D132" s="72">
        <v>18716.285404429258</v>
      </c>
    </row>
    <row r="133" spans="1:4" ht="18" customHeight="1" x14ac:dyDescent="0.25">
      <c r="A133" s="132" t="s">
        <v>167</v>
      </c>
      <c r="B133" s="72">
        <v>1288</v>
      </c>
      <c r="C133" s="72">
        <v>49117.636666666665</v>
      </c>
      <c r="D133" s="72">
        <v>35243.531580270297</v>
      </c>
    </row>
    <row r="134" spans="1:4" ht="18" customHeight="1" x14ac:dyDescent="0.25">
      <c r="A134" s="132" t="s">
        <v>168</v>
      </c>
      <c r="B134" s="72">
        <v>430</v>
      </c>
      <c r="C134" s="72">
        <v>12417.666666666666</v>
      </c>
      <c r="D134" s="72">
        <v>11766.085853661667</v>
      </c>
    </row>
    <row r="135" spans="1:4" ht="18" customHeight="1" x14ac:dyDescent="0.25">
      <c r="A135" s="132" t="s">
        <v>169</v>
      </c>
      <c r="B135" s="72">
        <v>492</v>
      </c>
      <c r="C135" s="72">
        <v>49044.646666666667</v>
      </c>
      <c r="D135" s="72">
        <v>13462.591255817535</v>
      </c>
    </row>
    <row r="136" spans="1:4" ht="18" customHeight="1" x14ac:dyDescent="0.25">
      <c r="A136" s="132" t="s">
        <v>170</v>
      </c>
      <c r="B136" s="72">
        <v>7338</v>
      </c>
      <c r="C136" s="72">
        <v>253925.21333333335</v>
      </c>
      <c r="D136" s="72">
        <v>200789.62324225422</v>
      </c>
    </row>
    <row r="137" spans="1:4" ht="18" customHeight="1" x14ac:dyDescent="0.25">
      <c r="A137" s="132" t="s">
        <v>171</v>
      </c>
      <c r="B137" s="72">
        <v>356</v>
      </c>
      <c r="C137" s="72">
        <v>18126.939999999999</v>
      </c>
      <c r="D137" s="72">
        <v>9741.2245672175668</v>
      </c>
    </row>
    <row r="138" spans="1:4" ht="18" customHeight="1" x14ac:dyDescent="0.25">
      <c r="A138" s="132" t="s">
        <v>172</v>
      </c>
      <c r="B138" s="72">
        <v>1163</v>
      </c>
      <c r="C138" s="72">
        <v>150001.66666666666</v>
      </c>
      <c r="D138" s="72">
        <v>31823.157785601208</v>
      </c>
    </row>
    <row r="139" spans="1:4" ht="18" customHeight="1" x14ac:dyDescent="0.25">
      <c r="A139" s="132" t="s">
        <v>173</v>
      </c>
      <c r="B139" s="72">
        <v>3575</v>
      </c>
      <c r="C139" s="72">
        <v>-29416.559999999998</v>
      </c>
      <c r="D139" s="72">
        <v>97822.69052753596</v>
      </c>
    </row>
    <row r="140" spans="1:4" ht="18" customHeight="1" x14ac:dyDescent="0.25">
      <c r="A140" s="132"/>
      <c r="B140" s="72"/>
      <c r="C140" s="72"/>
      <c r="D140" s="72"/>
    </row>
    <row r="141" spans="1:4" s="49" customFormat="1" ht="18" customHeight="1" x14ac:dyDescent="0.25">
      <c r="A141" s="128"/>
      <c r="B141" s="77">
        <f>SUM(B3:B140)</f>
        <v>2621509</v>
      </c>
      <c r="C141" s="77">
        <f t="shared" ref="C141:D141" si="0">SUM(C3:C140)</f>
        <v>71732325.488713354</v>
      </c>
      <c r="D141" s="77">
        <f t="shared" si="0"/>
        <v>71732325.488713384</v>
      </c>
    </row>
  </sheetData>
  <sortState xmlns:xlrd2="http://schemas.microsoft.com/office/spreadsheetml/2017/richdata2" ref="A3:D140">
    <sortCondition ref="A3:A140"/>
  </sortState>
  <customSheetViews>
    <customSheetView guid="{21B7AC2F-40B5-4A74-80C7-C3A38CDE4D3F}" showGridLines="0" showRowCol="0" fitToPage="1" printArea="1" showAutoFilter="1" hiddenColumns="1">
      <pane ySplit="2" topLeftCell="A110" activePane="bottomLeft" state="frozen"/>
      <selection pane="bottomLeft" sqref="A1:G142"/>
      <rowBreaks count="1" manualBreakCount="1">
        <brk id="69" max="16383" man="1"/>
      </rowBreaks>
      <pageMargins left="0" right="0" top="0" bottom="0" header="0" footer="0"/>
      <pageSetup paperSize="9" scale="65" fitToHeight="2" orientation="portrait" horizontalDpi="200" verticalDpi="200" r:id="rId1"/>
      <headerFooter alignWithMargins="0"/>
      <autoFilter ref="A2:G2" xr:uid="{00000000-0000-0000-0000-000000000000}"/>
    </customSheetView>
  </customSheetViews>
  <mergeCells count="1">
    <mergeCell ref="A1:D1"/>
  </mergeCells>
  <phoneticPr fontId="6" type="noConversion"/>
  <pageMargins left="0.7" right="0.7" top="0.75" bottom="0.75" header="0.3" footer="0.3"/>
  <pageSetup paperSize="9" scale="62" fitToHeight="2" orientation="portrait" r:id="rId2"/>
  <rowBreaks count="1" manualBreakCount="1">
    <brk id="69" max="16383" man="1"/>
  </rowBreaks>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3">
    <tabColor indexed="14"/>
    <pageSetUpPr fitToPage="1"/>
  </sheetPr>
  <dimension ref="A1:AJ177"/>
  <sheetViews>
    <sheetView showGridLines="0" view="pageBreakPreview" zoomScale="85" zoomScaleNormal="85" zoomScaleSheetLayoutView="85" workbookViewId="0">
      <pane ySplit="2" topLeftCell="A3" activePane="bottomLeft" state="frozen"/>
      <selection activeCell="W4" sqref="W4"/>
      <selection pane="bottomLeft" activeCell="M36" sqref="M36"/>
    </sheetView>
  </sheetViews>
  <sheetFormatPr defaultRowHeight="15" x14ac:dyDescent="0.2"/>
  <cols>
    <col min="1" max="1" width="37.28515625" style="46" customWidth="1"/>
    <col min="2" max="2" width="17.5703125" style="46" bestFit="1" customWidth="1"/>
    <col min="3" max="3" width="19.28515625" style="46" bestFit="1" customWidth="1"/>
    <col min="4" max="4" width="29.85546875" style="10" bestFit="1" customWidth="1"/>
    <col min="5" max="5" width="21.42578125" style="46" bestFit="1" customWidth="1"/>
    <col min="6" max="9" width="21.42578125" style="264" customWidth="1"/>
    <col min="10" max="11" width="24" style="46" bestFit="1" customWidth="1"/>
    <col min="12" max="12" width="24" style="18" bestFit="1" customWidth="1"/>
    <col min="13" max="36" width="9.140625" style="18"/>
    <col min="37" max="16384" width="9.140625" style="1"/>
  </cols>
  <sheetData>
    <row r="1" spans="1:36" ht="21" thickBot="1" x14ac:dyDescent="0.25">
      <c r="A1" s="349" t="s">
        <v>302</v>
      </c>
      <c r="B1" s="350"/>
      <c r="C1" s="350"/>
      <c r="D1" s="350"/>
      <c r="E1" s="350"/>
      <c r="F1" s="350"/>
      <c r="G1" s="350"/>
      <c r="H1" s="350"/>
      <c r="I1" s="350"/>
      <c r="J1" s="350"/>
      <c r="K1" s="350"/>
      <c r="L1" s="351"/>
      <c r="M1" s="230"/>
      <c r="N1" s="230"/>
      <c r="O1" s="230"/>
      <c r="P1" s="230"/>
      <c r="Q1" s="230"/>
      <c r="R1" s="230"/>
      <c r="S1" s="230"/>
      <c r="T1" s="230"/>
      <c r="U1" s="230"/>
      <c r="V1" s="230"/>
      <c r="W1" s="230"/>
      <c r="X1" s="230"/>
      <c r="Y1" s="230"/>
      <c r="Z1" s="230"/>
      <c r="AA1" s="230"/>
      <c r="AB1" s="230"/>
      <c r="AC1" s="230"/>
      <c r="AD1" s="230"/>
      <c r="AE1" s="230"/>
      <c r="AF1" s="230"/>
      <c r="AG1" s="230"/>
      <c r="AH1" s="230"/>
      <c r="AI1" s="230"/>
      <c r="AJ1" s="230"/>
    </row>
    <row r="2" spans="1:36" s="21" customFormat="1" ht="37.5" customHeight="1" thickBot="1" x14ac:dyDescent="0.25">
      <c r="A2" s="201" t="s">
        <v>35</v>
      </c>
      <c r="B2" s="161" t="s">
        <v>303</v>
      </c>
      <c r="C2" s="161" t="s">
        <v>304</v>
      </c>
      <c r="D2" s="161" t="s">
        <v>305</v>
      </c>
      <c r="E2" s="161" t="s">
        <v>1</v>
      </c>
      <c r="F2" s="162" t="s">
        <v>306</v>
      </c>
      <c r="G2" s="161" t="s">
        <v>307</v>
      </c>
      <c r="H2" s="161" t="s">
        <v>308</v>
      </c>
      <c r="I2" s="161" t="s">
        <v>309</v>
      </c>
      <c r="J2" s="161" t="s">
        <v>310</v>
      </c>
      <c r="K2" s="161" t="s">
        <v>311</v>
      </c>
      <c r="L2" s="203" t="s">
        <v>312</v>
      </c>
      <c r="M2" s="67"/>
      <c r="N2" s="67"/>
      <c r="O2" s="67"/>
      <c r="P2" s="67"/>
      <c r="Q2" s="67"/>
      <c r="R2" s="67"/>
      <c r="S2" s="67"/>
      <c r="T2" s="67"/>
      <c r="U2" s="67"/>
      <c r="V2" s="67"/>
      <c r="W2" s="67"/>
      <c r="X2" s="67"/>
      <c r="Y2" s="67"/>
      <c r="Z2" s="67"/>
      <c r="AA2" s="67"/>
      <c r="AB2" s="67"/>
      <c r="AC2" s="67"/>
      <c r="AD2" s="67"/>
      <c r="AE2" s="67"/>
      <c r="AF2" s="67"/>
      <c r="AG2" s="67"/>
      <c r="AH2" s="67"/>
      <c r="AI2" s="67"/>
      <c r="AJ2" s="67"/>
    </row>
    <row r="3" spans="1:36" s="18" customFormat="1" x14ac:dyDescent="0.25">
      <c r="A3" s="121" t="s">
        <v>37</v>
      </c>
      <c r="B3" s="274">
        <v>27243103.986506239</v>
      </c>
      <c r="C3" s="274">
        <v>33432377.290737137</v>
      </c>
      <c r="D3" s="274">
        <v>27893846.105806962</v>
      </c>
      <c r="E3" s="274">
        <v>5538531.1849301737</v>
      </c>
      <c r="F3" s="183">
        <v>6189273.3042308986</v>
      </c>
      <c r="G3" s="274">
        <v>6199178.9144773372</v>
      </c>
      <c r="H3" s="274">
        <v>5210150.2260981053</v>
      </c>
      <c r="I3" s="274">
        <v>4668826.2232833654</v>
      </c>
      <c r="J3" s="274">
        <v>2942060.3579667881</v>
      </c>
      <c r="K3" s="274">
        <v>2757546</v>
      </c>
      <c r="L3" s="202">
        <v>4755053.930456399</v>
      </c>
      <c r="M3" s="230"/>
      <c r="N3" s="230"/>
      <c r="O3" s="230"/>
      <c r="P3" s="230"/>
      <c r="Q3" s="230"/>
      <c r="R3" s="230"/>
      <c r="S3" s="230"/>
      <c r="T3" s="230"/>
      <c r="U3" s="230"/>
      <c r="V3" s="230"/>
      <c r="W3" s="230"/>
      <c r="X3" s="230"/>
      <c r="Y3" s="230"/>
      <c r="Z3" s="230"/>
      <c r="AA3" s="230"/>
      <c r="AB3" s="230"/>
      <c r="AC3" s="230"/>
      <c r="AD3" s="230"/>
      <c r="AE3" s="230"/>
      <c r="AF3" s="230"/>
      <c r="AG3" s="230"/>
      <c r="AH3" s="230"/>
      <c r="AI3" s="230"/>
      <c r="AJ3" s="230"/>
    </row>
    <row r="4" spans="1:36" s="18" customFormat="1" x14ac:dyDescent="0.25">
      <c r="A4" s="121" t="s">
        <v>38</v>
      </c>
      <c r="B4" s="274">
        <v>56012933.670851626</v>
      </c>
      <c r="C4" s="274">
        <v>58601886.954761498</v>
      </c>
      <c r="D4" s="274">
        <v>52635159.593610682</v>
      </c>
      <c r="E4" s="274">
        <v>5966727.3611508152</v>
      </c>
      <c r="F4" s="183">
        <v>2588953.2839098722</v>
      </c>
      <c r="G4" s="274">
        <v>3986256.7596401498</v>
      </c>
      <c r="H4" s="274">
        <v>4174727.4413754269</v>
      </c>
      <c r="I4" s="274">
        <v>5037099.2381942347</v>
      </c>
      <c r="J4" s="274">
        <v>1643943.2631335258</v>
      </c>
      <c r="K4" s="274">
        <v>1221441</v>
      </c>
      <c r="L4" s="202">
        <v>3338612.2690240405</v>
      </c>
      <c r="M4" s="230"/>
      <c r="N4" s="230"/>
      <c r="O4" s="230"/>
      <c r="P4" s="230"/>
      <c r="Q4" s="230"/>
      <c r="R4" s="230"/>
      <c r="S4" s="230"/>
      <c r="T4" s="230"/>
      <c r="U4" s="230"/>
      <c r="V4" s="230"/>
      <c r="W4" s="230"/>
      <c r="X4" s="230"/>
      <c r="Y4" s="230"/>
      <c r="Z4" s="230"/>
      <c r="AA4" s="230"/>
      <c r="AB4" s="230"/>
      <c r="AC4" s="230"/>
      <c r="AD4" s="230"/>
      <c r="AE4" s="230"/>
      <c r="AF4" s="230"/>
      <c r="AG4" s="230"/>
      <c r="AH4" s="230"/>
      <c r="AI4" s="230"/>
      <c r="AJ4" s="230"/>
    </row>
    <row r="5" spans="1:36" s="18" customFormat="1" x14ac:dyDescent="0.25">
      <c r="A5" s="121" t="s">
        <v>39</v>
      </c>
      <c r="B5" s="274">
        <v>10330332.181735454</v>
      </c>
      <c r="C5" s="274">
        <v>15014063.433854878</v>
      </c>
      <c r="D5" s="274">
        <v>10321579.40875062</v>
      </c>
      <c r="E5" s="274">
        <v>4692484.0251042573</v>
      </c>
      <c r="F5" s="183">
        <v>4683731.2521194238</v>
      </c>
      <c r="G5" s="274">
        <v>3775577.5410562512</v>
      </c>
      <c r="H5" s="274">
        <v>3344463.6115891542</v>
      </c>
      <c r="I5" s="274">
        <v>1900286.9370335862</v>
      </c>
      <c r="J5" s="274">
        <v>2466255.9832203006</v>
      </c>
      <c r="K5" s="274">
        <v>2449912</v>
      </c>
      <c r="L5" s="202">
        <v>3009052.2839664263</v>
      </c>
      <c r="M5" s="230"/>
      <c r="N5" s="230"/>
      <c r="O5" s="230"/>
      <c r="P5" s="230"/>
      <c r="Q5" s="230"/>
      <c r="R5" s="230"/>
      <c r="S5" s="230"/>
      <c r="T5" s="67"/>
      <c r="U5" s="230"/>
      <c r="V5" s="230"/>
      <c r="W5" s="230"/>
      <c r="X5" s="230"/>
      <c r="Y5" s="230"/>
      <c r="Z5" s="230"/>
      <c r="AA5" s="230"/>
      <c r="AB5" s="230"/>
      <c r="AC5" s="230"/>
      <c r="AD5" s="230"/>
      <c r="AE5" s="230"/>
      <c r="AF5" s="230"/>
      <c r="AG5" s="230"/>
      <c r="AH5" s="230"/>
      <c r="AI5" s="230"/>
      <c r="AJ5" s="230"/>
    </row>
    <row r="6" spans="1:36" s="18" customFormat="1" x14ac:dyDescent="0.25">
      <c r="A6" s="121" t="s">
        <v>40</v>
      </c>
      <c r="B6" s="274">
        <v>13933836.350424569</v>
      </c>
      <c r="C6" s="274">
        <v>15389479.854429692</v>
      </c>
      <c r="D6" s="274">
        <v>13115369.286371034</v>
      </c>
      <c r="E6" s="274">
        <v>2274110.5680586575</v>
      </c>
      <c r="F6" s="183">
        <v>1455643.5040051229</v>
      </c>
      <c r="G6" s="274">
        <v>1347943.1298544984</v>
      </c>
      <c r="H6" s="274">
        <v>1195941.5871350802</v>
      </c>
      <c r="I6" s="274">
        <v>483680.39534188062</v>
      </c>
      <c r="J6" s="274">
        <v>-18888.781941436231</v>
      </c>
      <c r="K6" s="274">
        <v>123195</v>
      </c>
      <c r="L6" s="202">
        <v>787690.02808286482</v>
      </c>
      <c r="M6" s="230"/>
      <c r="N6" s="230"/>
      <c r="O6" s="230"/>
      <c r="P6" s="230"/>
      <c r="Q6" s="230"/>
      <c r="R6" s="230"/>
      <c r="S6" s="230"/>
      <c r="T6" s="230"/>
      <c r="U6" s="230"/>
      <c r="V6" s="230"/>
      <c r="W6" s="230"/>
      <c r="X6" s="230"/>
      <c r="Y6" s="230"/>
      <c r="Z6" s="230"/>
      <c r="AA6" s="230"/>
      <c r="AB6" s="230"/>
      <c r="AC6" s="230"/>
      <c r="AD6" s="230"/>
      <c r="AE6" s="230"/>
      <c r="AF6" s="230"/>
      <c r="AG6" s="230"/>
      <c r="AH6" s="230"/>
      <c r="AI6" s="230"/>
      <c r="AJ6" s="230"/>
    </row>
    <row r="7" spans="1:36" s="18" customFormat="1" x14ac:dyDescent="0.25">
      <c r="A7" s="121" t="s">
        <v>41</v>
      </c>
      <c r="B7" s="274">
        <v>11320387.521663826</v>
      </c>
      <c r="C7" s="274">
        <v>9335700.5413836893</v>
      </c>
      <c r="D7" s="274">
        <v>9308300.1773836892</v>
      </c>
      <c r="E7" s="274">
        <v>27400.364000000001</v>
      </c>
      <c r="F7" s="183">
        <v>-1984686.9802801367</v>
      </c>
      <c r="G7" s="274">
        <v>-2154287.0203354061</v>
      </c>
      <c r="H7" s="274">
        <v>-2174190.2217825614</v>
      </c>
      <c r="I7" s="274">
        <v>-2075487.6476276871</v>
      </c>
      <c r="J7" s="274">
        <v>-1743764.3073349921</v>
      </c>
      <c r="K7" s="274">
        <v>-1603759</v>
      </c>
      <c r="L7" s="202">
        <v>-1894324.4938245211</v>
      </c>
      <c r="M7" s="230"/>
      <c r="N7" s="230"/>
      <c r="O7" s="230"/>
      <c r="P7" s="230"/>
      <c r="Q7" s="230"/>
      <c r="R7" s="230"/>
      <c r="S7" s="230"/>
      <c r="T7" s="230"/>
      <c r="U7" s="230"/>
      <c r="V7" s="230"/>
      <c r="W7" s="230"/>
      <c r="X7" s="230"/>
      <c r="Y7" s="230"/>
      <c r="Z7" s="230"/>
      <c r="AA7" s="230"/>
      <c r="AB7" s="230"/>
      <c r="AC7" s="230"/>
      <c r="AD7" s="230"/>
      <c r="AE7" s="230"/>
      <c r="AF7" s="230"/>
      <c r="AG7" s="230"/>
      <c r="AH7" s="230"/>
      <c r="AI7" s="230"/>
      <c r="AJ7" s="230"/>
    </row>
    <row r="8" spans="1:36" s="18" customFormat="1" x14ac:dyDescent="0.25">
      <c r="A8" s="121" t="s">
        <v>42</v>
      </c>
      <c r="B8" s="274">
        <v>48135526.632514872</v>
      </c>
      <c r="C8" s="274">
        <v>40506125.179867208</v>
      </c>
      <c r="D8" s="274">
        <v>40106473.905828483</v>
      </c>
      <c r="E8" s="274">
        <v>399651.27403872303</v>
      </c>
      <c r="F8" s="183">
        <v>-7629401.4526476637</v>
      </c>
      <c r="G8" s="274">
        <v>-7043854.447829783</v>
      </c>
      <c r="H8" s="274">
        <v>-7299188.4677900001</v>
      </c>
      <c r="I8" s="274">
        <v>-8212555.0293160155</v>
      </c>
      <c r="J8" s="274">
        <v>-7667479.5910267755</v>
      </c>
      <c r="K8" s="274">
        <v>-7492467</v>
      </c>
      <c r="L8" s="202">
        <v>-7375747.3766616397</v>
      </c>
      <c r="M8" s="230"/>
      <c r="N8" s="230"/>
      <c r="O8" s="230"/>
      <c r="P8" s="230"/>
      <c r="Q8" s="230"/>
      <c r="R8" s="230"/>
      <c r="S8" s="230"/>
      <c r="T8" s="230"/>
      <c r="U8" s="230"/>
      <c r="V8" s="230"/>
      <c r="W8" s="230"/>
      <c r="X8" s="230"/>
      <c r="Y8" s="230"/>
      <c r="Z8" s="230"/>
      <c r="AA8" s="230"/>
      <c r="AB8" s="230"/>
      <c r="AC8" s="230"/>
      <c r="AD8" s="230"/>
      <c r="AE8" s="230"/>
      <c r="AF8" s="230"/>
      <c r="AG8" s="230"/>
      <c r="AH8" s="230"/>
      <c r="AI8" s="230"/>
      <c r="AJ8" s="230"/>
    </row>
    <row r="9" spans="1:36" s="18" customFormat="1" x14ac:dyDescent="0.25">
      <c r="A9" s="121" t="s">
        <v>43</v>
      </c>
      <c r="B9" s="274">
        <v>43236456.658490516</v>
      </c>
      <c r="C9" s="274">
        <v>26451794.511396822</v>
      </c>
      <c r="D9" s="274">
        <v>25135438.929616868</v>
      </c>
      <c r="E9" s="274">
        <v>1316355.5817799522</v>
      </c>
      <c r="F9" s="183">
        <v>-16784662.147093695</v>
      </c>
      <c r="G9" s="274">
        <v>-15893771.666123014</v>
      </c>
      <c r="H9" s="274">
        <v>-12186881.112631325</v>
      </c>
      <c r="I9" s="274">
        <v>-8877835.0401197597</v>
      </c>
      <c r="J9" s="274">
        <v>-6920774.230762247</v>
      </c>
      <c r="K9" s="274">
        <v>-6154697</v>
      </c>
      <c r="L9" s="202">
        <v>-10950898.090953749</v>
      </c>
      <c r="M9" s="230"/>
      <c r="N9" s="230"/>
      <c r="O9" s="230"/>
      <c r="P9" s="230"/>
      <c r="Q9" s="230"/>
      <c r="R9" s="230"/>
      <c r="S9" s="230"/>
      <c r="T9" s="230"/>
      <c r="U9" s="230"/>
      <c r="V9" s="230"/>
      <c r="W9" s="230"/>
      <c r="X9" s="230"/>
      <c r="Y9" s="230"/>
      <c r="Z9" s="230"/>
      <c r="AA9" s="230"/>
      <c r="AB9" s="230"/>
      <c r="AC9" s="230"/>
      <c r="AD9" s="230"/>
      <c r="AE9" s="230"/>
      <c r="AF9" s="230"/>
      <c r="AG9" s="230"/>
      <c r="AH9" s="230"/>
      <c r="AI9" s="230"/>
      <c r="AJ9" s="230"/>
    </row>
    <row r="10" spans="1:36" s="18" customFormat="1" x14ac:dyDescent="0.25">
      <c r="A10" s="121" t="s">
        <v>44</v>
      </c>
      <c r="B10" s="274">
        <v>2288419.4660723014</v>
      </c>
      <c r="C10" s="274">
        <v>3054723.9638608475</v>
      </c>
      <c r="D10" s="274">
        <v>2201146.0227612872</v>
      </c>
      <c r="E10" s="274">
        <v>853577.94109956047</v>
      </c>
      <c r="F10" s="183">
        <v>766304.49778854614</v>
      </c>
      <c r="G10" s="274">
        <v>1397309.2826846791</v>
      </c>
      <c r="H10" s="274">
        <v>1207398.5149089992</v>
      </c>
      <c r="I10" s="274">
        <v>1132635.4761801958</v>
      </c>
      <c r="J10" s="274">
        <v>1073968.8878322542</v>
      </c>
      <c r="K10" s="274">
        <v>1130041</v>
      </c>
      <c r="L10" s="202">
        <v>1216846.0684434688</v>
      </c>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row>
    <row r="11" spans="1:36" s="18" customFormat="1" x14ac:dyDescent="0.25">
      <c r="A11" s="121" t="s">
        <v>45</v>
      </c>
      <c r="B11" s="274">
        <v>2882516.3133869655</v>
      </c>
      <c r="C11" s="274">
        <v>2485799.4094192954</v>
      </c>
      <c r="D11" s="274">
        <v>1748980.994383117</v>
      </c>
      <c r="E11" s="274">
        <v>736818.41503617843</v>
      </c>
      <c r="F11" s="183">
        <v>-396716.90396767017</v>
      </c>
      <c r="G11" s="274">
        <v>-337456.00231470261</v>
      </c>
      <c r="H11" s="274">
        <v>-241487.0876132655</v>
      </c>
      <c r="I11" s="274">
        <v>-491341.63464360964</v>
      </c>
      <c r="J11" s="274">
        <v>-356941.03264829586</v>
      </c>
      <c r="K11" s="274">
        <v>-228816</v>
      </c>
      <c r="L11" s="202">
        <v>-291175.03064406599</v>
      </c>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row>
    <row r="12" spans="1:36" s="18" customFormat="1" x14ac:dyDescent="0.25">
      <c r="A12" s="121" t="s">
        <v>46</v>
      </c>
      <c r="B12" s="274">
        <v>2457415.2751167128</v>
      </c>
      <c r="C12" s="274">
        <v>4088391.949176034</v>
      </c>
      <c r="D12" s="274">
        <v>3465064.2075277502</v>
      </c>
      <c r="E12" s="274">
        <v>623327.74164828402</v>
      </c>
      <c r="F12" s="183">
        <v>1630976.6740593212</v>
      </c>
      <c r="G12" s="274">
        <v>1536367.1857756535</v>
      </c>
      <c r="H12" s="274">
        <v>1506866.2930001579</v>
      </c>
      <c r="I12" s="274">
        <v>1507501.3155240733</v>
      </c>
      <c r="J12" s="274">
        <v>1480234.991656983</v>
      </c>
      <c r="K12" s="274">
        <v>1498587</v>
      </c>
      <c r="L12" s="202">
        <v>1512330.4485749714</v>
      </c>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row>
    <row r="13" spans="1:36" s="18" customFormat="1" x14ac:dyDescent="0.25">
      <c r="A13" s="121" t="s">
        <v>47</v>
      </c>
      <c r="B13" s="274">
        <v>4525084.0583210252</v>
      </c>
      <c r="C13" s="274">
        <v>6154185.7332265284</v>
      </c>
      <c r="D13" s="274">
        <v>5384886.6333329603</v>
      </c>
      <c r="E13" s="274">
        <v>769299.09989356797</v>
      </c>
      <c r="F13" s="183">
        <v>1629101.6749055032</v>
      </c>
      <c r="G13" s="274">
        <v>1415589.778868827</v>
      </c>
      <c r="H13" s="274">
        <v>1139837.8764572809</v>
      </c>
      <c r="I13" s="274">
        <v>1517891.4496839959</v>
      </c>
      <c r="J13" s="274">
        <v>1436237.9527968564</v>
      </c>
      <c r="K13" s="274">
        <v>1496865</v>
      </c>
      <c r="L13" s="202">
        <v>1466646.0453374195</v>
      </c>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row>
    <row r="14" spans="1:36" s="18" customFormat="1" x14ac:dyDescent="0.25">
      <c r="A14" s="121" t="s">
        <v>48</v>
      </c>
      <c r="B14" s="274">
        <v>1418522.1580102888</v>
      </c>
      <c r="C14" s="274">
        <v>3005492.0451970743</v>
      </c>
      <c r="D14" s="274">
        <v>1810253.3962374809</v>
      </c>
      <c r="E14" s="274">
        <v>1195238.6489595934</v>
      </c>
      <c r="F14" s="183">
        <v>1586969.8871867855</v>
      </c>
      <c r="G14" s="274">
        <v>1538143.2730521683</v>
      </c>
      <c r="H14" s="274">
        <v>1383481.997049974</v>
      </c>
      <c r="I14" s="274">
        <v>1214684.4231184188</v>
      </c>
      <c r="J14" s="274">
        <v>1073104.4961716104</v>
      </c>
      <c r="K14" s="274">
        <v>1041705</v>
      </c>
      <c r="L14" s="202">
        <v>1302353.547348043</v>
      </c>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row>
    <row r="15" spans="1:36" s="18" customFormat="1" x14ac:dyDescent="0.25">
      <c r="A15" s="121" t="s">
        <v>49</v>
      </c>
      <c r="B15" s="274">
        <v>12276026.798326222</v>
      </c>
      <c r="C15" s="274">
        <v>16311663.909962654</v>
      </c>
      <c r="D15" s="274">
        <v>12184142.769310769</v>
      </c>
      <c r="E15" s="274">
        <v>4127521.1406518845</v>
      </c>
      <c r="F15" s="183">
        <v>4035637.1116364319</v>
      </c>
      <c r="G15" s="274">
        <v>3329384.4387682695</v>
      </c>
      <c r="H15" s="274">
        <v>2588824.2407363616</v>
      </c>
      <c r="I15" s="274">
        <v>1702495.6011311803</v>
      </c>
      <c r="J15" s="274">
        <v>2233619.2428783812</v>
      </c>
      <c r="K15" s="274">
        <v>1849953</v>
      </c>
      <c r="L15" s="202">
        <v>2500445.2305957531</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row>
    <row r="16" spans="1:36" s="18" customFormat="1" x14ac:dyDescent="0.25">
      <c r="A16" s="121" t="s">
        <v>50</v>
      </c>
      <c r="B16" s="274">
        <v>1898491.5897927871</v>
      </c>
      <c r="C16" s="274">
        <v>3682168.0137229743</v>
      </c>
      <c r="D16" s="274">
        <v>2361046.0258069145</v>
      </c>
      <c r="E16" s="274">
        <v>1321121.9879160598</v>
      </c>
      <c r="F16" s="183">
        <v>1783676.4239301872</v>
      </c>
      <c r="G16" s="274">
        <v>1691021.0249470475</v>
      </c>
      <c r="H16" s="274">
        <v>1658995.5568955278</v>
      </c>
      <c r="I16" s="274">
        <v>1447652.4967880328</v>
      </c>
      <c r="J16" s="274">
        <v>1480863.5913461898</v>
      </c>
      <c r="K16" s="274">
        <v>1844946</v>
      </c>
      <c r="L16" s="202">
        <v>1668956.5432971912</v>
      </c>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row>
    <row r="17" spans="1:12" s="18" customFormat="1" x14ac:dyDescent="0.25">
      <c r="A17" s="121" t="s">
        <v>51</v>
      </c>
      <c r="B17" s="274">
        <v>1560499.612181701</v>
      </c>
      <c r="C17" s="274">
        <v>4811345.5138480272</v>
      </c>
      <c r="D17" s="274">
        <v>3679524.1412039273</v>
      </c>
      <c r="E17" s="274">
        <v>1131821.3726440999</v>
      </c>
      <c r="F17" s="183">
        <v>3250845.9016663264</v>
      </c>
      <c r="G17" s="274">
        <v>2928237.4951555678</v>
      </c>
      <c r="H17" s="274">
        <v>2577631.9587801136</v>
      </c>
      <c r="I17" s="274">
        <v>2794351.7798330495</v>
      </c>
      <c r="J17" s="274">
        <v>2630147.3394244453</v>
      </c>
      <c r="K17" s="274">
        <v>2623581</v>
      </c>
      <c r="L17" s="202">
        <v>2744079.403603266</v>
      </c>
    </row>
    <row r="18" spans="1:12" s="18" customFormat="1" x14ac:dyDescent="0.25">
      <c r="A18" s="121" t="s">
        <v>52</v>
      </c>
      <c r="B18" s="274">
        <v>25403311.423715971</v>
      </c>
      <c r="C18" s="274">
        <v>25041036.307287753</v>
      </c>
      <c r="D18" s="274">
        <v>21038997.939747922</v>
      </c>
      <c r="E18" s="274">
        <v>4002038.3675398286</v>
      </c>
      <c r="F18" s="183">
        <v>-362275.11642821878</v>
      </c>
      <c r="G18" s="274">
        <v>148545.7435368821</v>
      </c>
      <c r="H18" s="274">
        <v>-129600.04407675192</v>
      </c>
      <c r="I18" s="274">
        <v>382226.88655956835</v>
      </c>
      <c r="J18" s="274">
        <v>-289548.34475874528</v>
      </c>
      <c r="K18" s="274">
        <v>-720276</v>
      </c>
      <c r="L18" s="202">
        <v>-111673.84740012605</v>
      </c>
    </row>
    <row r="19" spans="1:12" s="18" customFormat="1" x14ac:dyDescent="0.25">
      <c r="A19" s="121" t="s">
        <v>53</v>
      </c>
      <c r="B19" s="274">
        <v>34908069.605809584</v>
      </c>
      <c r="C19" s="274">
        <v>33744367.804534651</v>
      </c>
      <c r="D19" s="274">
        <v>28214744.356974319</v>
      </c>
      <c r="E19" s="274">
        <v>5529623.4475603327</v>
      </c>
      <c r="F19" s="183">
        <v>-1163701.8012749329</v>
      </c>
      <c r="G19" s="274">
        <v>-1178948.5613717549</v>
      </c>
      <c r="H19" s="274">
        <v>-793649.7222860828</v>
      </c>
      <c r="I19" s="274">
        <v>177048.56354095414</v>
      </c>
      <c r="J19" s="274">
        <v>-547501.94330852479</v>
      </c>
      <c r="K19" s="274">
        <v>-729601</v>
      </c>
      <c r="L19" s="202">
        <v>-812425.30674159061</v>
      </c>
    </row>
    <row r="20" spans="1:12" s="18" customFormat="1" x14ac:dyDescent="0.25">
      <c r="A20" s="121" t="s">
        <v>54</v>
      </c>
      <c r="B20" s="274">
        <v>25427968.106947709</v>
      </c>
      <c r="C20" s="274">
        <v>16882930.069191135</v>
      </c>
      <c r="D20" s="274">
        <v>16687751.050032998</v>
      </c>
      <c r="E20" s="274">
        <v>195179.01915813744</v>
      </c>
      <c r="F20" s="183">
        <v>-8545038.0377565734</v>
      </c>
      <c r="G20" s="274">
        <v>-9654671.4217671398</v>
      </c>
      <c r="H20" s="274">
        <v>-9921284.9909256119</v>
      </c>
      <c r="I20" s="274">
        <v>-3629359.6034151912</v>
      </c>
      <c r="J20" s="274">
        <v>-2966804.5636977199</v>
      </c>
      <c r="K20" s="274">
        <v>-2524512</v>
      </c>
      <c r="L20" s="202">
        <v>-6198118.3033391573</v>
      </c>
    </row>
    <row r="21" spans="1:12" s="18" customFormat="1" x14ac:dyDescent="0.25">
      <c r="A21" s="121" t="s">
        <v>55</v>
      </c>
      <c r="B21" s="274">
        <v>75965375.529902458</v>
      </c>
      <c r="C21" s="274">
        <v>53340358.538299419</v>
      </c>
      <c r="D21" s="274">
        <v>52817329.656328857</v>
      </c>
      <c r="E21" s="274">
        <v>523028.88197056565</v>
      </c>
      <c r="F21" s="183">
        <v>-22625016.991603039</v>
      </c>
      <c r="G21" s="274">
        <v>-19692698.913970232</v>
      </c>
      <c r="H21" s="274">
        <v>-15493376.925963148</v>
      </c>
      <c r="I21" s="274">
        <v>-14185977.415421873</v>
      </c>
      <c r="J21" s="274">
        <v>-10787142.316377826</v>
      </c>
      <c r="K21" s="274">
        <v>-10349236</v>
      </c>
      <c r="L21" s="202">
        <v>-15039798.892933268</v>
      </c>
    </row>
    <row r="22" spans="1:12" s="18" customFormat="1" x14ac:dyDescent="0.25">
      <c r="A22" s="121" t="s">
        <v>56</v>
      </c>
      <c r="B22" s="274">
        <v>10604219.917324031</v>
      </c>
      <c r="C22" s="274">
        <v>13609542.266865347</v>
      </c>
      <c r="D22" s="274">
        <v>12017740.364399731</v>
      </c>
      <c r="E22" s="274">
        <v>1591801.9024656159</v>
      </c>
      <c r="F22" s="183">
        <v>3005322.3495413158</v>
      </c>
      <c r="G22" s="274">
        <v>2867030.5724653192</v>
      </c>
      <c r="H22" s="274">
        <v>2680227.0841905195</v>
      </c>
      <c r="I22" s="274">
        <v>2314480.1162468698</v>
      </c>
      <c r="J22" s="274">
        <v>1571216.8659159504</v>
      </c>
      <c r="K22" s="274">
        <v>1497603</v>
      </c>
      <c r="L22" s="202">
        <v>2358238.6597046647</v>
      </c>
    </row>
    <row r="23" spans="1:12" s="18" customFormat="1" x14ac:dyDescent="0.25">
      <c r="A23" s="121" t="s">
        <v>57</v>
      </c>
      <c r="B23" s="274">
        <v>1228333.8371172415</v>
      </c>
      <c r="C23" s="274">
        <v>3118951.1739173611</v>
      </c>
      <c r="D23" s="274">
        <v>1936344.1205973439</v>
      </c>
      <c r="E23" s="274">
        <v>1182607.0533200172</v>
      </c>
      <c r="F23" s="183">
        <v>1890617.3368001196</v>
      </c>
      <c r="G23" s="274">
        <v>1909934.6708356559</v>
      </c>
      <c r="H23" s="274">
        <v>1781709.6943928981</v>
      </c>
      <c r="I23" s="274">
        <v>1506604.8828621157</v>
      </c>
      <c r="J23" s="274">
        <v>1299052.4617223965</v>
      </c>
      <c r="K23" s="274">
        <v>1288655</v>
      </c>
      <c r="L23" s="202">
        <v>1624325.4274532665</v>
      </c>
    </row>
    <row r="24" spans="1:12" s="18" customFormat="1" x14ac:dyDescent="0.25">
      <c r="A24" s="121" t="s">
        <v>58</v>
      </c>
      <c r="B24" s="274">
        <v>3709246.4225283642</v>
      </c>
      <c r="C24" s="274">
        <v>10476154.388559671</v>
      </c>
      <c r="D24" s="274">
        <v>7714713.971893752</v>
      </c>
      <c r="E24" s="274">
        <v>2761440.4166659187</v>
      </c>
      <c r="F24" s="183">
        <v>6766907.9660313074</v>
      </c>
      <c r="G24" s="274">
        <v>7140269.0825371929</v>
      </c>
      <c r="H24" s="274">
        <v>6326656.4072363023</v>
      </c>
      <c r="I24" s="274">
        <v>6125803.3483306468</v>
      </c>
      <c r="J24" s="274">
        <v>4934854.4105033269</v>
      </c>
      <c r="K24" s="274">
        <v>3979551</v>
      </c>
      <c r="L24" s="202">
        <v>6071681.0463142982</v>
      </c>
    </row>
    <row r="25" spans="1:12" s="18" customFormat="1" x14ac:dyDescent="0.25">
      <c r="A25" s="121" t="s">
        <v>59</v>
      </c>
      <c r="B25" s="274">
        <v>2117768.2296704473</v>
      </c>
      <c r="C25" s="274">
        <v>3253897.1376728117</v>
      </c>
      <c r="D25" s="274">
        <v>2548055.317732024</v>
      </c>
      <c r="E25" s="274">
        <v>705841.81994078797</v>
      </c>
      <c r="F25" s="183">
        <v>1136128.9080023644</v>
      </c>
      <c r="G25" s="274">
        <v>1235769.2948221785</v>
      </c>
      <c r="H25" s="274">
        <v>1091159.3612994712</v>
      </c>
      <c r="I25" s="274">
        <v>804360.50460218219</v>
      </c>
      <c r="J25" s="274">
        <v>678287.69991141837</v>
      </c>
      <c r="K25" s="274">
        <v>765463</v>
      </c>
      <c r="L25" s="202">
        <v>973735.97258275049</v>
      </c>
    </row>
    <row r="26" spans="1:12" s="18" customFormat="1" x14ac:dyDescent="0.25">
      <c r="A26" s="121" t="s">
        <v>60</v>
      </c>
      <c r="B26" s="274">
        <v>4222631.4878715063</v>
      </c>
      <c r="C26" s="274">
        <v>6427734.0579764117</v>
      </c>
      <c r="D26" s="274">
        <v>4844469.9667759212</v>
      </c>
      <c r="E26" s="274">
        <v>1583264.0912004907</v>
      </c>
      <c r="F26" s="183">
        <v>2205102.5701049054</v>
      </c>
      <c r="G26" s="274">
        <v>1966290.9675966282</v>
      </c>
      <c r="H26" s="274">
        <v>1727546.2464078553</v>
      </c>
      <c r="I26" s="274">
        <v>1453155.3955260706</v>
      </c>
      <c r="J26" s="274">
        <v>1473923.3644394176</v>
      </c>
      <c r="K26" s="274">
        <v>1604908</v>
      </c>
      <c r="L26" s="202">
        <v>1693167.1446109749</v>
      </c>
    </row>
    <row r="27" spans="1:12" s="18" customFormat="1" x14ac:dyDescent="0.25">
      <c r="A27" s="121" t="s">
        <v>61</v>
      </c>
      <c r="B27" s="274">
        <v>11473293.393226594</v>
      </c>
      <c r="C27" s="274">
        <v>6024709.2705430854</v>
      </c>
      <c r="D27" s="274">
        <v>5958083.1338638626</v>
      </c>
      <c r="E27" s="274">
        <v>66626.13667922304</v>
      </c>
      <c r="F27" s="183">
        <v>-5448584.1226835083</v>
      </c>
      <c r="G27" s="274">
        <v>-5043191.3821324576</v>
      </c>
      <c r="H27" s="274">
        <v>-4311160.8440896254</v>
      </c>
      <c r="I27" s="274">
        <v>-4404009.6189593496</v>
      </c>
      <c r="J27" s="274">
        <v>-3441907.6355348136</v>
      </c>
      <c r="K27" s="274">
        <v>-3286760</v>
      </c>
      <c r="L27" s="202">
        <v>-4300067.3701790608</v>
      </c>
    </row>
    <row r="28" spans="1:12" s="18" customFormat="1" x14ac:dyDescent="0.25">
      <c r="A28" s="121" t="s">
        <v>62</v>
      </c>
      <c r="B28" s="274">
        <v>88793892.086274147</v>
      </c>
      <c r="C28" s="274">
        <v>68814478.400971845</v>
      </c>
      <c r="D28" s="274">
        <v>67050235.819772922</v>
      </c>
      <c r="E28" s="274">
        <v>1764242.5811989224</v>
      </c>
      <c r="F28" s="183">
        <v>-19979413.685302302</v>
      </c>
      <c r="G28" s="274">
        <v>-18532864.116503626</v>
      </c>
      <c r="H28" s="274">
        <v>-14596750.844751306</v>
      </c>
      <c r="I28" s="274">
        <v>-8263513.5226938948</v>
      </c>
      <c r="J28" s="274">
        <v>-7737759.0406989679</v>
      </c>
      <c r="K28" s="274">
        <v>-6870996</v>
      </c>
      <c r="L28" s="202">
        <v>-12282721.881161947</v>
      </c>
    </row>
    <row r="29" spans="1:12" s="18" customFormat="1" x14ac:dyDescent="0.25">
      <c r="A29" s="121" t="s">
        <v>63</v>
      </c>
      <c r="B29" s="274">
        <v>6289373.5779465903</v>
      </c>
      <c r="C29" s="274">
        <v>8814563.1648331191</v>
      </c>
      <c r="D29" s="274">
        <v>6697563.5040008295</v>
      </c>
      <c r="E29" s="274">
        <v>2116999.6608322901</v>
      </c>
      <c r="F29" s="183">
        <v>2525189.5868865289</v>
      </c>
      <c r="G29" s="274">
        <v>2198190.8407790931</v>
      </c>
      <c r="H29" s="274">
        <v>1777128.6169976704</v>
      </c>
      <c r="I29" s="274">
        <v>2040266.011998185</v>
      </c>
      <c r="J29" s="274">
        <v>1596554.5577620799</v>
      </c>
      <c r="K29" s="274">
        <v>1468346</v>
      </c>
      <c r="L29" s="202">
        <v>1903035.0068842564</v>
      </c>
    </row>
    <row r="30" spans="1:12" s="18" customFormat="1" x14ac:dyDescent="0.25">
      <c r="A30" s="121" t="s">
        <v>64</v>
      </c>
      <c r="B30" s="274">
        <v>5811756.6810610611</v>
      </c>
      <c r="C30" s="274">
        <v>7043469.2961747311</v>
      </c>
      <c r="D30" s="274">
        <v>4794620.6961400695</v>
      </c>
      <c r="E30" s="274">
        <v>2248848.6000346616</v>
      </c>
      <c r="F30" s="183">
        <v>1231712.61511367</v>
      </c>
      <c r="G30" s="274">
        <v>1522674.0475269286</v>
      </c>
      <c r="H30" s="274">
        <v>1350542.4407526543</v>
      </c>
      <c r="I30" s="274">
        <v>533169.98080538213</v>
      </c>
      <c r="J30" s="274">
        <v>581633.54815825075</v>
      </c>
      <c r="K30" s="274">
        <v>835051</v>
      </c>
      <c r="L30" s="202">
        <v>1018421.0879896262</v>
      </c>
    </row>
    <row r="31" spans="1:12" s="18" customFormat="1" x14ac:dyDescent="0.25">
      <c r="A31" s="121" t="s">
        <v>65</v>
      </c>
      <c r="B31" s="274">
        <v>2321445.5373245995</v>
      </c>
      <c r="C31" s="274">
        <v>5258204.9715253413</v>
      </c>
      <c r="D31" s="274">
        <v>2943055.8390331673</v>
      </c>
      <c r="E31" s="274">
        <v>2315149.1324921739</v>
      </c>
      <c r="F31" s="183">
        <v>2936759.4342007418</v>
      </c>
      <c r="G31" s="274">
        <v>2851600.4584315675</v>
      </c>
      <c r="H31" s="274">
        <v>2587360.8729906189</v>
      </c>
      <c r="I31" s="274">
        <v>2219860.9618544923</v>
      </c>
      <c r="J31" s="274">
        <v>1795802.1203913903</v>
      </c>
      <c r="K31" s="274">
        <v>1589386</v>
      </c>
      <c r="L31" s="202">
        <v>2363656.1034170175</v>
      </c>
    </row>
    <row r="32" spans="1:12" s="18" customFormat="1" x14ac:dyDescent="0.25">
      <c r="A32" s="121" t="s">
        <v>66</v>
      </c>
      <c r="B32" s="274">
        <v>1778127.7435812342</v>
      </c>
      <c r="C32" s="274">
        <v>4321211.5148403477</v>
      </c>
      <c r="D32" s="274">
        <v>3341301.0030729752</v>
      </c>
      <c r="E32" s="274">
        <v>979910.51176737237</v>
      </c>
      <c r="F32" s="183">
        <v>2543083.7712591132</v>
      </c>
      <c r="G32" s="274">
        <v>2316672.6588078463</v>
      </c>
      <c r="H32" s="274">
        <v>2310319.5490073785</v>
      </c>
      <c r="I32" s="274">
        <v>2087081.263616987</v>
      </c>
      <c r="J32" s="274">
        <v>1964921.9538778057</v>
      </c>
      <c r="K32" s="274">
        <v>1859425</v>
      </c>
      <c r="L32" s="202">
        <v>2169748.8563275039</v>
      </c>
    </row>
    <row r="33" spans="1:16" s="18" customFormat="1" x14ac:dyDescent="0.25">
      <c r="A33" s="121" t="s">
        <v>67</v>
      </c>
      <c r="B33" s="274">
        <v>8332456.0540724983</v>
      </c>
      <c r="C33" s="274">
        <v>4935580.014397434</v>
      </c>
      <c r="D33" s="274">
        <v>4934462.5623974344</v>
      </c>
      <c r="E33" s="274">
        <v>1117.452</v>
      </c>
      <c r="F33" s="183">
        <v>-3396876.0396750644</v>
      </c>
      <c r="G33" s="274">
        <v>-3147810.8362314617</v>
      </c>
      <c r="H33" s="274">
        <v>-2746981.6605691882</v>
      </c>
      <c r="I33" s="274">
        <v>-2798603.7176029608</v>
      </c>
      <c r="J33" s="274">
        <v>-2076919.9930101363</v>
      </c>
      <c r="K33" s="274">
        <v>-1945023</v>
      </c>
      <c r="L33" s="202">
        <v>-2692579.051853437</v>
      </c>
      <c r="M33" s="230"/>
      <c r="N33" s="230"/>
      <c r="O33" s="230"/>
      <c r="P33" s="230"/>
    </row>
    <row r="34" spans="1:16" s="18" customFormat="1" x14ac:dyDescent="0.25">
      <c r="A34" s="121" t="s">
        <v>68</v>
      </c>
      <c r="B34" s="274">
        <v>1978312.3872791636</v>
      </c>
      <c r="C34" s="274">
        <v>4012132.6840268453</v>
      </c>
      <c r="D34" s="274">
        <v>2988071.1288726502</v>
      </c>
      <c r="E34" s="274">
        <v>1024061.5551541949</v>
      </c>
      <c r="F34" s="183">
        <v>2033820.2967476817</v>
      </c>
      <c r="G34" s="274">
        <v>1740989.3122511078</v>
      </c>
      <c r="H34" s="274">
        <v>1750866.6531012482</v>
      </c>
      <c r="I34" s="274">
        <v>1513553.7551184813</v>
      </c>
      <c r="J34" s="274">
        <v>1452978.8703825753</v>
      </c>
      <c r="K34" s="274">
        <v>1344541</v>
      </c>
      <c r="L34" s="202">
        <v>1614597.1477133534</v>
      </c>
      <c r="M34" s="230"/>
      <c r="N34" s="230"/>
      <c r="O34" s="230"/>
      <c r="P34" s="230"/>
    </row>
    <row r="35" spans="1:16" s="18" customFormat="1" x14ac:dyDescent="0.25">
      <c r="A35" s="121" t="s">
        <v>69</v>
      </c>
      <c r="B35" s="274">
        <v>1161205.4319375232</v>
      </c>
      <c r="C35" s="274">
        <v>2160915.7916703536</v>
      </c>
      <c r="D35" s="274">
        <v>1712424.0331589978</v>
      </c>
      <c r="E35" s="274">
        <v>448491.75851135585</v>
      </c>
      <c r="F35" s="183">
        <v>999710.35973283043</v>
      </c>
      <c r="G35" s="274">
        <v>974810.36515161814</v>
      </c>
      <c r="H35" s="274">
        <v>989398.42440396664</v>
      </c>
      <c r="I35" s="274">
        <v>888398.18670870923</v>
      </c>
      <c r="J35" s="274">
        <v>807410.59262677166</v>
      </c>
      <c r="K35" s="274">
        <v>779459</v>
      </c>
      <c r="L35" s="202">
        <v>915004.3922227663</v>
      </c>
      <c r="M35" s="230"/>
      <c r="N35" s="230"/>
      <c r="O35" s="230"/>
      <c r="P35" s="230"/>
    </row>
    <row r="36" spans="1:16" s="18" customFormat="1" x14ac:dyDescent="0.25">
      <c r="A36" s="121" t="s">
        <v>70</v>
      </c>
      <c r="B36" s="274">
        <v>1276889.6004709296</v>
      </c>
      <c r="C36" s="274">
        <v>4653444.9376852326</v>
      </c>
      <c r="D36" s="274">
        <v>2529437.8984221681</v>
      </c>
      <c r="E36" s="274">
        <v>2124007.0392630645</v>
      </c>
      <c r="F36" s="183">
        <v>3376555.3372143032</v>
      </c>
      <c r="G36" s="274">
        <v>2877202.5688486705</v>
      </c>
      <c r="H36" s="274">
        <v>2368133.7261807607</v>
      </c>
      <c r="I36" s="274">
        <v>2389583.1094532749</v>
      </c>
      <c r="J36" s="274">
        <v>2340359.2153955833</v>
      </c>
      <c r="K36" s="274">
        <v>2197739</v>
      </c>
      <c r="L36" s="202">
        <v>2493819.6549695716</v>
      </c>
      <c r="M36" s="230"/>
      <c r="N36" s="230"/>
      <c r="O36" s="230"/>
      <c r="P36" s="257"/>
    </row>
    <row r="37" spans="1:16" s="18" customFormat="1" x14ac:dyDescent="0.25">
      <c r="A37" s="121" t="s">
        <v>71</v>
      </c>
      <c r="B37" s="274">
        <v>1723177.0622478037</v>
      </c>
      <c r="C37" s="274">
        <v>3730984.6591605972</v>
      </c>
      <c r="D37" s="274">
        <v>2877213.7232294334</v>
      </c>
      <c r="E37" s="274">
        <v>853770.93593116361</v>
      </c>
      <c r="F37" s="183">
        <v>2007807.5969127936</v>
      </c>
      <c r="G37" s="274">
        <v>1787931.9841008598</v>
      </c>
      <c r="H37" s="274">
        <v>1651585.6998415941</v>
      </c>
      <c r="I37" s="274">
        <v>1341533.4587358129</v>
      </c>
      <c r="J37" s="274">
        <v>1198669.4041560823</v>
      </c>
      <c r="K37" s="274">
        <v>1201130</v>
      </c>
      <c r="L37" s="202">
        <v>1495545.2856695666</v>
      </c>
      <c r="M37" s="230"/>
      <c r="N37" s="230"/>
      <c r="O37" s="230"/>
      <c r="P37" s="230"/>
    </row>
    <row r="38" spans="1:16" s="18" customFormat="1" x14ac:dyDescent="0.25">
      <c r="A38" s="121" t="s">
        <v>72</v>
      </c>
      <c r="B38" s="274">
        <v>2659475.9602861884</v>
      </c>
      <c r="C38" s="274">
        <v>6790817.1412325231</v>
      </c>
      <c r="D38" s="274">
        <v>5654079.3259122018</v>
      </c>
      <c r="E38" s="274">
        <v>1136737.8153203218</v>
      </c>
      <c r="F38" s="183">
        <v>4131341.1809463347</v>
      </c>
      <c r="G38" s="274">
        <v>3604431.4616414164</v>
      </c>
      <c r="H38" s="274">
        <v>3317014.5774129368</v>
      </c>
      <c r="I38" s="274">
        <v>3041559.823655521</v>
      </c>
      <c r="J38" s="274">
        <v>2783531.4945206111</v>
      </c>
      <c r="K38" s="274">
        <v>2841259</v>
      </c>
      <c r="L38" s="202">
        <v>3201066.215677469</v>
      </c>
      <c r="M38" s="230"/>
      <c r="N38" s="230"/>
      <c r="O38" s="230"/>
      <c r="P38" s="230"/>
    </row>
    <row r="39" spans="1:16" s="18" customFormat="1" x14ac:dyDescent="0.25">
      <c r="A39" s="121" t="s">
        <v>73</v>
      </c>
      <c r="B39" s="274">
        <v>6209933.9953515213</v>
      </c>
      <c r="C39" s="274">
        <v>8279523.6211134493</v>
      </c>
      <c r="D39" s="274">
        <v>6531556.0812308267</v>
      </c>
      <c r="E39" s="274">
        <v>1747967.5398826222</v>
      </c>
      <c r="F39" s="183">
        <v>2069589.625761928</v>
      </c>
      <c r="G39" s="274">
        <v>2134720.9774931381</v>
      </c>
      <c r="H39" s="274">
        <v>1071001.9710539803</v>
      </c>
      <c r="I39" s="274">
        <v>818623.69211740699</v>
      </c>
      <c r="J39" s="274">
        <v>369012.26302265935</v>
      </c>
      <c r="K39" s="274">
        <v>489787</v>
      </c>
      <c r="L39" s="202">
        <v>1118055.3227169786</v>
      </c>
      <c r="M39" s="230"/>
      <c r="N39" s="230"/>
      <c r="O39" s="230"/>
      <c r="P39" s="230"/>
    </row>
    <row r="40" spans="1:16" s="18" customFormat="1" x14ac:dyDescent="0.25">
      <c r="A40" s="121" t="s">
        <v>74</v>
      </c>
      <c r="B40" s="274">
        <v>8798316.0879134834</v>
      </c>
      <c r="C40" s="274">
        <v>10501393.949450012</v>
      </c>
      <c r="D40" s="274">
        <v>9243100.1961367205</v>
      </c>
      <c r="E40" s="274">
        <v>1258293.7533132909</v>
      </c>
      <c r="F40" s="183">
        <v>1703077.8615365289</v>
      </c>
      <c r="G40" s="274">
        <v>1806101.0440180292</v>
      </c>
      <c r="H40" s="274">
        <v>1845460.1336879842</v>
      </c>
      <c r="I40" s="274">
        <v>1515869.2870189762</v>
      </c>
      <c r="J40" s="274">
        <v>1350065.8518112442</v>
      </c>
      <c r="K40" s="274">
        <v>1125557</v>
      </c>
      <c r="L40" s="202">
        <v>1577357.8396530179</v>
      </c>
      <c r="M40" s="230"/>
      <c r="N40" s="230"/>
      <c r="O40" s="230"/>
      <c r="P40" s="230"/>
    </row>
    <row r="41" spans="1:16" s="18" customFormat="1" x14ac:dyDescent="0.25">
      <c r="A41" s="121" t="s">
        <v>75</v>
      </c>
      <c r="B41" s="274">
        <v>5391668.1495714206</v>
      </c>
      <c r="C41" s="274">
        <v>6151445.4930376764</v>
      </c>
      <c r="D41" s="274">
        <v>5184793.996850688</v>
      </c>
      <c r="E41" s="274">
        <v>966651.49618698831</v>
      </c>
      <c r="F41" s="183">
        <v>759777.34346625581</v>
      </c>
      <c r="G41" s="274">
        <v>887399.86472324282</v>
      </c>
      <c r="H41" s="274">
        <v>809528.55623542797</v>
      </c>
      <c r="I41" s="274">
        <v>921090.19667406194</v>
      </c>
      <c r="J41" s="274">
        <v>697837.52725012507</v>
      </c>
      <c r="K41" s="274">
        <v>538997</v>
      </c>
      <c r="L41" s="202">
        <v>784999.11177237937</v>
      </c>
      <c r="M41" s="230"/>
      <c r="N41" s="230"/>
      <c r="O41" s="230"/>
      <c r="P41" s="230"/>
    </row>
    <row r="42" spans="1:16" s="18" customFormat="1" x14ac:dyDescent="0.25">
      <c r="A42" s="121" t="s">
        <v>76</v>
      </c>
      <c r="B42" s="274">
        <v>4137519.8964083497</v>
      </c>
      <c r="C42" s="274">
        <v>14011942.152919792</v>
      </c>
      <c r="D42" s="274">
        <v>8379307.8772813613</v>
      </c>
      <c r="E42" s="274">
        <v>5632634.2756384304</v>
      </c>
      <c r="F42" s="183">
        <v>9874422.2565114424</v>
      </c>
      <c r="G42" s="274">
        <v>9053182.5045733824</v>
      </c>
      <c r="H42" s="274">
        <v>7937054.4406311866</v>
      </c>
      <c r="I42" s="274">
        <v>5915767.9789625891</v>
      </c>
      <c r="J42" s="274">
        <v>5469575.7532894323</v>
      </c>
      <c r="K42" s="274">
        <v>4534607</v>
      </c>
      <c r="L42" s="202">
        <v>7093895.1693641488</v>
      </c>
      <c r="M42" s="230"/>
      <c r="N42" s="230"/>
      <c r="O42" s="230"/>
      <c r="P42" s="230"/>
    </row>
    <row r="43" spans="1:16" s="18" customFormat="1" x14ac:dyDescent="0.25">
      <c r="A43" s="121" t="s">
        <v>77</v>
      </c>
      <c r="B43" s="274">
        <v>4610880.4995658072</v>
      </c>
      <c r="C43" s="274">
        <v>6968525.0783986989</v>
      </c>
      <c r="D43" s="274">
        <v>5597606.7619526088</v>
      </c>
      <c r="E43" s="274">
        <v>1370918.3164460901</v>
      </c>
      <c r="F43" s="183">
        <v>2357644.5788328918</v>
      </c>
      <c r="G43" s="274">
        <v>2281973.7093056412</v>
      </c>
      <c r="H43" s="274">
        <v>2207020.7824278967</v>
      </c>
      <c r="I43" s="274">
        <v>2152272.0923043494</v>
      </c>
      <c r="J43" s="274">
        <v>2014289.9317441112</v>
      </c>
      <c r="K43" s="274">
        <v>1984688</v>
      </c>
      <c r="L43" s="202">
        <v>2163889.1289454997</v>
      </c>
      <c r="M43" s="230"/>
      <c r="N43" s="230"/>
      <c r="O43" s="230"/>
      <c r="P43" s="230"/>
    </row>
    <row r="44" spans="1:16" s="18" customFormat="1" x14ac:dyDescent="0.25">
      <c r="A44" s="121" t="s">
        <v>78</v>
      </c>
      <c r="B44" s="274">
        <v>1279325.3482780051</v>
      </c>
      <c r="C44" s="274">
        <v>3191312.1031401055</v>
      </c>
      <c r="D44" s="274">
        <v>2582774.2003186392</v>
      </c>
      <c r="E44" s="274">
        <v>608537.90282146633</v>
      </c>
      <c r="F44" s="183">
        <v>1911986.7548621004</v>
      </c>
      <c r="G44" s="274">
        <v>1725190.009383973</v>
      </c>
      <c r="H44" s="274">
        <v>1649898.0142534866</v>
      </c>
      <c r="I44" s="274">
        <v>1433885.3023192403</v>
      </c>
      <c r="J44" s="274">
        <v>1436139.1285907193</v>
      </c>
      <c r="K44" s="274">
        <v>1352338</v>
      </c>
      <c r="L44" s="202">
        <v>1561278.113636855</v>
      </c>
      <c r="M44" s="230"/>
      <c r="N44" s="230"/>
      <c r="O44" s="230"/>
      <c r="P44" s="230"/>
    </row>
    <row r="45" spans="1:16" s="18" customFormat="1" x14ac:dyDescent="0.25">
      <c r="A45" s="121" t="s">
        <v>79</v>
      </c>
      <c r="B45" s="274">
        <v>1468623.8192478372</v>
      </c>
      <c r="C45" s="274">
        <v>3776695.5488232318</v>
      </c>
      <c r="D45" s="274">
        <v>2855298.3962913696</v>
      </c>
      <c r="E45" s="274">
        <v>921397.15253186226</v>
      </c>
      <c r="F45" s="183">
        <v>2308071.7295753947</v>
      </c>
      <c r="G45" s="274">
        <v>1950035.8969355146</v>
      </c>
      <c r="H45" s="274">
        <v>1828250.6658002203</v>
      </c>
      <c r="I45" s="274">
        <v>1962013.235861345</v>
      </c>
      <c r="J45" s="274">
        <v>1773082.6041989699</v>
      </c>
      <c r="K45" s="274">
        <v>1781999</v>
      </c>
      <c r="L45" s="202">
        <v>1880574.6996492702</v>
      </c>
      <c r="M45" s="230"/>
      <c r="N45" s="230"/>
      <c r="O45" s="230"/>
      <c r="P45" s="230"/>
    </row>
    <row r="46" spans="1:16" s="18" customFormat="1" ht="18" customHeight="1" x14ac:dyDescent="0.25">
      <c r="A46" s="121" t="s">
        <v>80</v>
      </c>
      <c r="B46" s="274">
        <v>2048655.3521272475</v>
      </c>
      <c r="C46" s="274">
        <v>4359769.9268960431</v>
      </c>
      <c r="D46" s="274">
        <v>2260881.285778055</v>
      </c>
      <c r="E46" s="274">
        <v>2098888.6411179882</v>
      </c>
      <c r="F46" s="183">
        <v>2311114.5747687956</v>
      </c>
      <c r="G46" s="274">
        <v>2204161.87206975</v>
      </c>
      <c r="H46" s="274">
        <v>1445568.233066278</v>
      </c>
      <c r="I46" s="274">
        <v>1396084.6193879345</v>
      </c>
      <c r="J46" s="274">
        <v>1369849.5698979076</v>
      </c>
      <c r="K46" s="274">
        <v>969433</v>
      </c>
      <c r="L46" s="202">
        <v>1603916.0736054671</v>
      </c>
      <c r="M46" s="230"/>
      <c r="N46" s="230"/>
      <c r="O46" s="230"/>
      <c r="P46" s="230"/>
    </row>
    <row r="47" spans="1:16" s="18" customFormat="1" x14ac:dyDescent="0.25">
      <c r="A47" s="121" t="s">
        <v>81</v>
      </c>
      <c r="B47" s="274">
        <v>6121148.8863235125</v>
      </c>
      <c r="C47" s="274">
        <v>4490732.896717987</v>
      </c>
      <c r="D47" s="274">
        <v>4480735.8943501525</v>
      </c>
      <c r="E47" s="274">
        <v>9997.0023678344078</v>
      </c>
      <c r="F47" s="183">
        <v>-1630415.9896055255</v>
      </c>
      <c r="G47" s="274">
        <v>-1493784.9719889397</v>
      </c>
      <c r="H47" s="274">
        <v>-1271083.0927198809</v>
      </c>
      <c r="I47" s="274">
        <v>-1311136.9060109947</v>
      </c>
      <c r="J47" s="274">
        <v>-1110674.8783552423</v>
      </c>
      <c r="K47" s="274">
        <v>-1090716</v>
      </c>
      <c r="L47" s="202">
        <v>-1296669.9622687644</v>
      </c>
      <c r="M47" s="230"/>
      <c r="N47" s="230"/>
      <c r="O47" s="230"/>
      <c r="P47" s="230"/>
    </row>
    <row r="48" spans="1:16" s="18" customFormat="1" x14ac:dyDescent="0.25">
      <c r="A48" s="121" t="s">
        <v>82</v>
      </c>
      <c r="B48" s="274">
        <v>11751604.880026523</v>
      </c>
      <c r="C48" s="274">
        <v>17362374.4373773</v>
      </c>
      <c r="D48" s="274">
        <v>12277019.494627381</v>
      </c>
      <c r="E48" s="274">
        <v>5085354.9427499194</v>
      </c>
      <c r="F48" s="183">
        <v>5610769.5573507771</v>
      </c>
      <c r="G48" s="274">
        <v>5137912.0258089602</v>
      </c>
      <c r="H48" s="274">
        <v>4097502.9419915769</v>
      </c>
      <c r="I48" s="274">
        <v>785033.33878589049</v>
      </c>
      <c r="J48" s="274">
        <v>1547305.5651269164</v>
      </c>
      <c r="K48" s="274">
        <v>2184601</v>
      </c>
      <c r="L48" s="202">
        <v>3241830.3832318638</v>
      </c>
      <c r="M48" s="230"/>
      <c r="N48" s="230"/>
      <c r="O48" s="230"/>
      <c r="P48" s="230"/>
    </row>
    <row r="49" spans="1:12" s="18" customFormat="1" x14ac:dyDescent="0.25">
      <c r="A49" s="121" t="s">
        <v>83</v>
      </c>
      <c r="B49" s="274">
        <v>15480162.745980971</v>
      </c>
      <c r="C49" s="274">
        <v>22529722.158287749</v>
      </c>
      <c r="D49" s="274">
        <v>19337586.656411447</v>
      </c>
      <c r="E49" s="274">
        <v>3192135.5018763039</v>
      </c>
      <c r="F49" s="183">
        <v>7049559.4123067781</v>
      </c>
      <c r="G49" s="274">
        <v>6375839.9235211629</v>
      </c>
      <c r="H49" s="274">
        <v>5860062.7031793669</v>
      </c>
      <c r="I49" s="274">
        <v>4704218.5526970495</v>
      </c>
      <c r="J49" s="274">
        <v>3799210.9918416776</v>
      </c>
      <c r="K49" s="274">
        <v>3899553</v>
      </c>
      <c r="L49" s="202">
        <v>5209918.5448493948</v>
      </c>
    </row>
    <row r="50" spans="1:12" s="18" customFormat="1" x14ac:dyDescent="0.25">
      <c r="A50" s="121" t="s">
        <v>84</v>
      </c>
      <c r="B50" s="274">
        <v>2684700.3560369168</v>
      </c>
      <c r="C50" s="274">
        <v>5265491.1935230438</v>
      </c>
      <c r="D50" s="274">
        <v>3501125.0833767047</v>
      </c>
      <c r="E50" s="274">
        <v>1764366.1101463391</v>
      </c>
      <c r="F50" s="183">
        <v>2580790.8374861269</v>
      </c>
      <c r="G50" s="274">
        <v>2356828.536092787</v>
      </c>
      <c r="H50" s="274">
        <v>2002007.8441582108</v>
      </c>
      <c r="I50" s="274">
        <v>1812553.5470217336</v>
      </c>
      <c r="J50" s="274">
        <v>1579418.9183572605</v>
      </c>
      <c r="K50" s="274">
        <v>1589432</v>
      </c>
      <c r="L50" s="202">
        <v>1940205.4818181833</v>
      </c>
    </row>
    <row r="51" spans="1:12" s="18" customFormat="1" x14ac:dyDescent="0.25">
      <c r="A51" s="121" t="s">
        <v>85</v>
      </c>
      <c r="B51" s="274">
        <v>31633266.39682905</v>
      </c>
      <c r="C51" s="274">
        <v>19101068.130328789</v>
      </c>
      <c r="D51" s="274">
        <v>18994707.822394859</v>
      </c>
      <c r="E51" s="274">
        <v>106360.30793393169</v>
      </c>
      <c r="F51" s="183">
        <v>-12532198.266500261</v>
      </c>
      <c r="G51" s="274">
        <v>-11559704.827999786</v>
      </c>
      <c r="H51" s="274">
        <v>-9990443.1529963501</v>
      </c>
      <c r="I51" s="274">
        <v>-10090258.008380458</v>
      </c>
      <c r="J51" s="274">
        <v>-8344154.4860431552</v>
      </c>
      <c r="K51" s="274">
        <v>-7870856</v>
      </c>
      <c r="L51" s="202">
        <v>-9996140.1188549362</v>
      </c>
    </row>
    <row r="52" spans="1:12" s="18" customFormat="1" x14ac:dyDescent="0.25">
      <c r="A52" s="121" t="s">
        <v>86</v>
      </c>
      <c r="B52" s="274">
        <v>7229398.1236374965</v>
      </c>
      <c r="C52" s="274">
        <v>9258270.7573106308</v>
      </c>
      <c r="D52" s="274">
        <v>7099742.3639146835</v>
      </c>
      <c r="E52" s="274">
        <v>2158528.3933959478</v>
      </c>
      <c r="F52" s="183">
        <v>2028872.6336731343</v>
      </c>
      <c r="G52" s="274">
        <v>1940324.8119866233</v>
      </c>
      <c r="H52" s="274">
        <v>1438385.3517217897</v>
      </c>
      <c r="I52" s="274">
        <v>1227136.3757160986</v>
      </c>
      <c r="J52" s="274">
        <v>861476.16047086939</v>
      </c>
      <c r="K52" s="274">
        <v>1350479</v>
      </c>
      <c r="L52" s="202">
        <v>1489081.3848561279</v>
      </c>
    </row>
    <row r="53" spans="1:12" s="18" customFormat="1" x14ac:dyDescent="0.25">
      <c r="A53" s="121" t="s">
        <v>87</v>
      </c>
      <c r="B53" s="274">
        <v>2490046.6743243644</v>
      </c>
      <c r="C53" s="274">
        <v>4580678.9238755032</v>
      </c>
      <c r="D53" s="274">
        <v>3448636.1541971816</v>
      </c>
      <c r="E53" s="274">
        <v>1132042.7696783214</v>
      </c>
      <c r="F53" s="183">
        <v>2090632.2495511388</v>
      </c>
      <c r="G53" s="274">
        <v>1917101.6047080331</v>
      </c>
      <c r="H53" s="274">
        <v>1579906.265053282</v>
      </c>
      <c r="I53" s="274">
        <v>1519193.4069082648</v>
      </c>
      <c r="J53" s="274">
        <v>1371111.0477761449</v>
      </c>
      <c r="K53" s="274">
        <v>1383307</v>
      </c>
      <c r="L53" s="202">
        <v>1599877.0691673954</v>
      </c>
    </row>
    <row r="54" spans="1:12" s="18" customFormat="1" x14ac:dyDescent="0.25">
      <c r="A54" s="121" t="s">
        <v>88</v>
      </c>
      <c r="B54" s="274">
        <v>1681029.0359602575</v>
      </c>
      <c r="C54" s="274">
        <v>2714020.5950497696</v>
      </c>
      <c r="D54" s="274">
        <v>2015602.85859551</v>
      </c>
      <c r="E54" s="274">
        <v>698417.73645425972</v>
      </c>
      <c r="F54" s="183">
        <v>1032991.5590895121</v>
      </c>
      <c r="G54" s="274">
        <v>962089.32227766421</v>
      </c>
      <c r="H54" s="274">
        <v>986261.79543884913</v>
      </c>
      <c r="I54" s="274">
        <v>834389.06301163021</v>
      </c>
      <c r="J54" s="274">
        <v>693256.11277477886</v>
      </c>
      <c r="K54" s="274">
        <v>610322</v>
      </c>
      <c r="L54" s="202">
        <v>868999.07337573078</v>
      </c>
    </row>
    <row r="55" spans="1:12" s="18" customFormat="1" x14ac:dyDescent="0.25">
      <c r="A55" s="121" t="s">
        <v>89</v>
      </c>
      <c r="B55" s="274">
        <v>72341361.062685549</v>
      </c>
      <c r="C55" s="274">
        <v>72675324.113987461</v>
      </c>
      <c r="D55" s="274">
        <v>69115716.170102611</v>
      </c>
      <c r="E55" s="274">
        <v>3559607.9438848537</v>
      </c>
      <c r="F55" s="183">
        <v>333963.05130191147</v>
      </c>
      <c r="G55" s="274">
        <v>1804829.4278759956</v>
      </c>
      <c r="H55" s="274">
        <v>1539323.8911434263</v>
      </c>
      <c r="I55" s="274">
        <v>1084822.3961305097</v>
      </c>
      <c r="J55" s="274">
        <v>-735893.17055742443</v>
      </c>
      <c r="K55" s="274">
        <v>-1441768</v>
      </c>
      <c r="L55" s="202">
        <v>473013.12093104981</v>
      </c>
    </row>
    <row r="56" spans="1:12" s="18" customFormat="1" x14ac:dyDescent="0.25">
      <c r="A56" s="121" t="s">
        <v>90</v>
      </c>
      <c r="B56" s="274">
        <v>27934186.085744798</v>
      </c>
      <c r="C56" s="274">
        <v>36856269.600651875</v>
      </c>
      <c r="D56" s="274">
        <v>29449985.448042706</v>
      </c>
      <c r="E56" s="274">
        <v>7406284.1526091713</v>
      </c>
      <c r="F56" s="183">
        <v>8922083.514907077</v>
      </c>
      <c r="G56" s="274">
        <v>8227901.8276676722</v>
      </c>
      <c r="H56" s="274">
        <v>6050951.1509218775</v>
      </c>
      <c r="I56" s="274">
        <v>6508864.1945869401</v>
      </c>
      <c r="J56" s="274">
        <v>4506574.6245440319</v>
      </c>
      <c r="K56" s="274">
        <v>4188592</v>
      </c>
      <c r="L56" s="202">
        <v>6323572.9494301304</v>
      </c>
    </row>
    <row r="57" spans="1:12" s="18" customFormat="1" x14ac:dyDescent="0.25">
      <c r="A57" s="121" t="s">
        <v>91</v>
      </c>
      <c r="B57" s="274">
        <v>1776143.6144532254</v>
      </c>
      <c r="C57" s="274">
        <v>8178533.0766985677</v>
      </c>
      <c r="D57" s="274">
        <v>4486578.6034154519</v>
      </c>
      <c r="E57" s="274">
        <v>3691954.4732831153</v>
      </c>
      <c r="F57" s="183">
        <v>6402389.4622453423</v>
      </c>
      <c r="G57" s="274">
        <v>6067366.7917859722</v>
      </c>
      <c r="H57" s="274">
        <v>5130223.7543810327</v>
      </c>
      <c r="I57" s="274">
        <v>5157419.6831902098</v>
      </c>
      <c r="J57" s="274">
        <v>4876210.8186109588</v>
      </c>
      <c r="K57" s="274">
        <v>3990018</v>
      </c>
      <c r="L57" s="202">
        <v>5307805.2619920429</v>
      </c>
    </row>
    <row r="58" spans="1:12" s="18" customFormat="1" x14ac:dyDescent="0.25">
      <c r="A58" s="121" t="s">
        <v>92</v>
      </c>
      <c r="B58" s="274">
        <v>17521983.461449631</v>
      </c>
      <c r="C58" s="274">
        <v>22185967.280256968</v>
      </c>
      <c r="D58" s="274">
        <v>18348978.583234478</v>
      </c>
      <c r="E58" s="274">
        <v>3836988.6970224888</v>
      </c>
      <c r="F58" s="183">
        <v>4663983.8188073374</v>
      </c>
      <c r="G58" s="274">
        <v>4925519.7894608062</v>
      </c>
      <c r="H58" s="274">
        <v>4175289.9571423046</v>
      </c>
      <c r="I58" s="274">
        <v>3879973.2693650313</v>
      </c>
      <c r="J58" s="274">
        <v>2922251.2885498442</v>
      </c>
      <c r="K58" s="274">
        <v>2683997</v>
      </c>
      <c r="L58" s="202">
        <v>3866211.4060299248</v>
      </c>
    </row>
    <row r="59" spans="1:12" s="18" customFormat="1" x14ac:dyDescent="0.25">
      <c r="A59" s="121" t="s">
        <v>93</v>
      </c>
      <c r="B59" s="274">
        <v>3735501.6314893798</v>
      </c>
      <c r="C59" s="274">
        <v>4445228.2411864847</v>
      </c>
      <c r="D59" s="274">
        <v>3501830.5284706522</v>
      </c>
      <c r="E59" s="274">
        <v>943397.7127158324</v>
      </c>
      <c r="F59" s="183">
        <v>709726.6096971049</v>
      </c>
      <c r="G59" s="274">
        <v>724370.53809221648</v>
      </c>
      <c r="H59" s="274">
        <v>519347.92241070233</v>
      </c>
      <c r="I59" s="274">
        <v>481643.84902171465</v>
      </c>
      <c r="J59" s="274">
        <v>264015.61960177962</v>
      </c>
      <c r="K59" s="274">
        <v>198507</v>
      </c>
      <c r="L59" s="202">
        <v>494849.11272974266</v>
      </c>
    </row>
    <row r="60" spans="1:12" s="18" customFormat="1" x14ac:dyDescent="0.25">
      <c r="A60" s="121" t="s">
        <v>94</v>
      </c>
      <c r="B60" s="274">
        <v>2788122.8434227882</v>
      </c>
      <c r="C60" s="274">
        <v>4364428.2300039651</v>
      </c>
      <c r="D60" s="274">
        <v>2957057.5628115833</v>
      </c>
      <c r="E60" s="274">
        <v>1407370.667192382</v>
      </c>
      <c r="F60" s="183">
        <v>1576305.3865811769</v>
      </c>
      <c r="G60" s="274">
        <v>1467013.412727159</v>
      </c>
      <c r="H60" s="274">
        <v>1496938.2525716261</v>
      </c>
      <c r="I60" s="274">
        <v>1263477.8927422622</v>
      </c>
      <c r="J60" s="274">
        <v>1053289.4945020569</v>
      </c>
      <c r="K60" s="274">
        <v>1273583</v>
      </c>
      <c r="L60" s="202">
        <v>1375253.1395102618</v>
      </c>
    </row>
    <row r="61" spans="1:12" s="18" customFormat="1" x14ac:dyDescent="0.25">
      <c r="A61" s="121" t="s">
        <v>95</v>
      </c>
      <c r="B61" s="274">
        <v>105308603.87792504</v>
      </c>
      <c r="C61" s="274">
        <v>92396749.457089707</v>
      </c>
      <c r="D61" s="274">
        <v>90929199.029042572</v>
      </c>
      <c r="E61" s="274">
        <v>1467550.4280471415</v>
      </c>
      <c r="F61" s="183">
        <v>-12911854.420835331</v>
      </c>
      <c r="G61" s="274">
        <v>-10420846.328797668</v>
      </c>
      <c r="H61" s="274">
        <v>-8986247.4168912917</v>
      </c>
      <c r="I61" s="274">
        <v>-8714123.8543850929</v>
      </c>
      <c r="J61" s="274">
        <v>-7949230.5842792541</v>
      </c>
      <c r="K61" s="274">
        <v>-7923169</v>
      </c>
      <c r="L61" s="202">
        <v>-9017612.0460883267</v>
      </c>
    </row>
    <row r="62" spans="1:12" s="18" customFormat="1" x14ac:dyDescent="0.25">
      <c r="A62" s="121" t="s">
        <v>96</v>
      </c>
      <c r="B62" s="274">
        <v>38514295.685886711</v>
      </c>
      <c r="C62" s="274">
        <v>36389880.672246352</v>
      </c>
      <c r="D62" s="274">
        <v>35043332.694906622</v>
      </c>
      <c r="E62" s="274">
        <v>1346547.977339729</v>
      </c>
      <c r="F62" s="183">
        <v>-2124415.013640359</v>
      </c>
      <c r="G62" s="274">
        <v>-1175959.1323467195</v>
      </c>
      <c r="H62" s="274">
        <v>-633138.46317777783</v>
      </c>
      <c r="I62" s="274">
        <v>-459975.91565154865</v>
      </c>
      <c r="J62" s="274">
        <v>-922657.59537463635</v>
      </c>
      <c r="K62" s="274">
        <v>-1534457</v>
      </c>
      <c r="L62" s="202">
        <v>-1066553.0477247834</v>
      </c>
    </row>
    <row r="63" spans="1:12" s="18" customFormat="1" x14ac:dyDescent="0.25">
      <c r="A63" s="121" t="s">
        <v>97</v>
      </c>
      <c r="B63" s="274">
        <v>23792667.076843735</v>
      </c>
      <c r="C63" s="274">
        <v>27236522.95163231</v>
      </c>
      <c r="D63" s="274">
        <v>22986103.747491684</v>
      </c>
      <c r="E63" s="274">
        <v>4250419.2041406268</v>
      </c>
      <c r="F63" s="183">
        <v>3443855.8747885749</v>
      </c>
      <c r="G63" s="274">
        <v>3755707.50873366</v>
      </c>
      <c r="H63" s="274">
        <v>3113589.0487118326</v>
      </c>
      <c r="I63" s="274">
        <v>1983406.5019388907</v>
      </c>
      <c r="J63" s="274">
        <v>1403487.8778931648</v>
      </c>
      <c r="K63" s="274">
        <v>952536</v>
      </c>
      <c r="L63" s="202">
        <v>2486970.6913687726</v>
      </c>
    </row>
    <row r="64" spans="1:12" s="18" customFormat="1" x14ac:dyDescent="0.25">
      <c r="A64" s="121" t="s">
        <v>98</v>
      </c>
      <c r="B64" s="274">
        <v>18644991.851520531</v>
      </c>
      <c r="C64" s="274">
        <v>22499767.135122146</v>
      </c>
      <c r="D64" s="274">
        <v>16699009.343198199</v>
      </c>
      <c r="E64" s="274">
        <v>5800757.7919239476</v>
      </c>
      <c r="F64" s="183">
        <v>3854775.2836016156</v>
      </c>
      <c r="G64" s="274">
        <v>1802795.2000421286</v>
      </c>
      <c r="H64" s="274">
        <v>-1391190.905853603</v>
      </c>
      <c r="I64" s="274">
        <v>-5789702.0278699994</v>
      </c>
      <c r="J64" s="274">
        <v>-4385097.5951739997</v>
      </c>
      <c r="K64" s="274">
        <v>-3893451</v>
      </c>
      <c r="L64" s="202">
        <v>-1966736.0752463685</v>
      </c>
    </row>
    <row r="65" spans="1:12" s="18" customFormat="1" x14ac:dyDescent="0.25">
      <c r="A65" s="121" t="s">
        <v>99</v>
      </c>
      <c r="B65" s="274">
        <v>3052439.2730992311</v>
      </c>
      <c r="C65" s="274">
        <v>6389609.5440185396</v>
      </c>
      <c r="D65" s="274">
        <v>4291773.7007226013</v>
      </c>
      <c r="E65" s="274">
        <v>2097835.8432959379</v>
      </c>
      <c r="F65" s="183">
        <v>3337170.2709193085</v>
      </c>
      <c r="G65" s="274">
        <v>3167202.6329782601</v>
      </c>
      <c r="H65" s="274">
        <v>2765257.9469358679</v>
      </c>
      <c r="I65" s="274">
        <v>2519861.3824419104</v>
      </c>
      <c r="J65" s="274">
        <v>2139916.3578967238</v>
      </c>
      <c r="K65" s="274">
        <v>1992894</v>
      </c>
      <c r="L65" s="202">
        <v>2648059.5800631908</v>
      </c>
    </row>
    <row r="66" spans="1:12" s="18" customFormat="1" x14ac:dyDescent="0.25">
      <c r="A66" s="121" t="s">
        <v>100</v>
      </c>
      <c r="B66" s="274">
        <v>1393635.2776841102</v>
      </c>
      <c r="C66" s="274">
        <v>4472519.346228282</v>
      </c>
      <c r="D66" s="274">
        <v>3011488.6382898833</v>
      </c>
      <c r="E66" s="274">
        <v>1461030.7079383987</v>
      </c>
      <c r="F66" s="183">
        <v>3078884.0685441718</v>
      </c>
      <c r="G66" s="274">
        <v>2939680.4814533032</v>
      </c>
      <c r="H66" s="274">
        <v>2700071.5811182046</v>
      </c>
      <c r="I66" s="274">
        <v>2419982.258608711</v>
      </c>
      <c r="J66" s="274">
        <v>2165283.4359600823</v>
      </c>
      <c r="K66" s="274">
        <v>2044106</v>
      </c>
      <c r="L66" s="202">
        <v>2556254.4392850753</v>
      </c>
    </row>
    <row r="67" spans="1:12" s="18" customFormat="1" x14ac:dyDescent="0.25">
      <c r="A67" s="121" t="s">
        <v>101</v>
      </c>
      <c r="B67" s="274">
        <v>2007286.6667258434</v>
      </c>
      <c r="C67" s="274">
        <v>4504033.3132277709</v>
      </c>
      <c r="D67" s="274">
        <v>3226967.2517847852</v>
      </c>
      <c r="E67" s="274">
        <v>1277066.0614429857</v>
      </c>
      <c r="F67" s="183">
        <v>2496746.6465019276</v>
      </c>
      <c r="G67" s="274">
        <v>2297776.8197132582</v>
      </c>
      <c r="H67" s="274">
        <v>2348197.9528458631</v>
      </c>
      <c r="I67" s="274">
        <v>2017344.0628706305</v>
      </c>
      <c r="J67" s="274">
        <v>1790325.0200468346</v>
      </c>
      <c r="K67" s="274">
        <v>1742623</v>
      </c>
      <c r="L67" s="202">
        <v>2113410.9638691461</v>
      </c>
    </row>
    <row r="68" spans="1:12" s="18" customFormat="1" x14ac:dyDescent="0.25">
      <c r="A68" s="121" t="s">
        <v>102</v>
      </c>
      <c r="B68" s="274">
        <v>2646154.6606875006</v>
      </c>
      <c r="C68" s="274">
        <v>3991008.4957578024</v>
      </c>
      <c r="D68" s="274">
        <v>3333083.2009511371</v>
      </c>
      <c r="E68" s="274">
        <v>657925.29480666528</v>
      </c>
      <c r="F68" s="183">
        <v>1344853.8350703018</v>
      </c>
      <c r="G68" s="274">
        <v>1375745.3724175878</v>
      </c>
      <c r="H68" s="274">
        <v>1582083.2939897724</v>
      </c>
      <c r="I68" s="274">
        <v>1371349.4564461783</v>
      </c>
      <c r="J68" s="274">
        <v>1300172.1799860713</v>
      </c>
      <c r="K68" s="274">
        <v>1485911</v>
      </c>
      <c r="L68" s="202">
        <v>1394464.9159835167</v>
      </c>
    </row>
    <row r="69" spans="1:12" s="18" customFormat="1" x14ac:dyDescent="0.25">
      <c r="A69" s="121" t="s">
        <v>103</v>
      </c>
      <c r="B69" s="274">
        <v>2288056.498502099</v>
      </c>
      <c r="C69" s="274">
        <v>5431730.3925895123</v>
      </c>
      <c r="D69" s="274">
        <v>3884777.915605484</v>
      </c>
      <c r="E69" s="274">
        <v>1546952.4769840282</v>
      </c>
      <c r="F69" s="183">
        <v>3143673.8940874133</v>
      </c>
      <c r="G69" s="274">
        <v>2952540.1330650509</v>
      </c>
      <c r="H69" s="274">
        <v>2844605.8373664571</v>
      </c>
      <c r="I69" s="274">
        <v>2712775.44013956</v>
      </c>
      <c r="J69" s="274">
        <v>2320974.860260061</v>
      </c>
      <c r="K69" s="274">
        <v>2366232</v>
      </c>
      <c r="L69" s="202">
        <v>2719038.3526427671</v>
      </c>
    </row>
    <row r="70" spans="1:12" s="18" customFormat="1" x14ac:dyDescent="0.25">
      <c r="A70" s="121" t="s">
        <v>104</v>
      </c>
      <c r="B70" s="274">
        <v>1133704.6806133816</v>
      </c>
      <c r="C70" s="274">
        <v>3621699.0233422709</v>
      </c>
      <c r="D70" s="274">
        <v>2587873.3429091908</v>
      </c>
      <c r="E70" s="274">
        <v>1033825.6804330802</v>
      </c>
      <c r="F70" s="183">
        <v>2487994.3427288895</v>
      </c>
      <c r="G70" s="274">
        <v>2298596.2597182104</v>
      </c>
      <c r="H70" s="274">
        <v>2173358.0242265244</v>
      </c>
      <c r="I70" s="274">
        <v>2108960.881655124</v>
      </c>
      <c r="J70" s="274">
        <v>1869929.2149603986</v>
      </c>
      <c r="K70" s="274">
        <v>1738415</v>
      </c>
      <c r="L70" s="202">
        <v>2112711.0951400641</v>
      </c>
    </row>
    <row r="71" spans="1:12" s="18" customFormat="1" x14ac:dyDescent="0.25">
      <c r="A71" s="121" t="s">
        <v>105</v>
      </c>
      <c r="B71" s="274">
        <v>2116437.0517943483</v>
      </c>
      <c r="C71" s="274">
        <v>5248484.5603417624</v>
      </c>
      <c r="D71" s="274">
        <v>3992398.4662748198</v>
      </c>
      <c r="E71" s="274">
        <v>1256086.0940669426</v>
      </c>
      <c r="F71" s="183">
        <v>3132047.5085474141</v>
      </c>
      <c r="G71" s="274">
        <v>2568533.8011907088</v>
      </c>
      <c r="H71" s="274">
        <v>2451951.2862442462</v>
      </c>
      <c r="I71" s="274">
        <v>2282171.2202673699</v>
      </c>
      <c r="J71" s="274">
        <v>2336067.9556637965</v>
      </c>
      <c r="K71" s="274">
        <v>2387657</v>
      </c>
      <c r="L71" s="202">
        <v>2436052.5107746874</v>
      </c>
    </row>
    <row r="72" spans="1:12" s="18" customFormat="1" x14ac:dyDescent="0.25">
      <c r="A72" s="121" t="s">
        <v>106</v>
      </c>
      <c r="B72" s="274">
        <v>27578616.737809878</v>
      </c>
      <c r="C72" s="274">
        <v>28661393.23965108</v>
      </c>
      <c r="D72" s="274">
        <v>26149384.158900686</v>
      </c>
      <c r="E72" s="274">
        <v>2512009.0807503937</v>
      </c>
      <c r="F72" s="183">
        <v>1082776.5018412024</v>
      </c>
      <c r="G72" s="274">
        <v>1107625.0534156077</v>
      </c>
      <c r="H72" s="274">
        <v>1334134.422835432</v>
      </c>
      <c r="I72" s="274">
        <v>616886.6264889501</v>
      </c>
      <c r="J72" s="274">
        <v>-206205.06848039851</v>
      </c>
      <c r="K72" s="274">
        <v>296058</v>
      </c>
      <c r="L72" s="202">
        <v>473667.23420824856</v>
      </c>
    </row>
    <row r="73" spans="1:12" s="18" customFormat="1" x14ac:dyDescent="0.25">
      <c r="A73" s="121" t="s">
        <v>107</v>
      </c>
      <c r="B73" s="274">
        <v>3855084.8789124372</v>
      </c>
      <c r="C73" s="274">
        <v>7427329.6387136355</v>
      </c>
      <c r="D73" s="274">
        <v>6049315.8784185927</v>
      </c>
      <c r="E73" s="274">
        <v>1378013.7602950425</v>
      </c>
      <c r="F73" s="183">
        <v>3572244.7598011983</v>
      </c>
      <c r="G73" s="274">
        <v>3206865.9795245277</v>
      </c>
      <c r="H73" s="274">
        <v>3158683.2538947677</v>
      </c>
      <c r="I73" s="274">
        <v>2905796.1501381537</v>
      </c>
      <c r="J73" s="274">
        <v>2603548.0771700037</v>
      </c>
      <c r="K73" s="274">
        <v>2727662</v>
      </c>
      <c r="L73" s="202">
        <v>2999751.8458893625</v>
      </c>
    </row>
    <row r="74" spans="1:12" s="18" customFormat="1" x14ac:dyDescent="0.25">
      <c r="A74" s="121" t="s">
        <v>108</v>
      </c>
      <c r="B74" s="274">
        <v>3752754.5271881013</v>
      </c>
      <c r="C74" s="274">
        <v>7361772.0119008236</v>
      </c>
      <c r="D74" s="274">
        <v>4772123.9903678074</v>
      </c>
      <c r="E74" s="274">
        <v>2589648.0215330156</v>
      </c>
      <c r="F74" s="183">
        <v>3609017.4847127222</v>
      </c>
      <c r="G74" s="274">
        <v>3488092.9322280204</v>
      </c>
      <c r="H74" s="274">
        <v>2509904.5880835084</v>
      </c>
      <c r="I74" s="274">
        <v>1588139.01891982</v>
      </c>
      <c r="J74" s="274">
        <v>1806846.5323096896</v>
      </c>
      <c r="K74" s="274">
        <v>1743777</v>
      </c>
      <c r="L74" s="202">
        <v>2387155.2631553048</v>
      </c>
    </row>
    <row r="75" spans="1:12" s="18" customFormat="1" x14ac:dyDescent="0.25">
      <c r="A75" s="121" t="s">
        <v>109</v>
      </c>
      <c r="B75" s="274">
        <v>5998462.8119286373</v>
      </c>
      <c r="C75" s="274">
        <v>6536563.1247209441</v>
      </c>
      <c r="D75" s="274">
        <v>4134418.7190284953</v>
      </c>
      <c r="E75" s="274">
        <v>2402144.4056924488</v>
      </c>
      <c r="F75" s="183">
        <v>538100.31279230677</v>
      </c>
      <c r="G75" s="274">
        <v>1174239.1764542675</v>
      </c>
      <c r="H75" s="274">
        <v>987337.74438325036</v>
      </c>
      <c r="I75" s="274">
        <v>339795.55668560602</v>
      </c>
      <c r="J75" s="274">
        <v>553587.00120890886</v>
      </c>
      <c r="K75" s="274">
        <v>795055</v>
      </c>
      <c r="L75" s="202">
        <v>718520.01459611626</v>
      </c>
    </row>
    <row r="76" spans="1:12" s="18" customFormat="1" x14ac:dyDescent="0.25">
      <c r="A76" s="121" t="s">
        <v>110</v>
      </c>
      <c r="B76" s="274">
        <v>60545590.532002717</v>
      </c>
      <c r="C76" s="274">
        <v>57738675.117689423</v>
      </c>
      <c r="D76" s="274">
        <v>53772727.584399194</v>
      </c>
      <c r="E76" s="274">
        <v>3965947.5332902293</v>
      </c>
      <c r="F76" s="183">
        <v>-2806915.414313294</v>
      </c>
      <c r="G76" s="274">
        <v>-2345242.0009511039</v>
      </c>
      <c r="H76" s="274">
        <v>-2224886.4406019375</v>
      </c>
      <c r="I76" s="274">
        <v>-2776882.9504844919</v>
      </c>
      <c r="J76" s="274">
        <v>-5033979.6649006531</v>
      </c>
      <c r="K76" s="274">
        <v>-5818244</v>
      </c>
      <c r="L76" s="202">
        <v>-3428469.6211818382</v>
      </c>
    </row>
    <row r="77" spans="1:12" s="18" customFormat="1" x14ac:dyDescent="0.25">
      <c r="A77" s="121" t="s">
        <v>111</v>
      </c>
      <c r="B77" s="274">
        <v>7996822.7889184095</v>
      </c>
      <c r="C77" s="274">
        <v>13122548.333229743</v>
      </c>
      <c r="D77" s="274">
        <v>10294573.724952014</v>
      </c>
      <c r="E77" s="274">
        <v>2827974.6082777288</v>
      </c>
      <c r="F77" s="183">
        <v>5125725.5443113334</v>
      </c>
      <c r="G77" s="274">
        <v>4806031.2085860725</v>
      </c>
      <c r="H77" s="274">
        <v>4508010.5934596555</v>
      </c>
      <c r="I77" s="274">
        <v>4725924.4577335697</v>
      </c>
      <c r="J77" s="274">
        <v>4355850.6962703699</v>
      </c>
      <c r="K77" s="274">
        <v>4572219</v>
      </c>
      <c r="L77" s="202">
        <v>4653046.3149448242</v>
      </c>
    </row>
    <row r="78" spans="1:12" s="18" customFormat="1" x14ac:dyDescent="0.25">
      <c r="A78" s="121" t="s">
        <v>112</v>
      </c>
      <c r="B78" s="274">
        <v>3702253.364801371</v>
      </c>
      <c r="C78" s="274">
        <v>8795600.5531642884</v>
      </c>
      <c r="D78" s="274">
        <v>6220715.5824787617</v>
      </c>
      <c r="E78" s="274">
        <v>2574884.9706855272</v>
      </c>
      <c r="F78" s="183">
        <v>5093347.1883629169</v>
      </c>
      <c r="G78" s="274">
        <v>4522965.852423314</v>
      </c>
      <c r="H78" s="274">
        <v>3763964.4824262573</v>
      </c>
      <c r="I78" s="274">
        <v>3717145.3217985593</v>
      </c>
      <c r="J78" s="274">
        <v>3824840.1373495222</v>
      </c>
      <c r="K78" s="274">
        <v>2715650</v>
      </c>
      <c r="L78" s="202">
        <v>3957228.9484994132</v>
      </c>
    </row>
    <row r="79" spans="1:12" s="18" customFormat="1" x14ac:dyDescent="0.25">
      <c r="A79" s="121" t="s">
        <v>113</v>
      </c>
      <c r="B79" s="274">
        <v>75674009.506597504</v>
      </c>
      <c r="C79" s="274">
        <v>57575954.379120447</v>
      </c>
      <c r="D79" s="274">
        <v>57149205.705630265</v>
      </c>
      <c r="E79" s="274">
        <v>426748.67349018494</v>
      </c>
      <c r="F79" s="183">
        <v>-18098055.127477057</v>
      </c>
      <c r="G79" s="274">
        <v>-16437747.783173025</v>
      </c>
      <c r="H79" s="274">
        <v>-14664603.080899857</v>
      </c>
      <c r="I79" s="274">
        <v>-14755886.554390654</v>
      </c>
      <c r="J79" s="274">
        <v>-12301207.783755317</v>
      </c>
      <c r="K79" s="274">
        <v>-11607157</v>
      </c>
      <c r="L79" s="202">
        <v>-14539861.300554715</v>
      </c>
    </row>
    <row r="80" spans="1:12" s="18" customFormat="1" x14ac:dyDescent="0.25">
      <c r="A80" s="121" t="s">
        <v>114</v>
      </c>
      <c r="B80" s="274">
        <v>3130960.1519297054</v>
      </c>
      <c r="C80" s="274">
        <v>5769023.7960407641</v>
      </c>
      <c r="D80" s="274">
        <v>3290508.0127797634</v>
      </c>
      <c r="E80" s="274">
        <v>2478515.7832610006</v>
      </c>
      <c r="F80" s="183">
        <v>2638063.6441110587</v>
      </c>
      <c r="G80" s="274">
        <v>2525197.4630813184</v>
      </c>
      <c r="H80" s="274">
        <v>2624704.7876307056</v>
      </c>
      <c r="I80" s="274">
        <v>1980758.8936155634</v>
      </c>
      <c r="J80" s="274">
        <v>1882285.4877546993</v>
      </c>
      <c r="K80" s="274">
        <v>1710406</v>
      </c>
      <c r="L80" s="202">
        <v>2253236.6580205713</v>
      </c>
    </row>
    <row r="81" spans="1:12" s="18" customFormat="1" x14ac:dyDescent="0.25">
      <c r="A81" s="121" t="s">
        <v>115</v>
      </c>
      <c r="B81" s="274">
        <v>3316391.4394787252</v>
      </c>
      <c r="C81" s="274">
        <v>6770739.8198484071</v>
      </c>
      <c r="D81" s="274">
        <v>5338600.0871149767</v>
      </c>
      <c r="E81" s="274">
        <v>1432139.7327334301</v>
      </c>
      <c r="F81" s="183">
        <v>3454348.3803696819</v>
      </c>
      <c r="G81" s="274">
        <v>3116800.8260720675</v>
      </c>
      <c r="H81" s="274">
        <v>2639852.0539009431</v>
      </c>
      <c r="I81" s="274">
        <v>2378905.1860675425</v>
      </c>
      <c r="J81" s="274">
        <v>2145419.26960401</v>
      </c>
      <c r="K81" s="274">
        <v>2239518</v>
      </c>
      <c r="L81" s="202">
        <v>2593769.0165101378</v>
      </c>
    </row>
    <row r="82" spans="1:12" s="18" customFormat="1" x14ac:dyDescent="0.25">
      <c r="A82" s="121" t="s">
        <v>116</v>
      </c>
      <c r="B82" s="274">
        <v>1115665.0161430531</v>
      </c>
      <c r="C82" s="274">
        <v>1988974.8244051416</v>
      </c>
      <c r="D82" s="274">
        <v>1377943.7351910048</v>
      </c>
      <c r="E82" s="274">
        <v>611031.08921413682</v>
      </c>
      <c r="F82" s="183">
        <v>873309.80826208857</v>
      </c>
      <c r="G82" s="274">
        <v>811043.26518216776</v>
      </c>
      <c r="H82" s="274">
        <v>602028.88089742418</v>
      </c>
      <c r="I82" s="274">
        <v>597868.22818718827</v>
      </c>
      <c r="J82" s="274">
        <v>466373.36282063345</v>
      </c>
      <c r="K82" s="274">
        <v>485198</v>
      </c>
      <c r="L82" s="202">
        <v>624034.593566695</v>
      </c>
    </row>
    <row r="83" spans="1:12" s="18" customFormat="1" x14ac:dyDescent="0.25">
      <c r="A83" s="121" t="s">
        <v>117</v>
      </c>
      <c r="B83" s="274">
        <v>3345828.4671638384</v>
      </c>
      <c r="C83" s="274">
        <v>5314881.19508739</v>
      </c>
      <c r="D83" s="274">
        <v>3957143.0396449575</v>
      </c>
      <c r="E83" s="274">
        <v>1357738.1554424327</v>
      </c>
      <c r="F83" s="183">
        <v>1969052.7279235516</v>
      </c>
      <c r="G83" s="274">
        <v>1958903.9788354333</v>
      </c>
      <c r="H83" s="274">
        <v>1763618.5791818788</v>
      </c>
      <c r="I83" s="274">
        <v>1790618.0449996833</v>
      </c>
      <c r="J83" s="274">
        <v>1456246.2459840537</v>
      </c>
      <c r="K83" s="274">
        <v>1447806</v>
      </c>
      <c r="L83" s="202">
        <v>1742346.7122502625</v>
      </c>
    </row>
    <row r="84" spans="1:12" s="18" customFormat="1" x14ac:dyDescent="0.25">
      <c r="A84" s="121" t="s">
        <v>118</v>
      </c>
      <c r="B84" s="274">
        <v>1491481.5875864038</v>
      </c>
      <c r="C84" s="274">
        <v>3872630.4295359743</v>
      </c>
      <c r="D84" s="274">
        <v>2545638.732083505</v>
      </c>
      <c r="E84" s="274">
        <v>1326991.697452469</v>
      </c>
      <c r="F84" s="183">
        <v>2381148.8419495705</v>
      </c>
      <c r="G84" s="274">
        <v>2264068.0542317536</v>
      </c>
      <c r="H84" s="274">
        <v>2102636.8155362727</v>
      </c>
      <c r="I84" s="274">
        <v>1813381.8853131672</v>
      </c>
      <c r="J84" s="274">
        <v>1536434.1074925857</v>
      </c>
      <c r="K84" s="274">
        <v>1538642</v>
      </c>
      <c r="L84" s="202">
        <v>1929682.1887702977</v>
      </c>
    </row>
    <row r="85" spans="1:12" s="18" customFormat="1" x14ac:dyDescent="0.25">
      <c r="A85" s="121" t="s">
        <v>119</v>
      </c>
      <c r="B85" s="274">
        <v>7386967.3347140364</v>
      </c>
      <c r="C85" s="274">
        <v>5017772.4819730464</v>
      </c>
      <c r="D85" s="274">
        <v>4968878.6286296677</v>
      </c>
      <c r="E85" s="274">
        <v>48893.853343378432</v>
      </c>
      <c r="F85" s="183">
        <v>-2369194.85274099</v>
      </c>
      <c r="G85" s="274">
        <v>-2431838.3399212928</v>
      </c>
      <c r="H85" s="274">
        <v>-2064014.0595662966</v>
      </c>
      <c r="I85" s="274">
        <v>-2186423.5194475669</v>
      </c>
      <c r="J85" s="274">
        <v>-1641135.9201412909</v>
      </c>
      <c r="K85" s="274">
        <v>-1544932</v>
      </c>
      <c r="L85" s="202">
        <v>-2076064.051309881</v>
      </c>
    </row>
    <row r="86" spans="1:12" s="18" customFormat="1" x14ac:dyDescent="0.25">
      <c r="A86" s="121" t="s">
        <v>120</v>
      </c>
      <c r="B86" s="274">
        <v>951512.27831465739</v>
      </c>
      <c r="C86" s="274">
        <v>3996212.3556748284</v>
      </c>
      <c r="D86" s="274">
        <v>1819794.2109031756</v>
      </c>
      <c r="E86" s="274">
        <v>2176418.1447716528</v>
      </c>
      <c r="F86" s="183">
        <v>3044700.0773601709</v>
      </c>
      <c r="G86" s="274">
        <v>2878344.4506039275</v>
      </c>
      <c r="H86" s="274">
        <v>2551095.1603103708</v>
      </c>
      <c r="I86" s="274">
        <v>2406922.1112052724</v>
      </c>
      <c r="J86" s="274">
        <v>2217749.5215420472</v>
      </c>
      <c r="K86" s="274">
        <v>1955416</v>
      </c>
      <c r="L86" s="202">
        <v>2513527.810915404</v>
      </c>
    </row>
    <row r="87" spans="1:12" s="18" customFormat="1" x14ac:dyDescent="0.25">
      <c r="A87" s="121" t="s">
        <v>121</v>
      </c>
      <c r="B87" s="274">
        <v>1761908.6934189915</v>
      </c>
      <c r="C87" s="274">
        <v>4967172.1126060449</v>
      </c>
      <c r="D87" s="274">
        <v>3762093.1734431032</v>
      </c>
      <c r="E87" s="274">
        <v>1205078.9391629416</v>
      </c>
      <c r="F87" s="183">
        <v>3205263.4191870531</v>
      </c>
      <c r="G87" s="274">
        <v>3037300.771733826</v>
      </c>
      <c r="H87" s="274">
        <v>2998271.2394965384</v>
      </c>
      <c r="I87" s="274">
        <v>2752057.1547381831</v>
      </c>
      <c r="J87" s="274">
        <v>2247956.9829526772</v>
      </c>
      <c r="K87" s="274">
        <v>2227933</v>
      </c>
      <c r="L87" s="202">
        <v>2758896.5372303063</v>
      </c>
    </row>
    <row r="88" spans="1:12" s="18" customFormat="1" x14ac:dyDescent="0.25">
      <c r="A88" s="121" t="s">
        <v>122</v>
      </c>
      <c r="B88" s="274">
        <v>1191445.782844055</v>
      </c>
      <c r="C88" s="274">
        <v>3384695.7046431815</v>
      </c>
      <c r="D88" s="274">
        <v>2578524.2084959191</v>
      </c>
      <c r="E88" s="274">
        <v>806171.4961472624</v>
      </c>
      <c r="F88" s="183">
        <v>2193249.9217991265</v>
      </c>
      <c r="G88" s="274">
        <v>1835558.8323859707</v>
      </c>
      <c r="H88" s="274">
        <v>1764689.5282828312</v>
      </c>
      <c r="I88" s="274">
        <v>1699453.1527986368</v>
      </c>
      <c r="J88" s="274">
        <v>1506767.6158435752</v>
      </c>
      <c r="K88" s="274">
        <v>1841479</v>
      </c>
      <c r="L88" s="202">
        <v>1785295.1283668596</v>
      </c>
    </row>
    <row r="89" spans="1:12" s="18" customFormat="1" x14ac:dyDescent="0.25">
      <c r="A89" s="121" t="s">
        <v>123</v>
      </c>
      <c r="B89" s="274">
        <v>23016672.994225524</v>
      </c>
      <c r="C89" s="274">
        <v>26185829.705631852</v>
      </c>
      <c r="D89" s="274">
        <v>24300649.227417834</v>
      </c>
      <c r="E89" s="274">
        <v>1885180.4782140162</v>
      </c>
      <c r="F89" s="183">
        <v>3169156.7114063278</v>
      </c>
      <c r="G89" s="274">
        <v>3381316.5947194211</v>
      </c>
      <c r="H89" s="274">
        <v>2556373.1941993386</v>
      </c>
      <c r="I89" s="274">
        <v>1549666.7710195929</v>
      </c>
      <c r="J89" s="274">
        <v>1023099.5272250213</v>
      </c>
      <c r="K89" s="274">
        <v>1508854</v>
      </c>
      <c r="L89" s="202">
        <v>2196012.6691563129</v>
      </c>
    </row>
    <row r="90" spans="1:12" s="18" customFormat="1" x14ac:dyDescent="0.25">
      <c r="A90" s="121" t="s">
        <v>124</v>
      </c>
      <c r="B90" s="274">
        <v>379748.53706966492</v>
      </c>
      <c r="C90" s="274">
        <v>6361437.901484184</v>
      </c>
      <c r="D90" s="274">
        <v>3777168.7556511196</v>
      </c>
      <c r="E90" s="274">
        <v>2584269.1458330643</v>
      </c>
      <c r="F90" s="183">
        <v>5981689.3644145187</v>
      </c>
      <c r="G90" s="274">
        <v>5423440.4784355452</v>
      </c>
      <c r="H90" s="274">
        <v>4871184.1142196814</v>
      </c>
      <c r="I90" s="274">
        <v>4829521.0309028197</v>
      </c>
      <c r="J90" s="274">
        <v>4642909.9591750624</v>
      </c>
      <c r="K90" s="274">
        <v>3921700</v>
      </c>
      <c r="L90" s="202">
        <v>4941763.8956832774</v>
      </c>
    </row>
    <row r="91" spans="1:12" s="18" customFormat="1" x14ac:dyDescent="0.25">
      <c r="A91" s="121" t="s">
        <v>125</v>
      </c>
      <c r="B91" s="274">
        <v>13030954.692750333</v>
      </c>
      <c r="C91" s="274">
        <v>15432733.552357506</v>
      </c>
      <c r="D91" s="274">
        <v>13117882.014673527</v>
      </c>
      <c r="E91" s="274">
        <v>2314851.5376839777</v>
      </c>
      <c r="F91" s="183">
        <v>2401778.8596071731</v>
      </c>
      <c r="G91" s="274">
        <v>2014035.0258470625</v>
      </c>
      <c r="H91" s="274">
        <v>1425468.7171479203</v>
      </c>
      <c r="I91" s="274">
        <v>1652458.2132718246</v>
      </c>
      <c r="J91" s="274">
        <v>1077744.9668038636</v>
      </c>
      <c r="K91" s="274">
        <v>1000515</v>
      </c>
      <c r="L91" s="202">
        <v>1542426.7307676678</v>
      </c>
    </row>
    <row r="92" spans="1:12" s="18" customFormat="1" x14ac:dyDescent="0.25">
      <c r="A92" s="121" t="s">
        <v>126</v>
      </c>
      <c r="B92" s="274">
        <v>1673600.433662358</v>
      </c>
      <c r="C92" s="274">
        <v>3484898.4927328303</v>
      </c>
      <c r="D92" s="274">
        <v>2866260.8544208505</v>
      </c>
      <c r="E92" s="274">
        <v>618637.63831197994</v>
      </c>
      <c r="F92" s="183">
        <v>1811298.0590704724</v>
      </c>
      <c r="G92" s="274">
        <v>1616887.9954650628</v>
      </c>
      <c r="H92" s="274">
        <v>1454853.5432822099</v>
      </c>
      <c r="I92" s="274">
        <v>1257767.8691480565</v>
      </c>
      <c r="J92" s="274">
        <v>1220255.283198216</v>
      </c>
      <c r="K92" s="274">
        <v>1180408</v>
      </c>
      <c r="L92" s="202">
        <v>1387441.1727733868</v>
      </c>
    </row>
    <row r="93" spans="1:12" s="18" customFormat="1" x14ac:dyDescent="0.25">
      <c r="A93" s="121" t="s">
        <v>127</v>
      </c>
      <c r="B93" s="274">
        <v>1817463.5898705926</v>
      </c>
      <c r="C93" s="274">
        <v>4548545.7816734882</v>
      </c>
      <c r="D93" s="274">
        <v>3769199.0635974826</v>
      </c>
      <c r="E93" s="274">
        <v>779346.71807600569</v>
      </c>
      <c r="F93" s="183">
        <v>2731082.1918028956</v>
      </c>
      <c r="G93" s="274">
        <v>2385552.6940649739</v>
      </c>
      <c r="H93" s="274">
        <v>2178752.8914511185</v>
      </c>
      <c r="I93" s="274">
        <v>1963631.7707629504</v>
      </c>
      <c r="J93" s="274">
        <v>1841735.9277505937</v>
      </c>
      <c r="K93" s="274">
        <v>1951205</v>
      </c>
      <c r="L93" s="202">
        <v>2119785.5890697604</v>
      </c>
    </row>
    <row r="94" spans="1:12" s="18" customFormat="1" x14ac:dyDescent="0.25">
      <c r="A94" s="121" t="s">
        <v>128</v>
      </c>
      <c r="B94" s="274">
        <v>3871769.0469966009</v>
      </c>
      <c r="C94" s="274">
        <v>6508862.5644888571</v>
      </c>
      <c r="D94" s="274">
        <v>4925451.7273787651</v>
      </c>
      <c r="E94" s="274">
        <v>1583410.8371100924</v>
      </c>
      <c r="F94" s="183">
        <v>2637093.5174922561</v>
      </c>
      <c r="G94" s="274">
        <v>2600231.9280220047</v>
      </c>
      <c r="H94" s="274">
        <v>2316723.867353553</v>
      </c>
      <c r="I94" s="274">
        <v>2337304.8379398137</v>
      </c>
      <c r="J94" s="274">
        <v>2350348.6235608514</v>
      </c>
      <c r="K94" s="274">
        <v>2123599</v>
      </c>
      <c r="L94" s="202">
        <v>2401152.3142190557</v>
      </c>
    </row>
    <row r="95" spans="1:12" s="18" customFormat="1" x14ac:dyDescent="0.25">
      <c r="A95" s="121" t="s">
        <v>129</v>
      </c>
      <c r="B95" s="274">
        <v>20161771.357966438</v>
      </c>
      <c r="C95" s="274">
        <v>12613624.463478301</v>
      </c>
      <c r="D95" s="274">
        <v>12598630.319338301</v>
      </c>
      <c r="E95" s="274">
        <v>14994.14414</v>
      </c>
      <c r="F95" s="183">
        <v>-7548146.8944881372</v>
      </c>
      <c r="G95" s="274">
        <v>-7455486.010312004</v>
      </c>
      <c r="H95" s="274">
        <v>-6302936.1787153874</v>
      </c>
      <c r="I95" s="274">
        <v>-6426893.9804251138</v>
      </c>
      <c r="J95" s="274">
        <v>-4364257.6054912712</v>
      </c>
      <c r="K95" s="274">
        <v>-4052348</v>
      </c>
      <c r="L95" s="202">
        <v>-6137393.4437359441</v>
      </c>
    </row>
    <row r="96" spans="1:12" s="18" customFormat="1" x14ac:dyDescent="0.25">
      <c r="A96" s="121" t="s">
        <v>130</v>
      </c>
      <c r="B96" s="274">
        <v>313484.09573974658</v>
      </c>
      <c r="C96" s="274">
        <v>6246383.7335236352</v>
      </c>
      <c r="D96" s="274">
        <v>2752176.132890889</v>
      </c>
      <c r="E96" s="274">
        <v>3494207.6006327462</v>
      </c>
      <c r="F96" s="183">
        <v>5932899.6377838887</v>
      </c>
      <c r="G96" s="274">
        <v>6404659.0171026783</v>
      </c>
      <c r="H96" s="274">
        <v>5279670.9177620308</v>
      </c>
      <c r="I96" s="274">
        <v>4352384.1556649012</v>
      </c>
      <c r="J96" s="274">
        <v>3949912.6019912846</v>
      </c>
      <c r="K96" s="274">
        <v>3415942</v>
      </c>
      <c r="L96" s="202">
        <v>4871047.0977418087</v>
      </c>
    </row>
    <row r="97" spans="1:12" s="18" customFormat="1" x14ac:dyDescent="0.25">
      <c r="A97" s="121" t="s">
        <v>131</v>
      </c>
      <c r="B97" s="274">
        <v>8071444.6844015354</v>
      </c>
      <c r="C97" s="274">
        <v>12719391.049723016</v>
      </c>
      <c r="D97" s="274">
        <v>9460966.2325810324</v>
      </c>
      <c r="E97" s="274">
        <v>3258424.8171419837</v>
      </c>
      <c r="F97" s="183">
        <v>4647946.3653214807</v>
      </c>
      <c r="G97" s="274">
        <v>4483184.4657294033</v>
      </c>
      <c r="H97" s="274">
        <v>3603766.781326782</v>
      </c>
      <c r="I97" s="274">
        <v>3565124.0273983665</v>
      </c>
      <c r="J97" s="274">
        <v>3041229.4367538719</v>
      </c>
      <c r="K97" s="274">
        <v>3339791</v>
      </c>
      <c r="L97" s="202">
        <v>3747966.5686136372</v>
      </c>
    </row>
    <row r="98" spans="1:12" s="18" customFormat="1" x14ac:dyDescent="0.25">
      <c r="A98" s="121" t="s">
        <v>132</v>
      </c>
      <c r="B98" s="274">
        <v>4585151.716258076</v>
      </c>
      <c r="C98" s="274">
        <v>7464348.8733009761</v>
      </c>
      <c r="D98" s="274">
        <v>5170881.8182534706</v>
      </c>
      <c r="E98" s="274">
        <v>2293467.0550475051</v>
      </c>
      <c r="F98" s="183">
        <v>2879197.1570429001</v>
      </c>
      <c r="G98" s="274">
        <v>2828619.983456865</v>
      </c>
      <c r="H98" s="274">
        <v>2346917.0710791061</v>
      </c>
      <c r="I98" s="274">
        <v>1749902.5209612185</v>
      </c>
      <c r="J98" s="274">
        <v>1158037.2493292121</v>
      </c>
      <c r="K98" s="274">
        <v>1192008</v>
      </c>
      <c r="L98" s="202">
        <v>2029361.8938742972</v>
      </c>
    </row>
    <row r="99" spans="1:12" s="18" customFormat="1" x14ac:dyDescent="0.25">
      <c r="A99" s="121" t="s">
        <v>133</v>
      </c>
      <c r="B99" s="274">
        <v>509475.31704250781</v>
      </c>
      <c r="C99" s="274">
        <v>2416049.7293638634</v>
      </c>
      <c r="D99" s="274">
        <v>1350306.3917596766</v>
      </c>
      <c r="E99" s="274">
        <v>1065743.3376041867</v>
      </c>
      <c r="F99" s="183">
        <v>1906574.4123213557</v>
      </c>
      <c r="G99" s="274">
        <v>1798262.7702280141</v>
      </c>
      <c r="H99" s="274">
        <v>1674961.8305546718</v>
      </c>
      <c r="I99" s="274">
        <v>1572853.0928158239</v>
      </c>
      <c r="J99" s="274">
        <v>1422619.3205785849</v>
      </c>
      <c r="K99" s="274">
        <v>1376549</v>
      </c>
      <c r="L99" s="202">
        <v>1617174.2535442736</v>
      </c>
    </row>
    <row r="100" spans="1:12" s="18" customFormat="1" x14ac:dyDescent="0.25">
      <c r="A100" s="121" t="s">
        <v>134</v>
      </c>
      <c r="B100" s="274">
        <v>1910702.8347468644</v>
      </c>
      <c r="C100" s="274">
        <v>931060.19516514265</v>
      </c>
      <c r="D100" s="274">
        <v>913245.79677397688</v>
      </c>
      <c r="E100" s="274">
        <v>17814.398391165763</v>
      </c>
      <c r="F100" s="183">
        <v>-979642.63958172174</v>
      </c>
      <c r="G100" s="274">
        <v>-904865.36825307086</v>
      </c>
      <c r="H100" s="274">
        <v>-718218.74845925381</v>
      </c>
      <c r="I100" s="274">
        <v>-751972.95403021434</v>
      </c>
      <c r="J100" s="274">
        <v>-506719.18414910429</v>
      </c>
      <c r="K100" s="274">
        <v>-477894</v>
      </c>
      <c r="L100" s="202">
        <v>-720444.06372291059</v>
      </c>
    </row>
    <row r="101" spans="1:12" s="18" customFormat="1" x14ac:dyDescent="0.25">
      <c r="A101" s="121" t="s">
        <v>135</v>
      </c>
      <c r="B101" s="274">
        <v>2023313.7634257067</v>
      </c>
      <c r="C101" s="274">
        <v>5013441.8138484349</v>
      </c>
      <c r="D101" s="274">
        <v>4009500.9994955161</v>
      </c>
      <c r="E101" s="274">
        <v>1003940.814352919</v>
      </c>
      <c r="F101" s="183">
        <v>2990128.0504227281</v>
      </c>
      <c r="G101" s="274">
        <v>2827879.8210970899</v>
      </c>
      <c r="H101" s="274">
        <v>2398389.2496118029</v>
      </c>
      <c r="I101" s="274">
        <v>2245080.3741874476</v>
      </c>
      <c r="J101" s="274">
        <v>1954951.1766567675</v>
      </c>
      <c r="K101" s="274">
        <v>2165800</v>
      </c>
      <c r="L101" s="202">
        <v>2409287.3612240846</v>
      </c>
    </row>
    <row r="102" spans="1:12" s="18" customFormat="1" x14ac:dyDescent="0.25">
      <c r="A102" s="121" t="s">
        <v>136</v>
      </c>
      <c r="B102" s="274">
        <v>78843035.337128207</v>
      </c>
      <c r="C102" s="274">
        <v>21969865.610525545</v>
      </c>
      <c r="D102" s="274">
        <v>19726937.740318794</v>
      </c>
      <c r="E102" s="274">
        <v>2242927.87020675</v>
      </c>
      <c r="F102" s="183">
        <v>-56873169.726602659</v>
      </c>
      <c r="G102" s="274">
        <v>-60209544.760134682</v>
      </c>
      <c r="H102" s="274">
        <v>-52729677.372922391</v>
      </c>
      <c r="I102" s="274">
        <v>-60618051.08507476</v>
      </c>
      <c r="J102" s="274">
        <v>-42831282.572958864</v>
      </c>
      <c r="K102" s="274">
        <v>-41911284</v>
      </c>
      <c r="L102" s="202">
        <v>-53393994.813694201</v>
      </c>
    </row>
    <row r="103" spans="1:12" s="18" customFormat="1" x14ac:dyDescent="0.25">
      <c r="A103" s="121" t="s">
        <v>137</v>
      </c>
      <c r="B103" s="274">
        <v>1370782.8232468343</v>
      </c>
      <c r="C103" s="274">
        <v>3367930.6963068563</v>
      </c>
      <c r="D103" s="274">
        <v>1830849.7896833513</v>
      </c>
      <c r="E103" s="274">
        <v>1537080.9066235051</v>
      </c>
      <c r="F103" s="183">
        <v>1997147.873060022</v>
      </c>
      <c r="G103" s="274">
        <v>1772589.5944814992</v>
      </c>
      <c r="H103" s="274">
        <v>1532007.3466834691</v>
      </c>
      <c r="I103" s="274">
        <v>1522313.7399365723</v>
      </c>
      <c r="J103" s="274">
        <v>1353875.0753645874</v>
      </c>
      <c r="K103" s="274">
        <v>1226555</v>
      </c>
      <c r="L103" s="202">
        <v>1545196.439116532</v>
      </c>
    </row>
    <row r="104" spans="1:12" s="18" customFormat="1" x14ac:dyDescent="0.25">
      <c r="A104" s="121" t="s">
        <v>138</v>
      </c>
      <c r="B104" s="274">
        <v>5227292.9320326447</v>
      </c>
      <c r="C104" s="274">
        <v>7914073.7467216682</v>
      </c>
      <c r="D104" s="274">
        <v>6545144.9730167817</v>
      </c>
      <c r="E104" s="274">
        <v>1368928.773704886</v>
      </c>
      <c r="F104" s="183">
        <v>2686780.8146890234</v>
      </c>
      <c r="G104" s="274">
        <v>2467612.6200002227</v>
      </c>
      <c r="H104" s="274">
        <v>2129447.6539201485</v>
      </c>
      <c r="I104" s="274">
        <v>1530259.0487058479</v>
      </c>
      <c r="J104" s="274">
        <v>1431062.7520845393</v>
      </c>
      <c r="K104" s="274">
        <v>1416214</v>
      </c>
      <c r="L104" s="202">
        <v>1889595.5186776896</v>
      </c>
    </row>
    <row r="105" spans="1:12" s="18" customFormat="1" x14ac:dyDescent="0.25">
      <c r="A105" s="121" t="s">
        <v>139</v>
      </c>
      <c r="B105" s="274">
        <v>15643101.3914102</v>
      </c>
      <c r="C105" s="274">
        <v>14650874.432083722</v>
      </c>
      <c r="D105" s="274">
        <v>11386623.541027525</v>
      </c>
      <c r="E105" s="274">
        <v>3264250.8910561968</v>
      </c>
      <c r="F105" s="183">
        <v>-992226.95932647772</v>
      </c>
      <c r="G105" s="274">
        <v>-2837918.2219366059</v>
      </c>
      <c r="H105" s="274">
        <v>-4110203.5095288642</v>
      </c>
      <c r="I105" s="274">
        <v>-5739525.9514179025</v>
      </c>
      <c r="J105" s="274">
        <v>-3373844.5543919466</v>
      </c>
      <c r="K105" s="274">
        <v>-2501951</v>
      </c>
      <c r="L105" s="202">
        <v>-3205979.3214643537</v>
      </c>
    </row>
    <row r="106" spans="1:12" s="18" customFormat="1" x14ac:dyDescent="0.25">
      <c r="A106" s="121" t="s">
        <v>140</v>
      </c>
      <c r="B106" s="274">
        <v>1563468.5718325756</v>
      </c>
      <c r="C106" s="274">
        <v>4114909.631025142</v>
      </c>
      <c r="D106" s="274">
        <v>2804678.1871700594</v>
      </c>
      <c r="E106" s="274">
        <v>1310231.4438550828</v>
      </c>
      <c r="F106" s="183">
        <v>2551441.0591925662</v>
      </c>
      <c r="G106" s="274">
        <v>2310492.9098102469</v>
      </c>
      <c r="H106" s="274">
        <v>2047425.4856749994</v>
      </c>
      <c r="I106" s="274">
        <v>2028024.6555416456</v>
      </c>
      <c r="J106" s="274">
        <v>1944606.6510670481</v>
      </c>
      <c r="K106" s="274">
        <v>2021968</v>
      </c>
      <c r="L106" s="202">
        <v>2101977.762756723</v>
      </c>
    </row>
    <row r="107" spans="1:12" s="18" customFormat="1" x14ac:dyDescent="0.25">
      <c r="A107" s="121" t="s">
        <v>141</v>
      </c>
      <c r="B107" s="274">
        <v>3698426.3709168797</v>
      </c>
      <c r="C107" s="274">
        <v>6262577.515870437</v>
      </c>
      <c r="D107" s="274">
        <v>4424863.7183166035</v>
      </c>
      <c r="E107" s="274">
        <v>1837713.7975538333</v>
      </c>
      <c r="F107" s="183">
        <v>2564151.1449535573</v>
      </c>
      <c r="G107" s="274">
        <v>2394037.4816669561</v>
      </c>
      <c r="H107" s="274">
        <v>2201090.7224287977</v>
      </c>
      <c r="I107" s="274">
        <v>2149504.6888928041</v>
      </c>
      <c r="J107" s="274">
        <v>1768646.2542375601</v>
      </c>
      <c r="K107" s="274">
        <v>1993088</v>
      </c>
      <c r="L107" s="202">
        <v>2184430.2232471392</v>
      </c>
    </row>
    <row r="108" spans="1:12" s="18" customFormat="1" x14ac:dyDescent="0.25">
      <c r="A108" s="121" t="s">
        <v>142</v>
      </c>
      <c r="B108" s="274">
        <v>79831051.753000095</v>
      </c>
      <c r="C108" s="274">
        <v>80478538.19136785</v>
      </c>
      <c r="D108" s="274">
        <v>78603517.591846496</v>
      </c>
      <c r="E108" s="274">
        <v>1875020.5995213578</v>
      </c>
      <c r="F108" s="183">
        <v>647486.43836775422</v>
      </c>
      <c r="G108" s="274">
        <v>1953267.6595744044</v>
      </c>
      <c r="H108" s="274">
        <v>2789968.9324646443</v>
      </c>
      <c r="I108" s="274">
        <v>2644742.5052221566</v>
      </c>
      <c r="J108" s="274">
        <v>-1173288.350095652</v>
      </c>
      <c r="K108" s="274">
        <v>-1186516</v>
      </c>
      <c r="L108" s="202">
        <v>692852.92391763441</v>
      </c>
    </row>
    <row r="109" spans="1:12" s="18" customFormat="1" x14ac:dyDescent="0.25">
      <c r="A109" s="121" t="s">
        <v>143</v>
      </c>
      <c r="B109" s="274">
        <v>666430.46002495801</v>
      </c>
      <c r="C109" s="274">
        <v>3872408.9309830638</v>
      </c>
      <c r="D109" s="274">
        <v>2193821.0940681752</v>
      </c>
      <c r="E109" s="274">
        <v>1678587.8369148888</v>
      </c>
      <c r="F109" s="183">
        <v>3205978.4709581058</v>
      </c>
      <c r="G109" s="274">
        <v>2908362.4498054795</v>
      </c>
      <c r="H109" s="274">
        <v>2604146.1602748604</v>
      </c>
      <c r="I109" s="274">
        <v>2610402.1474780566</v>
      </c>
      <c r="J109" s="274">
        <v>2551950.2484837286</v>
      </c>
      <c r="K109" s="274">
        <v>2041440</v>
      </c>
      <c r="L109" s="202">
        <v>2668715.2515105316</v>
      </c>
    </row>
    <row r="110" spans="1:12" s="18" customFormat="1" x14ac:dyDescent="0.25">
      <c r="A110" s="121" t="s">
        <v>144</v>
      </c>
      <c r="B110" s="274">
        <v>19181945.212502271</v>
      </c>
      <c r="C110" s="274">
        <v>22177692.715289615</v>
      </c>
      <c r="D110" s="274">
        <v>19929411.484238774</v>
      </c>
      <c r="E110" s="274">
        <v>2248281.2310508424</v>
      </c>
      <c r="F110" s="183">
        <v>2995747.5027873442</v>
      </c>
      <c r="G110" s="274">
        <v>2235208.1982135437</v>
      </c>
      <c r="H110" s="274">
        <v>1694806.2297628634</v>
      </c>
      <c r="I110" s="274">
        <v>3056879.0348144006</v>
      </c>
      <c r="J110" s="274">
        <v>2196399.8453713749</v>
      </c>
      <c r="K110" s="274">
        <v>2209426</v>
      </c>
      <c r="L110" s="202">
        <v>2091662.713420494</v>
      </c>
    </row>
    <row r="111" spans="1:12" s="18" customFormat="1" x14ac:dyDescent="0.25">
      <c r="A111" s="121" t="s">
        <v>145</v>
      </c>
      <c r="B111" s="274">
        <v>933577.51273777545</v>
      </c>
      <c r="C111" s="274">
        <v>3735790.3728916617</v>
      </c>
      <c r="D111" s="274">
        <v>2367541.56444153</v>
      </c>
      <c r="E111" s="274">
        <v>1368248.8084501317</v>
      </c>
      <c r="F111" s="183">
        <v>2802212.8601538865</v>
      </c>
      <c r="G111" s="274">
        <v>2584366.5147105884</v>
      </c>
      <c r="H111" s="274">
        <v>2295081.23252131</v>
      </c>
      <c r="I111" s="274">
        <v>2493318.1389529598</v>
      </c>
      <c r="J111" s="274">
        <v>2115574.0335864648</v>
      </c>
      <c r="K111" s="274">
        <v>1845618</v>
      </c>
      <c r="L111" s="202">
        <v>2372084.9799428307</v>
      </c>
    </row>
    <row r="112" spans="1:12" s="18" customFormat="1" x14ac:dyDescent="0.25">
      <c r="A112" s="121" t="s">
        <v>146</v>
      </c>
      <c r="B112" s="274">
        <v>33612849.971995719</v>
      </c>
      <c r="C112" s="274">
        <v>25198637.111840755</v>
      </c>
      <c r="D112" s="274">
        <v>25049146.962441742</v>
      </c>
      <c r="E112" s="274">
        <v>149490.14939901407</v>
      </c>
      <c r="F112" s="183">
        <v>-8414212.860154964</v>
      </c>
      <c r="G112" s="274">
        <v>-7343336.8627445027</v>
      </c>
      <c r="H112" s="274">
        <v>-6304497.7899748161</v>
      </c>
      <c r="I112" s="274">
        <v>-6231054.0787481219</v>
      </c>
      <c r="J112" s="274">
        <v>-6065027.0068550445</v>
      </c>
      <c r="K112" s="274">
        <v>-6105859</v>
      </c>
      <c r="L112" s="202">
        <v>-6496186.932866862</v>
      </c>
    </row>
    <row r="113" spans="1:12" s="18" customFormat="1" x14ac:dyDescent="0.25">
      <c r="A113" s="121" t="s">
        <v>147</v>
      </c>
      <c r="B113" s="274">
        <v>163168364.66906387</v>
      </c>
      <c r="C113" s="274">
        <v>127367931.81864579</v>
      </c>
      <c r="D113" s="274">
        <v>126245187.39648835</v>
      </c>
      <c r="E113" s="274">
        <v>1122744.4221574361</v>
      </c>
      <c r="F113" s="183">
        <v>-35800432.850418076</v>
      </c>
      <c r="G113" s="274">
        <v>-32470141.133389026</v>
      </c>
      <c r="H113" s="274">
        <v>-29327857.502088502</v>
      </c>
      <c r="I113" s="274">
        <v>-29418857.45555906</v>
      </c>
      <c r="J113" s="274">
        <v>-26772488.297583714</v>
      </c>
      <c r="K113" s="274">
        <v>-25616564</v>
      </c>
      <c r="L113" s="202">
        <v>-29497336.097155076</v>
      </c>
    </row>
    <row r="114" spans="1:12" s="18" customFormat="1" x14ac:dyDescent="0.25">
      <c r="A114" s="121" t="s">
        <v>148</v>
      </c>
      <c r="B114" s="274">
        <v>18680309.864932273</v>
      </c>
      <c r="C114" s="274">
        <v>10349341.433201429</v>
      </c>
      <c r="D114" s="274">
        <v>10212707.40369346</v>
      </c>
      <c r="E114" s="274">
        <v>136634.02950796788</v>
      </c>
      <c r="F114" s="183">
        <v>-8330968.4317308441</v>
      </c>
      <c r="G114" s="274">
        <v>-8251983.9688626509</v>
      </c>
      <c r="H114" s="274">
        <v>-8054640.599792704</v>
      </c>
      <c r="I114" s="274">
        <v>-7923251.4168885406</v>
      </c>
      <c r="J114" s="274">
        <v>-6923347.3175365292</v>
      </c>
      <c r="K114" s="274">
        <v>-6193663</v>
      </c>
      <c r="L114" s="202">
        <v>-7788305.8257701062</v>
      </c>
    </row>
    <row r="115" spans="1:12" s="18" customFormat="1" x14ac:dyDescent="0.25">
      <c r="A115" s="121" t="s">
        <v>149</v>
      </c>
      <c r="B115" s="274">
        <v>105651150.13399449</v>
      </c>
      <c r="C115" s="274">
        <v>93508290.388107851</v>
      </c>
      <c r="D115" s="274">
        <v>86395993.023355782</v>
      </c>
      <c r="E115" s="274">
        <v>7112297.36475207</v>
      </c>
      <c r="F115" s="183">
        <v>-12142859.745886639</v>
      </c>
      <c r="G115" s="274">
        <v>-12555434.171739638</v>
      </c>
      <c r="H115" s="274">
        <v>-10361150.787788495</v>
      </c>
      <c r="I115" s="274">
        <v>-3278347.5957843959</v>
      </c>
      <c r="J115" s="274">
        <v>-4042652.1467577368</v>
      </c>
      <c r="K115" s="274">
        <v>-4377775</v>
      </c>
      <c r="L115" s="202">
        <v>-7834253.0265714675</v>
      </c>
    </row>
    <row r="116" spans="1:12" s="18" customFormat="1" x14ac:dyDescent="0.25">
      <c r="A116" s="121" t="s">
        <v>150</v>
      </c>
      <c r="B116" s="274">
        <v>703098.15688157827</v>
      </c>
      <c r="C116" s="274">
        <v>2329733.6584244994</v>
      </c>
      <c r="D116" s="274">
        <v>1336249.7276338306</v>
      </c>
      <c r="E116" s="274">
        <v>993483.9307906687</v>
      </c>
      <c r="F116" s="183">
        <v>1626635.5015429212</v>
      </c>
      <c r="G116" s="274">
        <v>1502786.708606624</v>
      </c>
      <c r="H116" s="274">
        <v>1347386.0378649659</v>
      </c>
      <c r="I116" s="274">
        <v>990912.61887392658</v>
      </c>
      <c r="J116" s="274">
        <v>914135.41459910653</v>
      </c>
      <c r="K116" s="274">
        <v>908463</v>
      </c>
      <c r="L116" s="202">
        <v>1188805.194986156</v>
      </c>
    </row>
    <row r="117" spans="1:12" s="18" customFormat="1" x14ac:dyDescent="0.25">
      <c r="A117" s="121" t="s">
        <v>151</v>
      </c>
      <c r="B117" s="274">
        <v>1384468.3637000881</v>
      </c>
      <c r="C117" s="274">
        <v>2938276.1138711767</v>
      </c>
      <c r="D117" s="274">
        <v>2057460.4704496497</v>
      </c>
      <c r="E117" s="274">
        <v>880815.64342152711</v>
      </c>
      <c r="F117" s="183">
        <v>1553807.7501710886</v>
      </c>
      <c r="G117" s="274">
        <v>1516709.1355136258</v>
      </c>
      <c r="H117" s="274">
        <v>1441075.7575315284</v>
      </c>
      <c r="I117" s="274">
        <v>1560671.9413082434</v>
      </c>
      <c r="J117" s="274">
        <v>1451310.2742992572</v>
      </c>
      <c r="K117" s="274">
        <v>1470817</v>
      </c>
      <c r="L117" s="202">
        <v>1498161.0399959928</v>
      </c>
    </row>
    <row r="118" spans="1:12" s="18" customFormat="1" x14ac:dyDescent="0.25">
      <c r="A118" s="121" t="s">
        <v>152</v>
      </c>
      <c r="B118" s="274">
        <v>4046363.9740001755</v>
      </c>
      <c r="C118" s="274">
        <v>5728976.3419104526</v>
      </c>
      <c r="D118" s="274">
        <v>4866398.8218819723</v>
      </c>
      <c r="E118" s="274">
        <v>862577.52002847986</v>
      </c>
      <c r="F118" s="183">
        <v>1682612.3679102771</v>
      </c>
      <c r="G118" s="274">
        <v>1453772.5016674995</v>
      </c>
      <c r="H118" s="274">
        <v>1219198.2085782038</v>
      </c>
      <c r="I118" s="274">
        <v>1370138.8215278038</v>
      </c>
      <c r="J118" s="274">
        <v>1393246.3335452885</v>
      </c>
      <c r="K118" s="274">
        <v>1420753</v>
      </c>
      <c r="L118" s="202">
        <v>1409477.6641851477</v>
      </c>
    </row>
    <row r="119" spans="1:12" s="18" customFormat="1" x14ac:dyDescent="0.25">
      <c r="A119" s="121" t="s">
        <v>153</v>
      </c>
      <c r="B119" s="274">
        <v>841844.29987208685</v>
      </c>
      <c r="C119" s="274">
        <v>3608963.6023267223</v>
      </c>
      <c r="D119" s="274">
        <v>2145431.3723672088</v>
      </c>
      <c r="E119" s="274">
        <v>1463532.2299595135</v>
      </c>
      <c r="F119" s="183">
        <v>2767119.3024546355</v>
      </c>
      <c r="G119" s="274">
        <v>2539350.0401242604</v>
      </c>
      <c r="H119" s="274">
        <v>2268963.0694959108</v>
      </c>
      <c r="I119" s="274">
        <v>2233775.5312705147</v>
      </c>
      <c r="J119" s="274">
        <v>2044102.2300023874</v>
      </c>
      <c r="K119" s="274">
        <v>1978933</v>
      </c>
      <c r="L119" s="202">
        <v>2271547.7177232685</v>
      </c>
    </row>
    <row r="120" spans="1:12" s="18" customFormat="1" x14ac:dyDescent="0.25">
      <c r="A120" s="121" t="s">
        <v>154</v>
      </c>
      <c r="B120" s="274">
        <v>565736.12143141811</v>
      </c>
      <c r="C120" s="274">
        <v>6990403.7122533405</v>
      </c>
      <c r="D120" s="274">
        <v>3980344.4258132582</v>
      </c>
      <c r="E120" s="274">
        <v>3010059.2864400824</v>
      </c>
      <c r="F120" s="183">
        <v>6424667.5908219228</v>
      </c>
      <c r="G120" s="274">
        <v>5904722.3236985095</v>
      </c>
      <c r="H120" s="274">
        <v>5003794.9651887044</v>
      </c>
      <c r="I120" s="274">
        <v>4516870.6355975633</v>
      </c>
      <c r="J120" s="274">
        <v>4338849.6924390076</v>
      </c>
      <c r="K120" s="274">
        <v>3660127</v>
      </c>
      <c r="L120" s="202">
        <v>4941059.4042309467</v>
      </c>
    </row>
    <row r="121" spans="1:12" s="18" customFormat="1" x14ac:dyDescent="0.25">
      <c r="A121" s="121" t="s">
        <v>155</v>
      </c>
      <c r="B121" s="274">
        <v>30676788.616334345</v>
      </c>
      <c r="C121" s="274">
        <v>21641638.574548852</v>
      </c>
      <c r="D121" s="274">
        <v>21516024.723238509</v>
      </c>
      <c r="E121" s="274">
        <v>125613.8513103443</v>
      </c>
      <c r="F121" s="183">
        <v>-9035150.0417854935</v>
      </c>
      <c r="G121" s="274">
        <v>-7896791.1072445586</v>
      </c>
      <c r="H121" s="274">
        <v>-6886890.7515473962</v>
      </c>
      <c r="I121" s="274">
        <v>-6512321.9522547908</v>
      </c>
      <c r="J121" s="274">
        <v>-5933017.5197098441</v>
      </c>
      <c r="K121" s="274">
        <v>-5586779</v>
      </c>
      <c r="L121" s="202">
        <v>-6807255.3326891474</v>
      </c>
    </row>
    <row r="122" spans="1:12" s="18" customFormat="1" x14ac:dyDescent="0.25">
      <c r="A122" s="121" t="s">
        <v>156</v>
      </c>
      <c r="B122" s="274">
        <v>1888086.1453159207</v>
      </c>
      <c r="C122" s="274">
        <v>3120122.4348783242</v>
      </c>
      <c r="D122" s="274">
        <v>2482905.4713612031</v>
      </c>
      <c r="E122" s="274">
        <v>637216.96351712104</v>
      </c>
      <c r="F122" s="183">
        <v>1232036.2895624035</v>
      </c>
      <c r="G122" s="274">
        <v>1181917.2600079072</v>
      </c>
      <c r="H122" s="274">
        <v>1162027.4675445808</v>
      </c>
      <c r="I122" s="274">
        <v>947499.7389015248</v>
      </c>
      <c r="J122" s="274">
        <v>1035570.4171060072</v>
      </c>
      <c r="K122" s="274">
        <v>1375450</v>
      </c>
      <c r="L122" s="202">
        <v>1152887.8585552245</v>
      </c>
    </row>
    <row r="123" spans="1:12" s="18" customFormat="1" x14ac:dyDescent="0.25">
      <c r="A123" s="121" t="s">
        <v>157</v>
      </c>
      <c r="B123" s="274">
        <v>30884812.843108002</v>
      </c>
      <c r="C123" s="274">
        <v>21996322.748409659</v>
      </c>
      <c r="D123" s="274">
        <v>21809644.995971527</v>
      </c>
      <c r="E123" s="274">
        <v>186677.75243813262</v>
      </c>
      <c r="F123" s="183">
        <v>-8888490.0946983434</v>
      </c>
      <c r="G123" s="274">
        <v>-8031235.8598681465</v>
      </c>
      <c r="H123" s="274">
        <v>-7195661.4043727294</v>
      </c>
      <c r="I123" s="274">
        <v>-6578541.3624689691</v>
      </c>
      <c r="J123" s="274">
        <v>-6171427.8510779329</v>
      </c>
      <c r="K123" s="274">
        <v>-5677615</v>
      </c>
      <c r="L123" s="202">
        <v>-6994216.6194469444</v>
      </c>
    </row>
    <row r="124" spans="1:12" s="18" customFormat="1" x14ac:dyDescent="0.25">
      <c r="A124" s="121" t="s">
        <v>158</v>
      </c>
      <c r="B124" s="274">
        <v>2140461.7950245724</v>
      </c>
      <c r="C124" s="274">
        <v>4193645.7556368625</v>
      </c>
      <c r="D124" s="274">
        <v>3075604.0282074399</v>
      </c>
      <c r="E124" s="274">
        <v>1118041.7274294223</v>
      </c>
      <c r="F124" s="183">
        <v>2053183.9606122901</v>
      </c>
      <c r="G124" s="274">
        <v>1844485.7059569638</v>
      </c>
      <c r="H124" s="274">
        <v>1655021.1526123511</v>
      </c>
      <c r="I124" s="274">
        <v>1475349.6188092257</v>
      </c>
      <c r="J124" s="274">
        <v>1275759.8701130913</v>
      </c>
      <c r="K124" s="274">
        <v>1222602</v>
      </c>
      <c r="L124" s="202">
        <v>1562654.0868729083</v>
      </c>
    </row>
    <row r="125" spans="1:12" s="18" customFormat="1" x14ac:dyDescent="0.25">
      <c r="A125" s="121" t="s">
        <v>159</v>
      </c>
      <c r="B125" s="274">
        <v>901173.52060963167</v>
      </c>
      <c r="C125" s="274">
        <v>1579861.338800692</v>
      </c>
      <c r="D125" s="274">
        <v>1055118.9631793862</v>
      </c>
      <c r="E125" s="274">
        <v>524742.37562130566</v>
      </c>
      <c r="F125" s="183">
        <v>678687.81819106033</v>
      </c>
      <c r="G125" s="274">
        <v>609267.01757406408</v>
      </c>
      <c r="H125" s="274">
        <v>629550.56093132112</v>
      </c>
      <c r="I125" s="274">
        <v>470554.01120121463</v>
      </c>
      <c r="J125" s="274">
        <v>498876.74654348788</v>
      </c>
      <c r="K125" s="274">
        <v>501175</v>
      </c>
      <c r="L125" s="202">
        <v>559717.33126221842</v>
      </c>
    </row>
    <row r="126" spans="1:12" s="18" customFormat="1" x14ac:dyDescent="0.25">
      <c r="A126" s="121" t="s">
        <v>160</v>
      </c>
      <c r="B126" s="274">
        <v>139425467.79500076</v>
      </c>
      <c r="C126" s="274">
        <v>124687165.73777847</v>
      </c>
      <c r="D126" s="274">
        <v>118808944.99609658</v>
      </c>
      <c r="E126" s="274">
        <v>5878220.7416818915</v>
      </c>
      <c r="F126" s="183">
        <v>-14738302.057222292</v>
      </c>
      <c r="G126" s="274">
        <v>-13712336.719899476</v>
      </c>
      <c r="H126" s="274">
        <v>-12078557.84923169</v>
      </c>
      <c r="I126" s="274">
        <v>3546841.9058570713</v>
      </c>
      <c r="J126" s="274">
        <v>-984579.72690096498</v>
      </c>
      <c r="K126" s="274">
        <v>-862197</v>
      </c>
      <c r="L126" s="202">
        <v>-6909417.8240080327</v>
      </c>
    </row>
    <row r="127" spans="1:12" s="18" customFormat="1" x14ac:dyDescent="0.25">
      <c r="A127" s="121" t="s">
        <v>161</v>
      </c>
      <c r="B127" s="274">
        <v>3611310.6418944676</v>
      </c>
      <c r="C127" s="274">
        <v>5408731.4871420395</v>
      </c>
      <c r="D127" s="274">
        <v>3728170.5525931288</v>
      </c>
      <c r="E127" s="274">
        <v>1680560.9345489109</v>
      </c>
      <c r="F127" s="183">
        <v>1797420.8452475718</v>
      </c>
      <c r="G127" s="274">
        <v>1930873.8770470591</v>
      </c>
      <c r="H127" s="274">
        <v>1852477.5522662262</v>
      </c>
      <c r="I127" s="274">
        <v>1307491.5804078365</v>
      </c>
      <c r="J127" s="274">
        <v>1074141.6410633256</v>
      </c>
      <c r="K127" s="274">
        <v>994091</v>
      </c>
      <c r="L127" s="202">
        <v>1504176.2568470414</v>
      </c>
    </row>
    <row r="128" spans="1:12" s="18" customFormat="1" x14ac:dyDescent="0.25">
      <c r="A128" s="121" t="s">
        <v>162</v>
      </c>
      <c r="B128" s="274">
        <v>1754717.8012237088</v>
      </c>
      <c r="C128" s="274">
        <v>3053837.4346258715</v>
      </c>
      <c r="D128" s="274">
        <v>2373161.1136174863</v>
      </c>
      <c r="E128" s="274">
        <v>680676.32100838528</v>
      </c>
      <c r="F128" s="183">
        <v>1299119.6334021627</v>
      </c>
      <c r="G128" s="274">
        <v>1236444.8190635848</v>
      </c>
      <c r="H128" s="274">
        <v>1226481.5015298894</v>
      </c>
      <c r="I128" s="274">
        <v>934517.97207966424</v>
      </c>
      <c r="J128" s="274">
        <v>880325.87229570188</v>
      </c>
      <c r="K128" s="274">
        <v>870993</v>
      </c>
      <c r="L128" s="202">
        <v>1069442.5412422102</v>
      </c>
    </row>
    <row r="129" spans="1:36" s="18" customFormat="1" x14ac:dyDescent="0.25">
      <c r="A129" s="121" t="s">
        <v>163</v>
      </c>
      <c r="B129" s="274">
        <v>1033964.553980668</v>
      </c>
      <c r="C129" s="274">
        <v>2979268.8536544768</v>
      </c>
      <c r="D129" s="274">
        <v>2154206.5891695227</v>
      </c>
      <c r="E129" s="274">
        <v>825062.26448495407</v>
      </c>
      <c r="F129" s="183">
        <v>1945304.2996738087</v>
      </c>
      <c r="G129" s="274">
        <v>1822417.1030837765</v>
      </c>
      <c r="H129" s="274">
        <v>1792074.3484008703</v>
      </c>
      <c r="I129" s="274">
        <v>1673827.2879441648</v>
      </c>
      <c r="J129" s="274">
        <v>1493740.7398775355</v>
      </c>
      <c r="K129" s="274">
        <v>1397082</v>
      </c>
      <c r="L129" s="202">
        <v>1695514.8698265869</v>
      </c>
      <c r="M129" s="230"/>
      <c r="N129" s="230"/>
      <c r="O129" s="230"/>
      <c r="P129" s="230"/>
      <c r="Q129" s="230"/>
      <c r="R129" s="230"/>
      <c r="S129" s="230"/>
      <c r="T129" s="230"/>
      <c r="U129" s="230"/>
      <c r="V129" s="230"/>
      <c r="W129" s="230"/>
      <c r="X129" s="230"/>
      <c r="Y129" s="230"/>
      <c r="Z129" s="230"/>
      <c r="AA129" s="230"/>
      <c r="AB129" s="230"/>
      <c r="AC129" s="230"/>
      <c r="AD129" s="230"/>
      <c r="AE129" s="230"/>
      <c r="AF129" s="230"/>
      <c r="AG129" s="230"/>
      <c r="AH129" s="230"/>
      <c r="AI129" s="230"/>
      <c r="AJ129" s="230"/>
    </row>
    <row r="130" spans="1:36" s="18" customFormat="1" x14ac:dyDescent="0.25">
      <c r="A130" s="121" t="s">
        <v>164</v>
      </c>
      <c r="B130" s="274">
        <v>1394522.8713044922</v>
      </c>
      <c r="C130" s="274">
        <v>3264484.2851975039</v>
      </c>
      <c r="D130" s="274">
        <v>2456167.4952693321</v>
      </c>
      <c r="E130" s="274">
        <v>808316.78992817202</v>
      </c>
      <c r="F130" s="183">
        <v>1869961.4138930116</v>
      </c>
      <c r="G130" s="274">
        <v>1721363.6259854462</v>
      </c>
      <c r="H130" s="274">
        <v>1526247.5737863968</v>
      </c>
      <c r="I130" s="274">
        <v>1775526.0706766581</v>
      </c>
      <c r="J130" s="274">
        <v>1645910.9523954615</v>
      </c>
      <c r="K130" s="274">
        <v>1868961</v>
      </c>
      <c r="L130" s="202">
        <v>1752940.4122643918</v>
      </c>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row>
    <row r="131" spans="1:36" s="18" customFormat="1" x14ac:dyDescent="0.25">
      <c r="A131" s="121" t="s">
        <v>165</v>
      </c>
      <c r="B131" s="274">
        <v>1594840.9746934299</v>
      </c>
      <c r="C131" s="274">
        <v>2222633.7393578561</v>
      </c>
      <c r="D131" s="274">
        <v>1701143.8658269602</v>
      </c>
      <c r="E131" s="274">
        <v>521489.87353089586</v>
      </c>
      <c r="F131" s="183">
        <v>627792.76466442621</v>
      </c>
      <c r="G131" s="274">
        <v>612619.82665283629</v>
      </c>
      <c r="H131" s="274">
        <v>583337.98380640987</v>
      </c>
      <c r="I131" s="274">
        <v>281621.52495524543</v>
      </c>
      <c r="J131" s="274">
        <v>307431.48859010264</v>
      </c>
      <c r="K131" s="274">
        <v>293324</v>
      </c>
      <c r="L131" s="202">
        <v>449178.32476233714</v>
      </c>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row>
    <row r="132" spans="1:36" s="18" customFormat="1" x14ac:dyDescent="0.25">
      <c r="A132" s="121" t="s">
        <v>166</v>
      </c>
      <c r="B132" s="274">
        <v>2770292.1348541752</v>
      </c>
      <c r="C132" s="274">
        <v>6595037.5900981762</v>
      </c>
      <c r="D132" s="274">
        <v>3985504.2067157845</v>
      </c>
      <c r="E132" s="274">
        <v>2609533.3833823917</v>
      </c>
      <c r="F132" s="183">
        <v>3824745.455244001</v>
      </c>
      <c r="G132" s="274">
        <v>4007518.1038827384</v>
      </c>
      <c r="H132" s="274">
        <v>3480576.7563315961</v>
      </c>
      <c r="I132" s="274">
        <v>2920648.387867915</v>
      </c>
      <c r="J132" s="274">
        <v>3006737.0735829812</v>
      </c>
      <c r="K132" s="274">
        <v>2657155</v>
      </c>
      <c r="L132" s="202">
        <v>3308176.9182566237</v>
      </c>
      <c r="M132" s="230"/>
      <c r="N132" s="230"/>
      <c r="O132" s="230"/>
      <c r="P132" s="230"/>
      <c r="Q132" s="230"/>
      <c r="R132" s="230"/>
      <c r="S132" s="230"/>
      <c r="T132" s="230"/>
      <c r="U132" s="230"/>
      <c r="V132" s="230"/>
      <c r="W132" s="230"/>
      <c r="X132" s="230"/>
      <c r="Y132" s="230"/>
      <c r="Z132" s="230"/>
      <c r="AA132" s="230"/>
      <c r="AB132" s="230"/>
      <c r="AC132" s="230"/>
      <c r="AD132" s="230"/>
      <c r="AE132" s="230"/>
      <c r="AF132" s="230"/>
      <c r="AG132" s="230"/>
      <c r="AH132" s="230"/>
      <c r="AI132" s="230"/>
      <c r="AJ132" s="230"/>
    </row>
    <row r="133" spans="1:36" s="18" customFormat="1" x14ac:dyDescent="0.25">
      <c r="A133" s="121" t="s">
        <v>167</v>
      </c>
      <c r="B133" s="274">
        <v>2204076.6753153098</v>
      </c>
      <c r="C133" s="274">
        <v>4961300.6553958356</v>
      </c>
      <c r="D133" s="274">
        <v>4025622.1171817407</v>
      </c>
      <c r="E133" s="274">
        <v>935678.53821409517</v>
      </c>
      <c r="F133" s="183">
        <v>2757223.9800805259</v>
      </c>
      <c r="G133" s="274">
        <v>2573234.399083565</v>
      </c>
      <c r="H133" s="274">
        <v>2583123.8433115943</v>
      </c>
      <c r="I133" s="274">
        <v>2322769.7750347769</v>
      </c>
      <c r="J133" s="274">
        <v>2060680.7458262476</v>
      </c>
      <c r="K133" s="274">
        <v>2112130</v>
      </c>
      <c r="L133" s="202">
        <v>2397814.5043574842</v>
      </c>
      <c r="M133" s="230"/>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0"/>
      <c r="AJ133" s="230"/>
    </row>
    <row r="134" spans="1:36" s="18" customFormat="1" x14ac:dyDescent="0.25">
      <c r="A134" s="121" t="s">
        <v>168</v>
      </c>
      <c r="B134" s="274">
        <v>864977.44163379306</v>
      </c>
      <c r="C134" s="274">
        <v>1920293.483954313</v>
      </c>
      <c r="D134" s="274">
        <v>1392243.4580419718</v>
      </c>
      <c r="E134" s="274">
        <v>528050.0259123412</v>
      </c>
      <c r="F134" s="183">
        <v>1055316.0423205199</v>
      </c>
      <c r="G134" s="274">
        <v>904288.32424124505</v>
      </c>
      <c r="H134" s="274">
        <v>826804.31603001407</v>
      </c>
      <c r="I134" s="274">
        <v>749806.29707404051</v>
      </c>
      <c r="J134" s="274">
        <v>718796.63607121957</v>
      </c>
      <c r="K134" s="274">
        <v>755216</v>
      </c>
      <c r="L134" s="202">
        <v>809028.73433632485</v>
      </c>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row>
    <row r="135" spans="1:36" s="18" customFormat="1" x14ac:dyDescent="0.25">
      <c r="A135" s="121" t="s">
        <v>169</v>
      </c>
      <c r="B135" s="274">
        <v>952778.63762486307</v>
      </c>
      <c r="C135" s="274">
        <v>3563650.300771215</v>
      </c>
      <c r="D135" s="274">
        <v>2044916.5602947457</v>
      </c>
      <c r="E135" s="274">
        <v>1518733.7404764693</v>
      </c>
      <c r="F135" s="183">
        <v>2610871.6631463519</v>
      </c>
      <c r="G135" s="274">
        <v>2410160.3818488372</v>
      </c>
      <c r="H135" s="274">
        <v>2122046.1102927309</v>
      </c>
      <c r="I135" s="274">
        <v>1887519.0055804024</v>
      </c>
      <c r="J135" s="274">
        <v>1688024.2543878281</v>
      </c>
      <c r="K135" s="274">
        <v>1685944</v>
      </c>
      <c r="L135" s="202">
        <v>2026937.4380274499</v>
      </c>
      <c r="M135" s="230"/>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row>
    <row r="136" spans="1:36" s="18" customFormat="1" x14ac:dyDescent="0.25">
      <c r="A136" s="121" t="s">
        <v>170</v>
      </c>
      <c r="B136" s="274">
        <v>5916617.1248273086</v>
      </c>
      <c r="C136" s="274">
        <v>10696058.454847742</v>
      </c>
      <c r="D136" s="274">
        <v>6893386.241774017</v>
      </c>
      <c r="E136" s="274">
        <v>3802672.2130737253</v>
      </c>
      <c r="F136" s="183">
        <v>4779441.3300204333</v>
      </c>
      <c r="G136" s="274">
        <v>4768292.7821345683</v>
      </c>
      <c r="H136" s="274">
        <v>4136585.1726504508</v>
      </c>
      <c r="I136" s="274">
        <v>4721054.6408208311</v>
      </c>
      <c r="J136" s="274">
        <v>3895377.2698476436</v>
      </c>
      <c r="K136" s="274">
        <v>3141419</v>
      </c>
      <c r="L136" s="202">
        <v>4380327.4663633732</v>
      </c>
      <c r="M136" s="230"/>
      <c r="N136" s="230"/>
      <c r="O136" s="230"/>
      <c r="P136" s="230"/>
      <c r="Q136" s="230"/>
      <c r="R136" s="230"/>
      <c r="S136" s="230"/>
      <c r="T136" s="230"/>
      <c r="U136" s="230"/>
      <c r="V136" s="230"/>
      <c r="W136" s="230"/>
      <c r="X136" s="230"/>
      <c r="Y136" s="230"/>
      <c r="Z136" s="230"/>
      <c r="AA136" s="230"/>
      <c r="AB136" s="230"/>
      <c r="AC136" s="230"/>
      <c r="AD136" s="230"/>
      <c r="AE136" s="230"/>
      <c r="AF136" s="230"/>
      <c r="AG136" s="230"/>
      <c r="AH136" s="230"/>
      <c r="AI136" s="230"/>
      <c r="AJ136" s="230"/>
    </row>
    <row r="137" spans="1:36" s="18" customFormat="1" x14ac:dyDescent="0.25">
      <c r="A137" s="121" t="s">
        <v>171</v>
      </c>
      <c r="B137" s="274">
        <v>1366710.9685572016</v>
      </c>
      <c r="C137" s="274">
        <v>4724146.9200936295</v>
      </c>
      <c r="D137" s="274">
        <v>2741561.0178456157</v>
      </c>
      <c r="E137" s="274">
        <v>1982585.902248014</v>
      </c>
      <c r="F137" s="183">
        <v>3357435.9515364282</v>
      </c>
      <c r="G137" s="274">
        <v>3253176.296793784</v>
      </c>
      <c r="H137" s="274">
        <v>2928337.731902509</v>
      </c>
      <c r="I137" s="274">
        <v>2856174.0928298132</v>
      </c>
      <c r="J137" s="274">
        <v>2832334.4920312213</v>
      </c>
      <c r="K137" s="274">
        <v>2542296</v>
      </c>
      <c r="L137" s="202">
        <v>2967505.653389331</v>
      </c>
      <c r="M137" s="230"/>
      <c r="N137" s="230"/>
      <c r="O137" s="230"/>
      <c r="P137" s="230"/>
      <c r="Q137" s="230"/>
      <c r="R137" s="230"/>
      <c r="S137" s="230"/>
      <c r="T137" s="230"/>
      <c r="U137" s="230"/>
      <c r="V137" s="230"/>
      <c r="W137" s="230"/>
      <c r="X137" s="230"/>
      <c r="Y137" s="230"/>
      <c r="Z137" s="230"/>
      <c r="AA137" s="230"/>
      <c r="AB137" s="230"/>
      <c r="AC137" s="230"/>
      <c r="AD137" s="230"/>
      <c r="AE137" s="230"/>
      <c r="AF137" s="230"/>
      <c r="AG137" s="230"/>
      <c r="AH137" s="230"/>
      <c r="AI137" s="230"/>
      <c r="AJ137" s="230"/>
    </row>
    <row r="138" spans="1:36" s="18" customFormat="1" x14ac:dyDescent="0.25">
      <c r="A138" s="121" t="s">
        <v>172</v>
      </c>
      <c r="B138" s="274">
        <v>4184434.5782460296</v>
      </c>
      <c r="C138" s="274">
        <v>8399704.6618057657</v>
      </c>
      <c r="D138" s="274">
        <v>6545501.4017625563</v>
      </c>
      <c r="E138" s="274">
        <v>1854203.260043209</v>
      </c>
      <c r="F138" s="183">
        <v>4215270.0835597366</v>
      </c>
      <c r="G138" s="274">
        <v>4194165.3079444859</v>
      </c>
      <c r="H138" s="274">
        <v>4052127.7974441038</v>
      </c>
      <c r="I138" s="274">
        <v>3440654.7303150105</v>
      </c>
      <c r="J138" s="274">
        <v>2873120.6554260454</v>
      </c>
      <c r="K138" s="274">
        <v>2145866</v>
      </c>
      <c r="L138" s="202">
        <v>3640017.1227824115</v>
      </c>
      <c r="M138" s="230"/>
      <c r="N138" s="230"/>
      <c r="O138" s="230"/>
      <c r="P138" s="230"/>
      <c r="Q138" s="230"/>
      <c r="R138" s="230"/>
      <c r="S138" s="230"/>
      <c r="T138" s="230"/>
      <c r="U138" s="230"/>
      <c r="V138" s="230"/>
      <c r="W138" s="230"/>
      <c r="X138" s="230"/>
      <c r="Y138" s="230"/>
      <c r="Z138" s="230"/>
      <c r="AA138" s="230"/>
      <c r="AB138" s="230"/>
      <c r="AC138" s="230"/>
      <c r="AD138" s="230"/>
      <c r="AE138" s="230"/>
      <c r="AF138" s="230"/>
      <c r="AG138" s="230"/>
      <c r="AH138" s="230"/>
      <c r="AI138" s="230"/>
      <c r="AJ138" s="230"/>
    </row>
    <row r="139" spans="1:36" s="18" customFormat="1" x14ac:dyDescent="0.25">
      <c r="A139" s="121" t="s">
        <v>173</v>
      </c>
      <c r="B139" s="274">
        <v>3785863.3006071011</v>
      </c>
      <c r="C139" s="274">
        <v>5831167.4506057296</v>
      </c>
      <c r="D139" s="274">
        <v>4873557.0176819395</v>
      </c>
      <c r="E139" s="274">
        <v>957610.4329237903</v>
      </c>
      <c r="F139" s="183">
        <v>2045304.1499986285</v>
      </c>
      <c r="G139" s="274">
        <v>1707345.3966084034</v>
      </c>
      <c r="H139" s="274">
        <v>1296176.7931177863</v>
      </c>
      <c r="I139" s="274">
        <v>1076899.4339128151</v>
      </c>
      <c r="J139" s="274">
        <v>1030501.0492870524</v>
      </c>
      <c r="K139" s="274">
        <v>1151636</v>
      </c>
      <c r="L139" s="202">
        <v>1308014.4059097515</v>
      </c>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30"/>
      <c r="AJ139" s="230"/>
    </row>
    <row r="140" spans="1:36" s="18" customFormat="1" x14ac:dyDescent="0.25">
      <c r="A140" s="121"/>
      <c r="B140" s="274"/>
      <c r="C140" s="274"/>
      <c r="D140" s="274"/>
      <c r="E140" s="274"/>
      <c r="F140" s="274"/>
      <c r="G140" s="274"/>
      <c r="H140" s="274"/>
      <c r="I140" s="274"/>
      <c r="J140" s="274"/>
      <c r="K140" s="274"/>
      <c r="L140" s="274"/>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row>
    <row r="141" spans="1:36" s="48" customFormat="1" ht="16.5" customHeight="1" x14ac:dyDescent="0.25">
      <c r="A141" s="219"/>
      <c r="B141" s="77">
        <f>SUM(B3:B140)</f>
        <v>2063844239.2028699</v>
      </c>
      <c r="C141" s="77">
        <f t="shared" ref="C141:E141" si="0">SUM(C3:C140)</f>
        <v>2063844239.2028697</v>
      </c>
      <c r="D141" s="77">
        <f t="shared" si="0"/>
        <v>1815248138.9720318</v>
      </c>
      <c r="E141" s="77">
        <f t="shared" si="0"/>
        <v>248596100.23083809</v>
      </c>
      <c r="F141" s="77"/>
      <c r="G141" s="77"/>
      <c r="H141" s="77"/>
      <c r="I141" s="77"/>
      <c r="J141" s="77"/>
      <c r="K141" s="77"/>
      <c r="L141" s="77"/>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row>
    <row r="142" spans="1:36" s="18" customFormat="1" ht="13.5" customHeight="1" x14ac:dyDescent="0.2">
      <c r="A142" s="264"/>
      <c r="B142" s="264"/>
      <c r="C142" s="264"/>
      <c r="D142" s="264"/>
      <c r="E142" s="264"/>
      <c r="F142" s="264"/>
      <c r="G142" s="264"/>
      <c r="H142" s="264"/>
      <c r="I142" s="264"/>
      <c r="J142" s="264"/>
      <c r="K142" s="264"/>
      <c r="L142" s="230"/>
      <c r="M142" s="230"/>
      <c r="N142" s="230"/>
      <c r="O142" s="230"/>
      <c r="P142" s="230"/>
      <c r="Q142" s="230"/>
      <c r="R142" s="230"/>
      <c r="S142" s="230"/>
      <c r="T142" s="230"/>
      <c r="U142" s="230"/>
      <c r="V142" s="230"/>
      <c r="W142" s="230"/>
      <c r="X142" s="230"/>
      <c r="Y142" s="230"/>
      <c r="Z142" s="230"/>
      <c r="AA142" s="230"/>
      <c r="AB142" s="230"/>
      <c r="AC142" s="230"/>
      <c r="AD142" s="230"/>
      <c r="AE142" s="230"/>
      <c r="AF142" s="230"/>
      <c r="AG142" s="230"/>
      <c r="AH142" s="230"/>
      <c r="AI142" s="230"/>
      <c r="AJ142" s="230"/>
    </row>
    <row r="143" spans="1:36" s="18" customFormat="1" ht="14.25" customHeight="1" x14ac:dyDescent="0.2">
      <c r="A143" s="264"/>
      <c r="B143" s="264"/>
      <c r="C143" s="264"/>
      <c r="D143" s="264"/>
      <c r="E143" s="264"/>
      <c r="F143" s="264"/>
      <c r="G143" s="264"/>
      <c r="H143" s="264"/>
      <c r="I143" s="264"/>
      <c r="J143" s="264"/>
      <c r="K143" s="264"/>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c r="AG143" s="230"/>
      <c r="AH143" s="230"/>
      <c r="AI143" s="230"/>
      <c r="AJ143" s="230"/>
    </row>
    <row r="144" spans="1:36" s="18" customFormat="1" x14ac:dyDescent="0.2">
      <c r="A144" s="264"/>
      <c r="B144" s="264"/>
      <c r="C144" s="264"/>
      <c r="D144" s="264"/>
      <c r="E144" s="264"/>
      <c r="F144" s="264"/>
      <c r="G144" s="264"/>
      <c r="H144" s="264"/>
      <c r="I144" s="264"/>
      <c r="J144" s="264"/>
      <c r="K144" s="264"/>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row>
    <row r="145" spans="1:11" s="18" customFormat="1" x14ac:dyDescent="0.2">
      <c r="A145" s="264"/>
      <c r="B145" s="264"/>
      <c r="C145" s="264"/>
      <c r="D145" s="264"/>
      <c r="E145" s="264"/>
      <c r="F145" s="264"/>
      <c r="G145" s="264"/>
      <c r="H145" s="264"/>
      <c r="I145" s="264"/>
      <c r="J145" s="264"/>
      <c r="K145" s="264"/>
    </row>
    <row r="146" spans="1:11" s="18" customFormat="1" x14ac:dyDescent="0.2">
      <c r="A146" s="264"/>
      <c r="B146" s="264"/>
      <c r="C146" s="264"/>
      <c r="D146" s="264"/>
      <c r="E146" s="264"/>
      <c r="F146" s="264"/>
      <c r="G146" s="264"/>
      <c r="H146" s="264"/>
      <c r="I146" s="264"/>
      <c r="J146" s="264"/>
      <c r="K146" s="264"/>
    </row>
    <row r="147" spans="1:11" s="18" customFormat="1" x14ac:dyDescent="0.2">
      <c r="A147" s="264"/>
      <c r="B147" s="264"/>
      <c r="C147" s="264"/>
      <c r="D147" s="264"/>
      <c r="E147" s="264"/>
      <c r="F147" s="264"/>
      <c r="G147" s="264"/>
      <c r="H147" s="264"/>
      <c r="I147" s="264"/>
      <c r="J147" s="264"/>
      <c r="K147" s="264"/>
    </row>
    <row r="148" spans="1:11" s="18" customFormat="1" x14ac:dyDescent="0.2">
      <c r="A148" s="264"/>
      <c r="B148" s="264"/>
      <c r="C148" s="264"/>
      <c r="D148" s="264"/>
      <c r="E148" s="264"/>
      <c r="F148" s="264"/>
      <c r="G148" s="264"/>
      <c r="H148" s="264"/>
      <c r="I148" s="264"/>
      <c r="J148" s="264"/>
      <c r="K148" s="264"/>
    </row>
    <row r="149" spans="1:11" s="18" customFormat="1" x14ac:dyDescent="0.2">
      <c r="A149" s="264"/>
      <c r="B149" s="264"/>
      <c r="C149" s="264"/>
      <c r="D149" s="264"/>
      <c r="E149" s="264"/>
      <c r="F149" s="264"/>
      <c r="G149" s="264"/>
      <c r="H149" s="264"/>
      <c r="I149" s="264"/>
      <c r="J149" s="264"/>
      <c r="K149" s="264"/>
    </row>
    <row r="150" spans="1:11" s="18" customFormat="1" x14ac:dyDescent="0.2">
      <c r="A150" s="264"/>
      <c r="B150" s="264"/>
      <c r="C150" s="264"/>
      <c r="D150" s="264"/>
      <c r="E150" s="264"/>
      <c r="F150" s="264"/>
      <c r="G150" s="264"/>
      <c r="H150" s="264"/>
      <c r="I150" s="264"/>
      <c r="J150" s="264"/>
      <c r="K150" s="264"/>
    </row>
    <row r="151" spans="1:11" s="18" customFormat="1" x14ac:dyDescent="0.2">
      <c r="A151" s="264"/>
      <c r="B151" s="264"/>
      <c r="C151" s="264"/>
      <c r="D151" s="264"/>
      <c r="E151" s="264"/>
      <c r="F151" s="264"/>
      <c r="G151" s="264"/>
      <c r="H151" s="264"/>
      <c r="I151" s="264"/>
      <c r="J151" s="264"/>
      <c r="K151" s="264"/>
    </row>
    <row r="152" spans="1:11" s="18" customFormat="1" x14ac:dyDescent="0.2">
      <c r="A152" s="264"/>
      <c r="B152" s="264"/>
      <c r="C152" s="264"/>
      <c r="D152" s="264"/>
      <c r="E152" s="264"/>
      <c r="F152" s="264"/>
      <c r="G152" s="264"/>
      <c r="H152" s="264"/>
      <c r="I152" s="264"/>
      <c r="J152" s="264"/>
      <c r="K152" s="264"/>
    </row>
    <row r="153" spans="1:11" s="18" customFormat="1" x14ac:dyDescent="0.2">
      <c r="A153" s="264"/>
      <c r="B153" s="264"/>
      <c r="C153" s="264"/>
      <c r="D153" s="264"/>
      <c r="E153" s="264"/>
      <c r="F153" s="264"/>
      <c r="G153" s="264"/>
      <c r="H153" s="264"/>
      <c r="I153" s="264"/>
      <c r="J153" s="264"/>
      <c r="K153" s="264"/>
    </row>
    <row r="154" spans="1:11" s="18" customFormat="1" x14ac:dyDescent="0.2">
      <c r="A154" s="264"/>
      <c r="B154" s="264"/>
      <c r="C154" s="264"/>
      <c r="D154" s="264"/>
      <c r="E154" s="264"/>
      <c r="F154" s="264"/>
      <c r="G154" s="264"/>
      <c r="H154" s="264"/>
      <c r="I154" s="264"/>
      <c r="J154" s="264"/>
      <c r="K154" s="264"/>
    </row>
    <row r="155" spans="1:11" s="18" customFormat="1" x14ac:dyDescent="0.2">
      <c r="A155" s="264"/>
      <c r="B155" s="264"/>
      <c r="C155" s="264"/>
      <c r="D155" s="264"/>
      <c r="E155" s="264"/>
      <c r="F155" s="264"/>
      <c r="G155" s="264"/>
      <c r="H155" s="264"/>
      <c r="I155" s="264"/>
      <c r="J155" s="264"/>
      <c r="K155" s="264"/>
    </row>
    <row r="156" spans="1:11" s="18" customFormat="1" x14ac:dyDescent="0.2">
      <c r="A156" s="264"/>
      <c r="B156" s="264"/>
      <c r="C156" s="264"/>
      <c r="D156" s="264"/>
      <c r="E156" s="264"/>
      <c r="F156" s="264"/>
      <c r="G156" s="264"/>
      <c r="H156" s="264"/>
      <c r="I156" s="264"/>
      <c r="J156" s="264"/>
      <c r="K156" s="264"/>
    </row>
    <row r="157" spans="1:11" s="18" customFormat="1" x14ac:dyDescent="0.2">
      <c r="A157" s="264"/>
      <c r="B157" s="264"/>
      <c r="C157" s="264"/>
      <c r="D157" s="264"/>
      <c r="E157" s="264"/>
      <c r="F157" s="264"/>
      <c r="G157" s="264"/>
      <c r="H157" s="264"/>
      <c r="I157" s="264"/>
      <c r="J157" s="264"/>
      <c r="K157" s="264"/>
    </row>
    <row r="158" spans="1:11" s="18" customFormat="1" x14ac:dyDescent="0.2">
      <c r="A158" s="264"/>
      <c r="B158" s="264"/>
      <c r="C158" s="264"/>
      <c r="D158" s="264"/>
      <c r="E158" s="264"/>
      <c r="F158" s="264"/>
      <c r="G158" s="264"/>
      <c r="H158" s="264"/>
      <c r="I158" s="264"/>
      <c r="J158" s="264"/>
      <c r="K158" s="264"/>
    </row>
    <row r="159" spans="1:11" s="18" customFormat="1" x14ac:dyDescent="0.2">
      <c r="A159" s="264"/>
      <c r="B159" s="264"/>
      <c r="C159" s="264"/>
      <c r="D159" s="264"/>
      <c r="E159" s="264"/>
      <c r="F159" s="264"/>
      <c r="G159" s="264"/>
      <c r="H159" s="264"/>
      <c r="I159" s="264"/>
      <c r="J159" s="264"/>
      <c r="K159" s="264"/>
    </row>
    <row r="160" spans="1:11" s="18" customFormat="1" x14ac:dyDescent="0.2">
      <c r="A160" s="264"/>
      <c r="B160" s="264"/>
      <c r="C160" s="264"/>
      <c r="D160" s="264"/>
      <c r="E160" s="264"/>
      <c r="F160" s="264"/>
      <c r="G160" s="264"/>
      <c r="H160" s="264"/>
      <c r="I160" s="264"/>
      <c r="J160" s="264"/>
      <c r="K160" s="264"/>
    </row>
    <row r="161" spans="1:11" s="18" customFormat="1" x14ac:dyDescent="0.2">
      <c r="A161" s="264"/>
      <c r="B161" s="264"/>
      <c r="C161" s="264"/>
      <c r="D161" s="264"/>
      <c r="E161" s="264"/>
      <c r="F161" s="264"/>
      <c r="G161" s="264"/>
      <c r="H161" s="264"/>
      <c r="I161" s="264"/>
      <c r="J161" s="264"/>
      <c r="K161" s="264"/>
    </row>
    <row r="162" spans="1:11" s="18" customFormat="1" x14ac:dyDescent="0.2">
      <c r="A162" s="264"/>
      <c r="B162" s="264"/>
      <c r="C162" s="264"/>
      <c r="D162" s="264"/>
      <c r="E162" s="264"/>
      <c r="F162" s="264"/>
      <c r="G162" s="264"/>
      <c r="H162" s="264"/>
      <c r="I162" s="264"/>
      <c r="J162" s="264"/>
      <c r="K162" s="264"/>
    </row>
    <row r="163" spans="1:11" s="18" customFormat="1" x14ac:dyDescent="0.2">
      <c r="A163" s="264"/>
      <c r="B163" s="264"/>
      <c r="C163" s="264"/>
      <c r="D163" s="264"/>
      <c r="E163" s="264"/>
      <c r="F163" s="264"/>
      <c r="G163" s="264"/>
      <c r="H163" s="264"/>
      <c r="I163" s="264"/>
      <c r="J163" s="264"/>
      <c r="K163" s="264"/>
    </row>
    <row r="164" spans="1:11" s="18" customFormat="1" x14ac:dyDescent="0.2">
      <c r="A164" s="264"/>
      <c r="B164" s="264"/>
      <c r="C164" s="264"/>
      <c r="D164" s="264"/>
      <c r="E164" s="264"/>
      <c r="F164" s="264"/>
      <c r="G164" s="264"/>
      <c r="H164" s="264"/>
      <c r="I164" s="264"/>
      <c r="J164" s="264"/>
      <c r="K164" s="264"/>
    </row>
    <row r="165" spans="1:11" s="18" customFormat="1" x14ac:dyDescent="0.2">
      <c r="A165" s="264"/>
      <c r="B165" s="264"/>
      <c r="C165" s="264"/>
      <c r="D165" s="264"/>
      <c r="E165" s="264"/>
      <c r="F165" s="264"/>
      <c r="G165" s="264"/>
      <c r="H165" s="264"/>
      <c r="I165" s="264"/>
      <c r="J165" s="264"/>
      <c r="K165" s="264"/>
    </row>
    <row r="166" spans="1:11" s="18" customFormat="1" x14ac:dyDescent="0.2">
      <c r="A166" s="264"/>
      <c r="B166" s="264"/>
      <c r="C166" s="264"/>
      <c r="D166" s="264"/>
      <c r="E166" s="264"/>
      <c r="F166" s="264"/>
      <c r="G166" s="264"/>
      <c r="H166" s="264"/>
      <c r="I166" s="264"/>
      <c r="J166" s="264"/>
      <c r="K166" s="264"/>
    </row>
    <row r="167" spans="1:11" s="18" customFormat="1" x14ac:dyDescent="0.2">
      <c r="A167" s="264"/>
      <c r="B167" s="264"/>
      <c r="C167" s="264"/>
      <c r="D167" s="264"/>
      <c r="E167" s="264"/>
      <c r="F167" s="264"/>
      <c r="G167" s="264"/>
      <c r="H167" s="264"/>
      <c r="I167" s="264"/>
      <c r="J167" s="264"/>
      <c r="K167" s="264"/>
    </row>
    <row r="168" spans="1:11" s="18" customFormat="1" x14ac:dyDescent="0.2">
      <c r="A168" s="264"/>
      <c r="B168" s="264"/>
      <c r="C168" s="264"/>
      <c r="D168" s="264"/>
      <c r="E168" s="264"/>
      <c r="F168" s="264"/>
      <c r="G168" s="264"/>
      <c r="H168" s="264"/>
      <c r="I168" s="264"/>
      <c r="J168" s="264"/>
      <c r="K168" s="264"/>
    </row>
    <row r="169" spans="1:11" s="18" customFormat="1" x14ac:dyDescent="0.2">
      <c r="A169" s="264"/>
      <c r="B169" s="264"/>
      <c r="C169" s="264"/>
      <c r="D169" s="264"/>
      <c r="E169" s="264"/>
      <c r="F169" s="264"/>
      <c r="G169" s="264"/>
      <c r="H169" s="264"/>
      <c r="I169" s="264"/>
      <c r="J169" s="264"/>
      <c r="K169" s="264"/>
    </row>
    <row r="170" spans="1:11" s="18" customFormat="1" x14ac:dyDescent="0.2">
      <c r="A170" s="264"/>
      <c r="B170" s="264"/>
      <c r="C170" s="264"/>
      <c r="D170" s="264"/>
      <c r="E170" s="264"/>
      <c r="F170" s="264"/>
      <c r="G170" s="264"/>
      <c r="H170" s="264"/>
      <c r="I170" s="264"/>
      <c r="J170" s="264"/>
      <c r="K170" s="264"/>
    </row>
    <row r="171" spans="1:11" s="18" customFormat="1" x14ac:dyDescent="0.2">
      <c r="A171" s="264"/>
      <c r="B171" s="264"/>
      <c r="C171" s="264"/>
      <c r="D171" s="264"/>
      <c r="E171" s="264"/>
      <c r="F171" s="264"/>
      <c r="G171" s="264"/>
      <c r="H171" s="264"/>
      <c r="I171" s="264"/>
      <c r="J171" s="264"/>
      <c r="K171" s="264"/>
    </row>
    <row r="172" spans="1:11" s="18" customFormat="1" x14ac:dyDescent="0.2">
      <c r="A172" s="264"/>
      <c r="B172" s="264"/>
      <c r="C172" s="264"/>
      <c r="D172" s="264"/>
      <c r="E172" s="264"/>
      <c r="F172" s="264"/>
      <c r="G172" s="264"/>
      <c r="H172" s="264"/>
      <c r="I172" s="264"/>
      <c r="J172" s="264"/>
      <c r="K172" s="264"/>
    </row>
    <row r="173" spans="1:11" s="18" customFormat="1" x14ac:dyDescent="0.2">
      <c r="A173" s="264"/>
      <c r="B173" s="264"/>
      <c r="C173" s="264"/>
      <c r="D173" s="264"/>
      <c r="E173" s="264"/>
      <c r="F173" s="264"/>
      <c r="G173" s="264"/>
      <c r="H173" s="264"/>
      <c r="I173" s="264"/>
      <c r="J173" s="264"/>
      <c r="K173" s="264"/>
    </row>
    <row r="174" spans="1:11" s="18" customFormat="1" x14ac:dyDescent="0.2">
      <c r="A174" s="264"/>
      <c r="B174" s="264"/>
      <c r="C174" s="264"/>
      <c r="D174" s="264"/>
      <c r="E174" s="264"/>
      <c r="F174" s="264"/>
      <c r="G174" s="264"/>
      <c r="H174" s="264"/>
      <c r="I174" s="264"/>
      <c r="J174" s="264"/>
      <c r="K174" s="264"/>
    </row>
    <row r="175" spans="1:11" s="18" customFormat="1" x14ac:dyDescent="0.2">
      <c r="A175" s="264"/>
      <c r="B175" s="264"/>
      <c r="C175" s="264"/>
      <c r="D175" s="264"/>
      <c r="E175" s="264"/>
      <c r="F175" s="264"/>
      <c r="G175" s="264"/>
      <c r="H175" s="264"/>
      <c r="I175" s="264"/>
      <c r="J175" s="264"/>
      <c r="K175" s="264"/>
    </row>
    <row r="176" spans="1:11" s="18" customFormat="1" x14ac:dyDescent="0.2">
      <c r="A176" s="264"/>
      <c r="B176" s="264"/>
      <c r="C176" s="264"/>
      <c r="D176" s="264"/>
      <c r="E176" s="264"/>
      <c r="F176" s="264"/>
      <c r="G176" s="264"/>
      <c r="H176" s="264"/>
      <c r="I176" s="264"/>
      <c r="J176" s="264"/>
      <c r="K176" s="264"/>
    </row>
    <row r="177" spans="1:11" s="18" customFormat="1" x14ac:dyDescent="0.2">
      <c r="A177" s="264"/>
      <c r="B177" s="264"/>
      <c r="C177" s="264"/>
      <c r="D177" s="264"/>
      <c r="E177" s="264"/>
      <c r="F177" s="264"/>
      <c r="G177" s="264"/>
      <c r="H177" s="264"/>
      <c r="I177" s="264"/>
      <c r="J177" s="264"/>
      <c r="K177" s="264"/>
    </row>
  </sheetData>
  <sortState xmlns:xlrd2="http://schemas.microsoft.com/office/spreadsheetml/2017/richdata2" ref="A3:K140">
    <sortCondition ref="A3:A140"/>
  </sortState>
  <customSheetViews>
    <customSheetView guid="{21B7AC2F-40B5-4A74-80C7-C3A38CDE4D3F}" showGridLines="0" showRowCol="0" showAutoFilter="1" hiddenColumns="1">
      <pane ySplit="2" topLeftCell="A3" activePane="bottomLeft" state="frozen"/>
      <selection pane="bottomLeft" sqref="A1:H1"/>
      <rowBreaks count="1" manualBreakCount="1">
        <brk id="74" max="7" man="1"/>
      </rowBreaks>
      <pageMargins left="0" right="0" top="0" bottom="0" header="0" footer="0"/>
      <pageSetup paperSize="9" scale="46" fitToHeight="2" orientation="portrait" r:id="rId1"/>
      <headerFooter alignWithMargins="0"/>
      <autoFilter ref="A2:H2" xr:uid="{00000000-0000-0000-0000-000000000000}"/>
    </customSheetView>
  </customSheetViews>
  <mergeCells count="1">
    <mergeCell ref="A1:L1"/>
  </mergeCells>
  <phoneticPr fontId="6" type="noConversion"/>
  <pageMargins left="0.7" right="0.7" top="0.75" bottom="0.75" header="0.3" footer="0.3"/>
  <pageSetup paperSize="9" scale="47" fitToHeight="3" orientation="landscape" r:id="rId2"/>
  <rowBreaks count="1" manualBreakCount="1">
    <brk id="74"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1"/>
    <pageSetUpPr fitToPage="1"/>
  </sheetPr>
  <dimension ref="A1:N151"/>
  <sheetViews>
    <sheetView showGridLines="0" view="pageBreakPreview" zoomScale="85" zoomScaleNormal="85" zoomScaleSheetLayoutView="85" workbookViewId="0">
      <pane ySplit="2" topLeftCell="A3" activePane="bottomLeft" state="frozen"/>
      <selection activeCell="W4" sqref="W4"/>
      <selection pane="bottomLeft" activeCell="F141" sqref="F141"/>
    </sheetView>
  </sheetViews>
  <sheetFormatPr defaultRowHeight="15" x14ac:dyDescent="0.2"/>
  <cols>
    <col min="1" max="1" width="28.42578125" style="7" customWidth="1"/>
    <col min="2" max="2" width="16.7109375" style="7" customWidth="1"/>
    <col min="3" max="3" width="20.7109375" style="10" customWidth="1"/>
    <col min="4" max="4" width="15.42578125" style="7" customWidth="1"/>
    <col min="5" max="5" width="19.7109375" style="10" customWidth="1"/>
    <col min="6" max="6" width="15" style="10" customWidth="1"/>
    <col min="7" max="7" width="18.7109375" style="7" customWidth="1"/>
    <col min="8" max="8" width="16.7109375" style="10" customWidth="1"/>
    <col min="9" max="9" width="15" style="11" customWidth="1"/>
    <col min="10" max="10" width="16.5703125" style="12" customWidth="1"/>
    <col min="11" max="11" width="17" style="12" customWidth="1"/>
    <col min="12" max="12" width="16.140625" style="12" customWidth="1"/>
    <col min="13" max="13" width="18.7109375" style="13" customWidth="1"/>
    <col min="14" max="14" width="17.42578125" style="7" customWidth="1"/>
  </cols>
  <sheetData>
    <row r="1" spans="1:14" s="6" customFormat="1" ht="21" thickBot="1" x14ac:dyDescent="0.25">
      <c r="A1" s="334" t="s">
        <v>34</v>
      </c>
      <c r="B1" s="335"/>
      <c r="C1" s="335"/>
      <c r="D1" s="335"/>
      <c r="E1" s="335"/>
      <c r="F1" s="335"/>
      <c r="G1" s="335"/>
      <c r="H1" s="335"/>
      <c r="I1" s="335"/>
      <c r="J1" s="335"/>
      <c r="K1" s="335"/>
      <c r="L1" s="335"/>
      <c r="M1" s="335"/>
      <c r="N1" s="336"/>
    </row>
    <row r="2" spans="1:14" ht="47.25" customHeight="1" thickBot="1" x14ac:dyDescent="0.25">
      <c r="A2" s="178" t="s">
        <v>35</v>
      </c>
      <c r="B2" s="184" t="s">
        <v>9</v>
      </c>
      <c r="C2" s="179" t="s">
        <v>13</v>
      </c>
      <c r="D2" s="184" t="s">
        <v>17</v>
      </c>
      <c r="E2" s="179" t="s">
        <v>20</v>
      </c>
      <c r="F2" s="184" t="s">
        <v>23</v>
      </c>
      <c r="G2" s="179" t="s">
        <v>26</v>
      </c>
      <c r="H2" s="184" t="s">
        <v>28</v>
      </c>
      <c r="I2" s="180" t="s">
        <v>29</v>
      </c>
      <c r="J2" s="182" t="s">
        <v>30</v>
      </c>
      <c r="K2" s="181" t="s">
        <v>31</v>
      </c>
      <c r="L2" s="182" t="s">
        <v>32</v>
      </c>
      <c r="M2" s="180" t="s">
        <v>33</v>
      </c>
      <c r="N2" s="181" t="s">
        <v>36</v>
      </c>
    </row>
    <row r="3" spans="1:14" ht="18" customHeight="1" x14ac:dyDescent="0.25">
      <c r="A3" s="86" t="s">
        <v>37</v>
      </c>
      <c r="B3" s="183">
        <v>2226772.2588927057</v>
      </c>
      <c r="C3" s="75">
        <v>724838.70766374841</v>
      </c>
      <c r="D3" s="183">
        <v>185563.30492980994</v>
      </c>
      <c r="E3" s="75">
        <v>632966.8448842339</v>
      </c>
      <c r="F3" s="183">
        <v>0</v>
      </c>
      <c r="G3" s="75">
        <v>227814.11544543045</v>
      </c>
      <c r="H3" s="183">
        <v>729312.45124281652</v>
      </c>
      <c r="I3" s="75">
        <v>625299.43387142872</v>
      </c>
      <c r="J3" s="183">
        <v>185964.06800000003</v>
      </c>
      <c r="K3" s="274">
        <v>0</v>
      </c>
      <c r="L3" s="183">
        <v>0</v>
      </c>
      <c r="M3" s="274">
        <v>0</v>
      </c>
      <c r="N3" s="126">
        <v>5538531.1849301737</v>
      </c>
    </row>
    <row r="4" spans="1:14" ht="18" customHeight="1" x14ac:dyDescent="0.25">
      <c r="A4" s="86" t="s">
        <v>38</v>
      </c>
      <c r="B4" s="183">
        <v>0</v>
      </c>
      <c r="C4" s="75">
        <v>1687631.9057341109</v>
      </c>
      <c r="D4" s="183">
        <v>1556593.5578558128</v>
      </c>
      <c r="E4" s="75">
        <v>0</v>
      </c>
      <c r="F4" s="183">
        <v>0</v>
      </c>
      <c r="G4" s="75">
        <v>357677.45013656537</v>
      </c>
      <c r="H4" s="183">
        <v>575102.82361101697</v>
      </c>
      <c r="I4" s="75">
        <v>1583890.7178133086</v>
      </c>
      <c r="J4" s="183">
        <v>205830.90600000002</v>
      </c>
      <c r="K4" s="274">
        <v>0</v>
      </c>
      <c r="L4" s="183">
        <v>0</v>
      </c>
      <c r="M4" s="274">
        <v>0</v>
      </c>
      <c r="N4" s="127">
        <v>5966727.3611508152</v>
      </c>
    </row>
    <row r="5" spans="1:14" ht="18" customHeight="1" x14ac:dyDescent="0.25">
      <c r="A5" s="86" t="s">
        <v>39</v>
      </c>
      <c r="B5" s="183">
        <v>1511087.4315794709</v>
      </c>
      <c r="C5" s="75">
        <v>0</v>
      </c>
      <c r="D5" s="183">
        <v>219974.3998542997</v>
      </c>
      <c r="E5" s="75">
        <v>1413704.1596257933</v>
      </c>
      <c r="F5" s="183">
        <v>654249.57660336664</v>
      </c>
      <c r="G5" s="75">
        <v>230871.41720064593</v>
      </c>
      <c r="H5" s="183">
        <v>0</v>
      </c>
      <c r="I5" s="75">
        <v>374951.84415947431</v>
      </c>
      <c r="J5" s="183">
        <v>53232.897900000011</v>
      </c>
      <c r="K5" s="274">
        <v>0</v>
      </c>
      <c r="L5" s="183">
        <v>234412.29818120631</v>
      </c>
      <c r="M5" s="274">
        <v>0</v>
      </c>
      <c r="N5" s="127">
        <v>4692484.0251042573</v>
      </c>
    </row>
    <row r="6" spans="1:14" ht="18" customHeight="1" x14ac:dyDescent="0.25">
      <c r="A6" s="86" t="s">
        <v>40</v>
      </c>
      <c r="B6" s="183">
        <v>951702.04866254481</v>
      </c>
      <c r="C6" s="75">
        <v>0</v>
      </c>
      <c r="D6" s="183">
        <v>317242.31365071639</v>
      </c>
      <c r="E6" s="75">
        <v>613759.8866503716</v>
      </c>
      <c r="F6" s="183">
        <v>0</v>
      </c>
      <c r="G6" s="75">
        <v>0</v>
      </c>
      <c r="H6" s="183">
        <v>0</v>
      </c>
      <c r="I6" s="75">
        <v>327950.26709502452</v>
      </c>
      <c r="J6" s="183">
        <v>63456.051999999996</v>
      </c>
      <c r="K6" s="274">
        <v>0</v>
      </c>
      <c r="L6" s="183">
        <v>0</v>
      </c>
      <c r="M6" s="274">
        <v>0</v>
      </c>
      <c r="N6" s="127">
        <v>2274110.5680586575</v>
      </c>
    </row>
    <row r="7" spans="1:14" ht="18" customHeight="1" x14ac:dyDescent="0.25">
      <c r="A7" s="86" t="s">
        <v>41</v>
      </c>
      <c r="B7" s="183">
        <v>0</v>
      </c>
      <c r="C7" s="75">
        <v>0</v>
      </c>
      <c r="D7" s="183">
        <v>0</v>
      </c>
      <c r="E7" s="75">
        <v>0</v>
      </c>
      <c r="F7" s="183">
        <v>0</v>
      </c>
      <c r="G7" s="75">
        <v>0</v>
      </c>
      <c r="H7" s="183">
        <v>0</v>
      </c>
      <c r="I7" s="75">
        <v>0</v>
      </c>
      <c r="J7" s="183">
        <v>27400.364000000001</v>
      </c>
      <c r="K7" s="274">
        <v>0</v>
      </c>
      <c r="L7" s="183">
        <v>0</v>
      </c>
      <c r="M7" s="274">
        <v>0</v>
      </c>
      <c r="N7" s="127">
        <v>27400.364000000001</v>
      </c>
    </row>
    <row r="8" spans="1:14" ht="18" customHeight="1" x14ac:dyDescent="0.25">
      <c r="A8" s="86" t="s">
        <v>42</v>
      </c>
      <c r="B8" s="183">
        <v>0</v>
      </c>
      <c r="C8" s="75">
        <v>0</v>
      </c>
      <c r="D8" s="183">
        <v>93430.934917414605</v>
      </c>
      <c r="E8" s="75">
        <v>0</v>
      </c>
      <c r="F8" s="183">
        <v>0</v>
      </c>
      <c r="G8" s="75">
        <v>150954.78272130841</v>
      </c>
      <c r="H8" s="183">
        <v>0</v>
      </c>
      <c r="I8" s="75">
        <v>0</v>
      </c>
      <c r="J8" s="183">
        <v>155265.5564</v>
      </c>
      <c r="K8" s="274">
        <v>0</v>
      </c>
      <c r="L8" s="183">
        <v>0</v>
      </c>
      <c r="M8" s="274">
        <v>0</v>
      </c>
      <c r="N8" s="127">
        <v>399651.27403872303</v>
      </c>
    </row>
    <row r="9" spans="1:14" ht="18" customHeight="1" x14ac:dyDescent="0.25">
      <c r="A9" s="86" t="s">
        <v>43</v>
      </c>
      <c r="B9" s="183">
        <v>0</v>
      </c>
      <c r="C9" s="75">
        <v>825523.24664006871</v>
      </c>
      <c r="D9" s="183">
        <v>211738.52119980622</v>
      </c>
      <c r="E9" s="75">
        <v>0</v>
      </c>
      <c r="F9" s="183">
        <v>0</v>
      </c>
      <c r="G9" s="75">
        <v>184411.64594007705</v>
      </c>
      <c r="H9" s="183">
        <v>0</v>
      </c>
      <c r="I9" s="75">
        <v>0</v>
      </c>
      <c r="J9" s="183">
        <v>94682.168000000005</v>
      </c>
      <c r="K9" s="274">
        <v>0</v>
      </c>
      <c r="L9" s="183">
        <v>0</v>
      </c>
      <c r="M9" s="274">
        <v>0</v>
      </c>
      <c r="N9" s="127">
        <v>1316355.5817799522</v>
      </c>
    </row>
    <row r="10" spans="1:14" ht="18" customHeight="1" x14ac:dyDescent="0.25">
      <c r="A10" s="86" t="s">
        <v>44</v>
      </c>
      <c r="B10" s="183">
        <v>266282.08975785173</v>
      </c>
      <c r="C10" s="75">
        <v>237484.46124045723</v>
      </c>
      <c r="D10" s="183">
        <v>16411.82466060057</v>
      </c>
      <c r="E10" s="75">
        <v>0</v>
      </c>
      <c r="F10" s="183">
        <v>173630.13169789987</v>
      </c>
      <c r="G10" s="75">
        <v>46759.569080642133</v>
      </c>
      <c r="H10" s="183">
        <v>0</v>
      </c>
      <c r="I10" s="75">
        <v>62884.939634131726</v>
      </c>
      <c r="J10" s="183">
        <v>30917.550000000003</v>
      </c>
      <c r="K10" s="274">
        <v>19207.375027977239</v>
      </c>
      <c r="L10" s="183">
        <v>0</v>
      </c>
      <c r="M10" s="274">
        <v>0</v>
      </c>
      <c r="N10" s="127">
        <v>853577.94109956047</v>
      </c>
    </row>
    <row r="11" spans="1:14" ht="18" customHeight="1" x14ac:dyDescent="0.25">
      <c r="A11" s="86" t="s">
        <v>45</v>
      </c>
      <c r="B11" s="183">
        <v>245633.13011545013</v>
      </c>
      <c r="C11" s="75">
        <v>49381.776441260256</v>
      </c>
      <c r="D11" s="183">
        <v>0</v>
      </c>
      <c r="E11" s="75">
        <v>0</v>
      </c>
      <c r="F11" s="183">
        <v>160132.66808264682</v>
      </c>
      <c r="G11" s="75">
        <v>51321.651391987478</v>
      </c>
      <c r="H11" s="183">
        <v>0</v>
      </c>
      <c r="I11" s="75">
        <v>162174.07787727634</v>
      </c>
      <c r="J11" s="183">
        <v>2481.884</v>
      </c>
      <c r="K11" s="274">
        <v>65693.22712755746</v>
      </c>
      <c r="L11" s="183">
        <v>0</v>
      </c>
      <c r="M11" s="274">
        <v>0</v>
      </c>
      <c r="N11" s="127">
        <v>736818.41503617843</v>
      </c>
    </row>
    <row r="12" spans="1:14" ht="18" customHeight="1" x14ac:dyDescent="0.25">
      <c r="A12" s="86" t="s">
        <v>46</v>
      </c>
      <c r="B12" s="183">
        <v>292823.084870074</v>
      </c>
      <c r="C12" s="75">
        <v>96887.260011234946</v>
      </c>
      <c r="D12" s="183">
        <v>12961.611521724315</v>
      </c>
      <c r="E12" s="75">
        <v>0</v>
      </c>
      <c r="F12" s="183">
        <v>0</v>
      </c>
      <c r="G12" s="75">
        <v>0</v>
      </c>
      <c r="H12" s="183">
        <v>0</v>
      </c>
      <c r="I12" s="75">
        <v>115165.98524525067</v>
      </c>
      <c r="J12" s="183">
        <v>20489.800000000003</v>
      </c>
      <c r="K12" s="274">
        <v>85000</v>
      </c>
      <c r="L12" s="183">
        <v>0</v>
      </c>
      <c r="M12" s="274">
        <v>0</v>
      </c>
      <c r="N12" s="127">
        <v>623327.74164828402</v>
      </c>
    </row>
    <row r="13" spans="1:14" ht="18" customHeight="1" x14ac:dyDescent="0.25">
      <c r="A13" s="86" t="s">
        <v>47</v>
      </c>
      <c r="B13" s="183">
        <v>415192.6976503231</v>
      </c>
      <c r="C13" s="75">
        <v>171628.43238164447</v>
      </c>
      <c r="D13" s="183">
        <v>7459.9203002729864</v>
      </c>
      <c r="E13" s="75">
        <v>0</v>
      </c>
      <c r="F13" s="183">
        <v>0</v>
      </c>
      <c r="G13" s="75">
        <v>0</v>
      </c>
      <c r="H13" s="183">
        <v>0</v>
      </c>
      <c r="I13" s="75">
        <v>162723.74556132744</v>
      </c>
      <c r="J13" s="183">
        <v>12294.304</v>
      </c>
      <c r="K13" s="274">
        <v>0</v>
      </c>
      <c r="L13" s="183">
        <v>0</v>
      </c>
      <c r="M13" s="274">
        <v>0</v>
      </c>
      <c r="N13" s="127">
        <v>769299.09989356797</v>
      </c>
    </row>
    <row r="14" spans="1:14" ht="18" customHeight="1" x14ac:dyDescent="0.25">
      <c r="A14" s="86" t="s">
        <v>48</v>
      </c>
      <c r="B14" s="183">
        <v>321649.70587864734</v>
      </c>
      <c r="C14" s="75">
        <v>542325.50659426814</v>
      </c>
      <c r="D14" s="183">
        <v>0</v>
      </c>
      <c r="E14" s="75">
        <v>0</v>
      </c>
      <c r="F14" s="183">
        <v>134132.51247936455</v>
      </c>
      <c r="G14" s="75">
        <v>103851.78350159287</v>
      </c>
      <c r="H14" s="183">
        <v>0</v>
      </c>
      <c r="I14" s="75">
        <v>67409.429561177647</v>
      </c>
      <c r="J14" s="183">
        <v>7621.4</v>
      </c>
      <c r="K14" s="274">
        <v>18248.310944543071</v>
      </c>
      <c r="L14" s="183">
        <v>0</v>
      </c>
      <c r="M14" s="274">
        <v>0</v>
      </c>
      <c r="N14" s="127">
        <v>1195238.6489595934</v>
      </c>
    </row>
    <row r="15" spans="1:14" ht="18" customHeight="1" x14ac:dyDescent="0.25">
      <c r="A15" s="86" t="s">
        <v>49</v>
      </c>
      <c r="B15" s="183">
        <v>1509804.5144867953</v>
      </c>
      <c r="C15" s="75">
        <v>569832.75258009124</v>
      </c>
      <c r="D15" s="183">
        <v>0</v>
      </c>
      <c r="E15" s="75">
        <v>0</v>
      </c>
      <c r="F15" s="183">
        <v>755592.56461687956</v>
      </c>
      <c r="G15" s="75">
        <v>973331.6088117687</v>
      </c>
      <c r="H15" s="183">
        <v>0</v>
      </c>
      <c r="I15" s="75">
        <v>0</v>
      </c>
      <c r="J15" s="183">
        <v>134480.82200000001</v>
      </c>
      <c r="K15" s="274">
        <v>0</v>
      </c>
      <c r="L15" s="183">
        <v>184478.8781563495</v>
      </c>
      <c r="M15" s="274">
        <v>0</v>
      </c>
      <c r="N15" s="127">
        <v>4127521.1406518845</v>
      </c>
    </row>
    <row r="16" spans="1:14" ht="18" customHeight="1" x14ac:dyDescent="0.25">
      <c r="A16" s="86" t="s">
        <v>50</v>
      </c>
      <c r="B16" s="183">
        <v>391859.75253810873</v>
      </c>
      <c r="C16" s="75">
        <v>377629.55318023759</v>
      </c>
      <c r="D16" s="183">
        <v>0</v>
      </c>
      <c r="E16" s="75">
        <v>357279.49672904098</v>
      </c>
      <c r="F16" s="183">
        <v>0</v>
      </c>
      <c r="G16" s="75">
        <v>115091.84619660882</v>
      </c>
      <c r="H16" s="183">
        <v>0</v>
      </c>
      <c r="I16" s="75">
        <v>69901.539272063746</v>
      </c>
      <c r="J16" s="183">
        <v>9359.7999999999993</v>
      </c>
      <c r="K16" s="274">
        <v>0</v>
      </c>
      <c r="L16" s="183">
        <v>0</v>
      </c>
      <c r="M16" s="274">
        <v>0</v>
      </c>
      <c r="N16" s="127">
        <v>1321121.9879160598</v>
      </c>
    </row>
    <row r="17" spans="1:14" ht="18" customHeight="1" x14ac:dyDescent="0.25">
      <c r="A17" s="86" t="s">
        <v>51</v>
      </c>
      <c r="B17" s="183">
        <v>449717.13064729254</v>
      </c>
      <c r="C17" s="75">
        <v>190871.25949079343</v>
      </c>
      <c r="D17" s="183">
        <v>0</v>
      </c>
      <c r="E17" s="75">
        <v>205352.03191212038</v>
      </c>
      <c r="F17" s="183">
        <v>147456.96187966457</v>
      </c>
      <c r="G17" s="75">
        <v>0</v>
      </c>
      <c r="H17" s="183">
        <v>0</v>
      </c>
      <c r="I17" s="75">
        <v>49817.338714228863</v>
      </c>
      <c r="J17" s="183">
        <v>3606.65</v>
      </c>
      <c r="K17" s="274">
        <v>85000</v>
      </c>
      <c r="L17" s="183">
        <v>0</v>
      </c>
      <c r="M17" s="274">
        <v>0</v>
      </c>
      <c r="N17" s="127">
        <v>1131821.3726440999</v>
      </c>
    </row>
    <row r="18" spans="1:14" ht="18" customHeight="1" x14ac:dyDescent="0.25">
      <c r="A18" s="86" t="s">
        <v>52</v>
      </c>
      <c r="B18" s="183">
        <v>1732705.3938708459</v>
      </c>
      <c r="C18" s="75">
        <v>861109.76232632191</v>
      </c>
      <c r="D18" s="183">
        <v>0</v>
      </c>
      <c r="E18" s="75">
        <v>0</v>
      </c>
      <c r="F18" s="183">
        <v>0</v>
      </c>
      <c r="G18" s="75">
        <v>216702.56872435778</v>
      </c>
      <c r="H18" s="183">
        <v>705281.36461830279</v>
      </c>
      <c r="I18" s="75">
        <v>0</v>
      </c>
      <c r="J18" s="183">
        <v>486239.27800000005</v>
      </c>
      <c r="K18" s="274">
        <v>0</v>
      </c>
      <c r="L18" s="183">
        <v>0</v>
      </c>
      <c r="M18" s="274">
        <v>0</v>
      </c>
      <c r="N18" s="127">
        <v>4002038.3675398286</v>
      </c>
    </row>
    <row r="19" spans="1:14" ht="18" customHeight="1" x14ac:dyDescent="0.25">
      <c r="A19" s="86" t="s">
        <v>53</v>
      </c>
      <c r="B19" s="183">
        <v>2186651.9773932984</v>
      </c>
      <c r="C19" s="75">
        <v>0</v>
      </c>
      <c r="D19" s="183">
        <v>598519.97693788749</v>
      </c>
      <c r="E19" s="75">
        <v>1355100.4245574479</v>
      </c>
      <c r="F19" s="183">
        <v>0</v>
      </c>
      <c r="G19" s="75">
        <v>113418.22497976151</v>
      </c>
      <c r="H19" s="183">
        <v>383221.58988924057</v>
      </c>
      <c r="I19" s="75">
        <v>685181.0618026976</v>
      </c>
      <c r="J19" s="183">
        <v>207530.19199999998</v>
      </c>
      <c r="K19" s="274">
        <v>0</v>
      </c>
      <c r="L19" s="183">
        <v>0</v>
      </c>
      <c r="M19" s="274">
        <v>0</v>
      </c>
      <c r="N19" s="127">
        <v>5529623.4475603327</v>
      </c>
    </row>
    <row r="20" spans="1:14" ht="18" customHeight="1" x14ac:dyDescent="0.25">
      <c r="A20" s="86" t="s">
        <v>54</v>
      </c>
      <c r="B20" s="183">
        <v>0</v>
      </c>
      <c r="C20" s="75">
        <v>0</v>
      </c>
      <c r="D20" s="183">
        <v>179724.21915813745</v>
      </c>
      <c r="E20" s="75">
        <v>0</v>
      </c>
      <c r="F20" s="183">
        <v>0</v>
      </c>
      <c r="G20" s="75">
        <v>0</v>
      </c>
      <c r="H20" s="183">
        <v>0</v>
      </c>
      <c r="I20" s="75">
        <v>0</v>
      </c>
      <c r="J20" s="183">
        <v>15454.800000000001</v>
      </c>
      <c r="K20" s="274">
        <v>0</v>
      </c>
      <c r="L20" s="183">
        <v>0</v>
      </c>
      <c r="M20" s="274">
        <v>0</v>
      </c>
      <c r="N20" s="127">
        <v>195179.01915813744</v>
      </c>
    </row>
    <row r="21" spans="1:14" ht="18" customHeight="1" x14ac:dyDescent="0.25">
      <c r="A21" s="86" t="s">
        <v>55</v>
      </c>
      <c r="B21" s="183">
        <v>0</v>
      </c>
      <c r="C21" s="75">
        <v>0</v>
      </c>
      <c r="D21" s="183">
        <v>186182.37212633892</v>
      </c>
      <c r="E21" s="75">
        <v>0</v>
      </c>
      <c r="F21" s="183">
        <v>0</v>
      </c>
      <c r="G21" s="75">
        <v>156686.52484422672</v>
      </c>
      <c r="H21" s="183">
        <v>0</v>
      </c>
      <c r="I21" s="75">
        <v>0</v>
      </c>
      <c r="J21" s="183">
        <v>180159.98500000002</v>
      </c>
      <c r="K21" s="274">
        <v>0</v>
      </c>
      <c r="L21" s="183">
        <v>0</v>
      </c>
      <c r="M21" s="274">
        <v>0</v>
      </c>
      <c r="N21" s="127">
        <v>523028.88197056565</v>
      </c>
    </row>
    <row r="22" spans="1:14" ht="18" customHeight="1" x14ac:dyDescent="0.25">
      <c r="A22" s="86" t="s">
        <v>56</v>
      </c>
      <c r="B22" s="183">
        <v>1024979.7496767386</v>
      </c>
      <c r="C22" s="75">
        <v>0</v>
      </c>
      <c r="D22" s="183">
        <v>165837.6091799273</v>
      </c>
      <c r="E22" s="75">
        <v>0</v>
      </c>
      <c r="F22" s="183">
        <v>0</v>
      </c>
      <c r="G22" s="75">
        <v>0</v>
      </c>
      <c r="H22" s="183">
        <v>0</v>
      </c>
      <c r="I22" s="75">
        <v>307523.49560894998</v>
      </c>
      <c r="J22" s="183">
        <v>93461.04800000001</v>
      </c>
      <c r="K22" s="274">
        <v>0</v>
      </c>
      <c r="L22" s="183">
        <v>0</v>
      </c>
      <c r="M22" s="274">
        <v>0</v>
      </c>
      <c r="N22" s="127">
        <v>1591801.9024656159</v>
      </c>
    </row>
    <row r="23" spans="1:14" ht="18" customHeight="1" x14ac:dyDescent="0.25">
      <c r="A23" s="86" t="s">
        <v>57</v>
      </c>
      <c r="B23" s="183">
        <v>535358.71823889331</v>
      </c>
      <c r="C23" s="75">
        <v>65300.378085546581</v>
      </c>
      <c r="D23" s="183">
        <v>0</v>
      </c>
      <c r="E23" s="75">
        <v>362758.44678001356</v>
      </c>
      <c r="F23" s="183">
        <v>136908.92178106311</v>
      </c>
      <c r="G23" s="75">
        <v>30697.527838305559</v>
      </c>
      <c r="H23" s="183">
        <v>0</v>
      </c>
      <c r="I23" s="75">
        <v>25931.073341067713</v>
      </c>
      <c r="J23" s="183">
        <v>7685</v>
      </c>
      <c r="K23" s="274">
        <v>17966.987255127504</v>
      </c>
      <c r="L23" s="183">
        <v>0</v>
      </c>
      <c r="M23" s="274">
        <v>0</v>
      </c>
      <c r="N23" s="127">
        <v>1182607.0533200172</v>
      </c>
    </row>
    <row r="24" spans="1:14" ht="18" customHeight="1" x14ac:dyDescent="0.25">
      <c r="A24" s="86" t="s">
        <v>58</v>
      </c>
      <c r="B24" s="183">
        <v>814205.58455157431</v>
      </c>
      <c r="C24" s="75">
        <v>569406.119089577</v>
      </c>
      <c r="D24" s="183">
        <v>0</v>
      </c>
      <c r="E24" s="75">
        <v>191254.96422478909</v>
      </c>
      <c r="F24" s="183">
        <v>322616.76948964334</v>
      </c>
      <c r="G24" s="75">
        <v>314997.18568760087</v>
      </c>
      <c r="H24" s="183">
        <v>254082.1524676652</v>
      </c>
      <c r="I24" s="75">
        <v>0</v>
      </c>
      <c r="J24" s="183">
        <v>88971.152999999991</v>
      </c>
      <c r="K24" s="274">
        <v>0</v>
      </c>
      <c r="L24" s="183">
        <v>205906.48815506868</v>
      </c>
      <c r="M24" s="274">
        <v>0</v>
      </c>
      <c r="N24" s="127">
        <v>2761440.4166659187</v>
      </c>
    </row>
    <row r="25" spans="1:14" ht="18" customHeight="1" x14ac:dyDescent="0.25">
      <c r="A25" s="86" t="s">
        <v>59</v>
      </c>
      <c r="B25" s="183">
        <v>421748.69742744748</v>
      </c>
      <c r="C25" s="75">
        <v>0</v>
      </c>
      <c r="D25" s="183">
        <v>26855.71308098275</v>
      </c>
      <c r="E25" s="75">
        <v>0</v>
      </c>
      <c r="F25" s="183">
        <v>160948.53483681841</v>
      </c>
      <c r="G25" s="75">
        <v>37317.825212478827</v>
      </c>
      <c r="H25" s="183">
        <v>0</v>
      </c>
      <c r="I25" s="75">
        <v>58971.04938306057</v>
      </c>
      <c r="J25" s="183">
        <v>0</v>
      </c>
      <c r="K25" s="274">
        <v>0</v>
      </c>
      <c r="L25" s="183">
        <v>0</v>
      </c>
      <c r="M25" s="274">
        <v>0</v>
      </c>
      <c r="N25" s="127">
        <v>705841.81994078797</v>
      </c>
    </row>
    <row r="26" spans="1:14" ht="18" customHeight="1" x14ac:dyDescent="0.25">
      <c r="A26" s="86" t="s">
        <v>60</v>
      </c>
      <c r="B26" s="183">
        <v>513583.26810750453</v>
      </c>
      <c r="C26" s="75">
        <v>0</v>
      </c>
      <c r="D26" s="183">
        <v>55856.15324829398</v>
      </c>
      <c r="E26" s="75">
        <v>541832.06603387312</v>
      </c>
      <c r="F26" s="183">
        <v>295476.40735581319</v>
      </c>
      <c r="G26" s="75">
        <v>0</v>
      </c>
      <c r="H26" s="183">
        <v>0</v>
      </c>
      <c r="I26" s="75">
        <v>163822.47754602454</v>
      </c>
      <c r="J26" s="183">
        <v>853.72400000000005</v>
      </c>
      <c r="K26" s="274">
        <v>11839.994908981284</v>
      </c>
      <c r="L26" s="183">
        <v>0</v>
      </c>
      <c r="M26" s="274">
        <v>0</v>
      </c>
      <c r="N26" s="127">
        <v>1583264.0912004907</v>
      </c>
    </row>
    <row r="27" spans="1:14" ht="18" customHeight="1" x14ac:dyDescent="0.25">
      <c r="A27" s="86" t="s">
        <v>61</v>
      </c>
      <c r="B27" s="183">
        <v>0</v>
      </c>
      <c r="C27" s="75">
        <v>0</v>
      </c>
      <c r="D27" s="183">
        <v>54359.816679223048</v>
      </c>
      <c r="E27" s="75">
        <v>0</v>
      </c>
      <c r="F27" s="183">
        <v>0</v>
      </c>
      <c r="G27" s="75">
        <v>0</v>
      </c>
      <c r="H27" s="183">
        <v>0</v>
      </c>
      <c r="I27" s="75">
        <v>0</v>
      </c>
      <c r="J27" s="183">
        <v>12266.32</v>
      </c>
      <c r="K27" s="274">
        <v>0</v>
      </c>
      <c r="L27" s="183">
        <v>0</v>
      </c>
      <c r="M27" s="274">
        <v>0</v>
      </c>
      <c r="N27" s="127">
        <v>66626.13667922304</v>
      </c>
    </row>
    <row r="28" spans="1:14" ht="18" customHeight="1" x14ac:dyDescent="0.25">
      <c r="A28" s="86" t="s">
        <v>62</v>
      </c>
      <c r="B28" s="183">
        <v>0</v>
      </c>
      <c r="C28" s="75">
        <v>0</v>
      </c>
      <c r="D28" s="183">
        <v>1178298.6879918436</v>
      </c>
      <c r="E28" s="75">
        <v>0</v>
      </c>
      <c r="F28" s="183">
        <v>0</v>
      </c>
      <c r="G28" s="75">
        <v>278380.44544707867</v>
      </c>
      <c r="H28" s="183">
        <v>0</v>
      </c>
      <c r="I28" s="75">
        <v>0</v>
      </c>
      <c r="J28" s="183">
        <v>307563.44776000001</v>
      </c>
      <c r="K28" s="274">
        <v>0</v>
      </c>
      <c r="L28" s="183">
        <v>0</v>
      </c>
      <c r="M28" s="274">
        <v>0</v>
      </c>
      <c r="N28" s="127">
        <v>1764242.5811989224</v>
      </c>
    </row>
    <row r="29" spans="1:14" ht="18" customHeight="1" x14ac:dyDescent="0.25">
      <c r="A29" s="86" t="s">
        <v>63</v>
      </c>
      <c r="B29" s="183">
        <v>523128.13464930403</v>
      </c>
      <c r="C29" s="75">
        <v>824496.93105039699</v>
      </c>
      <c r="D29" s="183">
        <v>0</v>
      </c>
      <c r="E29" s="75">
        <v>0</v>
      </c>
      <c r="F29" s="183">
        <v>0</v>
      </c>
      <c r="G29" s="75">
        <v>90037.015238902459</v>
      </c>
      <c r="H29" s="183">
        <v>267168.20213525026</v>
      </c>
      <c r="I29" s="75">
        <v>370540.94115843653</v>
      </c>
      <c r="J29" s="183">
        <v>41628.436600000008</v>
      </c>
      <c r="K29" s="274">
        <v>0</v>
      </c>
      <c r="L29" s="183">
        <v>0</v>
      </c>
      <c r="M29" s="274">
        <v>0</v>
      </c>
      <c r="N29" s="127">
        <v>2116999.6608322901</v>
      </c>
    </row>
    <row r="30" spans="1:14" ht="18" customHeight="1" x14ac:dyDescent="0.25">
      <c r="A30" s="86" t="s">
        <v>64</v>
      </c>
      <c r="B30" s="183">
        <v>524507.77613519412</v>
      </c>
      <c r="C30" s="75">
        <v>669338.14741954824</v>
      </c>
      <c r="D30" s="183">
        <v>0</v>
      </c>
      <c r="E30" s="75">
        <v>588513.58242343355</v>
      </c>
      <c r="F30" s="183">
        <v>241770.95217064358</v>
      </c>
      <c r="G30" s="75">
        <v>159787.36567064314</v>
      </c>
      <c r="H30" s="183">
        <v>0</v>
      </c>
      <c r="I30" s="75">
        <v>0</v>
      </c>
      <c r="J30" s="183">
        <v>19991.600000000002</v>
      </c>
      <c r="K30" s="274">
        <v>44939.176215198662</v>
      </c>
      <c r="L30" s="183">
        <v>0</v>
      </c>
      <c r="M30" s="274">
        <v>0</v>
      </c>
      <c r="N30" s="127">
        <v>2248848.6000346616</v>
      </c>
    </row>
    <row r="31" spans="1:14" ht="18" customHeight="1" x14ac:dyDescent="0.25">
      <c r="A31" s="86" t="s">
        <v>65</v>
      </c>
      <c r="B31" s="183">
        <v>621327.69288632227</v>
      </c>
      <c r="C31" s="75">
        <v>491683.52547489351</v>
      </c>
      <c r="D31" s="183">
        <v>0</v>
      </c>
      <c r="E31" s="75">
        <v>932729.91876889253</v>
      </c>
      <c r="F31" s="183">
        <v>152678.63073819861</v>
      </c>
      <c r="G31" s="75">
        <v>31565.236117387485</v>
      </c>
      <c r="H31" s="183">
        <v>0</v>
      </c>
      <c r="I31" s="75">
        <v>50456.341204199656</v>
      </c>
      <c r="J31" s="183">
        <v>13419.6</v>
      </c>
      <c r="K31" s="274">
        <v>21288.187302279854</v>
      </c>
      <c r="L31" s="183">
        <v>0</v>
      </c>
      <c r="M31" s="274">
        <v>0</v>
      </c>
      <c r="N31" s="127">
        <v>2315149.1324921739</v>
      </c>
    </row>
    <row r="32" spans="1:14" ht="18" customHeight="1" x14ac:dyDescent="0.25">
      <c r="A32" s="86" t="s">
        <v>66</v>
      </c>
      <c r="B32" s="183">
        <v>516027.20902561181</v>
      </c>
      <c r="C32" s="75">
        <v>127211.76157948443</v>
      </c>
      <c r="D32" s="183">
        <v>4662.4501876706163</v>
      </c>
      <c r="E32" s="75">
        <v>0</v>
      </c>
      <c r="F32" s="183">
        <v>148147.01747147902</v>
      </c>
      <c r="G32" s="75">
        <v>37397.807774788635</v>
      </c>
      <c r="H32" s="183">
        <v>0</v>
      </c>
      <c r="I32" s="75">
        <v>52900.525728337976</v>
      </c>
      <c r="J32" s="183">
        <v>8563.74</v>
      </c>
      <c r="K32" s="274">
        <v>85000</v>
      </c>
      <c r="L32" s="183">
        <v>0</v>
      </c>
      <c r="M32" s="274">
        <v>0</v>
      </c>
      <c r="N32" s="127">
        <v>979910.51176737237</v>
      </c>
    </row>
    <row r="33" spans="1:14" ht="18" customHeight="1" x14ac:dyDescent="0.25">
      <c r="A33" s="86" t="s">
        <v>67</v>
      </c>
      <c r="B33" s="183">
        <v>0</v>
      </c>
      <c r="C33" s="75">
        <v>0</v>
      </c>
      <c r="D33" s="183">
        <v>0</v>
      </c>
      <c r="E33" s="75">
        <v>0</v>
      </c>
      <c r="F33" s="183">
        <v>0</v>
      </c>
      <c r="G33" s="75">
        <v>0</v>
      </c>
      <c r="H33" s="183">
        <v>0</v>
      </c>
      <c r="I33" s="75">
        <v>0</v>
      </c>
      <c r="J33" s="183">
        <v>1117.452</v>
      </c>
      <c r="K33" s="274">
        <v>0</v>
      </c>
      <c r="L33" s="183">
        <v>0</v>
      </c>
      <c r="M33" s="274">
        <v>0</v>
      </c>
      <c r="N33" s="127">
        <v>1117.452</v>
      </c>
    </row>
    <row r="34" spans="1:14" ht="18" customHeight="1" x14ac:dyDescent="0.25">
      <c r="A34" s="86" t="s">
        <v>68</v>
      </c>
      <c r="B34" s="183">
        <v>345087.29501656012</v>
      </c>
      <c r="C34" s="75">
        <v>66775.385462549923</v>
      </c>
      <c r="D34" s="183">
        <v>0</v>
      </c>
      <c r="E34" s="75">
        <v>493378.77681757254</v>
      </c>
      <c r="F34" s="183">
        <v>0</v>
      </c>
      <c r="G34" s="75">
        <v>0</v>
      </c>
      <c r="H34" s="183">
        <v>0</v>
      </c>
      <c r="I34" s="75">
        <v>86487.201197308532</v>
      </c>
      <c r="J34" s="183">
        <v>27348</v>
      </c>
      <c r="K34" s="274">
        <v>4984.8966602039136</v>
      </c>
      <c r="L34" s="183">
        <v>0</v>
      </c>
      <c r="M34" s="274">
        <v>0</v>
      </c>
      <c r="N34" s="127">
        <v>1024061.5551541949</v>
      </c>
    </row>
    <row r="35" spans="1:14" ht="18" customHeight="1" x14ac:dyDescent="0.25">
      <c r="A35" s="86" t="s">
        <v>69</v>
      </c>
      <c r="B35" s="183">
        <v>306255.92697089072</v>
      </c>
      <c r="C35" s="75">
        <v>0</v>
      </c>
      <c r="D35" s="183">
        <v>0</v>
      </c>
      <c r="E35" s="75">
        <v>0</v>
      </c>
      <c r="F35" s="183">
        <v>89068.228428670554</v>
      </c>
      <c r="G35" s="75">
        <v>0</v>
      </c>
      <c r="H35" s="183">
        <v>0</v>
      </c>
      <c r="I35" s="75">
        <v>48379.583111794564</v>
      </c>
      <c r="J35" s="183">
        <v>4788.0200000000004</v>
      </c>
      <c r="K35" s="274">
        <v>0</v>
      </c>
      <c r="L35" s="183">
        <v>0</v>
      </c>
      <c r="M35" s="274">
        <v>0</v>
      </c>
      <c r="N35" s="127">
        <v>448491.75851135585</v>
      </c>
    </row>
    <row r="36" spans="1:14" ht="18" customHeight="1" x14ac:dyDescent="0.25">
      <c r="A36" s="86" t="s">
        <v>70</v>
      </c>
      <c r="B36" s="183">
        <v>883851.58513153135</v>
      </c>
      <c r="C36" s="75">
        <v>855637.70975387655</v>
      </c>
      <c r="D36" s="183">
        <v>0</v>
      </c>
      <c r="E36" s="75">
        <v>0</v>
      </c>
      <c r="F36" s="183">
        <v>183789.91166171094</v>
      </c>
      <c r="G36" s="75">
        <v>200727.83271594573</v>
      </c>
      <c r="H36" s="183">
        <v>0</v>
      </c>
      <c r="I36" s="75">
        <v>0</v>
      </c>
      <c r="J36" s="183">
        <v>0</v>
      </c>
      <c r="K36" s="274">
        <v>0</v>
      </c>
      <c r="L36" s="183">
        <v>0</v>
      </c>
      <c r="M36" s="274">
        <v>0</v>
      </c>
      <c r="N36" s="127">
        <v>2124007.0392630645</v>
      </c>
    </row>
    <row r="37" spans="1:14" ht="18" customHeight="1" x14ac:dyDescent="0.25">
      <c r="A37" s="86" t="s">
        <v>71</v>
      </c>
      <c r="B37" s="183">
        <v>304502.44207730994</v>
      </c>
      <c r="C37" s="75">
        <v>0</v>
      </c>
      <c r="D37" s="183">
        <v>9138.4023678344074</v>
      </c>
      <c r="E37" s="75">
        <v>303148.99300373381</v>
      </c>
      <c r="F37" s="183">
        <v>169152.98403583851</v>
      </c>
      <c r="G37" s="75">
        <v>0</v>
      </c>
      <c r="H37" s="183">
        <v>0</v>
      </c>
      <c r="I37" s="75">
        <v>57517.318718377006</v>
      </c>
      <c r="J37" s="183">
        <v>0.45744300000000004</v>
      </c>
      <c r="K37" s="274">
        <v>10310.338285069764</v>
      </c>
      <c r="L37" s="183">
        <v>0</v>
      </c>
      <c r="M37" s="274">
        <v>0</v>
      </c>
      <c r="N37" s="127">
        <v>853770.93593116361</v>
      </c>
    </row>
    <row r="38" spans="1:14" ht="18" customHeight="1" x14ac:dyDescent="0.25">
      <c r="A38" s="86" t="s">
        <v>72</v>
      </c>
      <c r="B38" s="183">
        <v>545038.74133322504</v>
      </c>
      <c r="C38" s="75">
        <v>0</v>
      </c>
      <c r="D38" s="183">
        <v>10910.133439149242</v>
      </c>
      <c r="E38" s="75">
        <v>260678.225731079</v>
      </c>
      <c r="F38" s="183">
        <v>172006.29011565365</v>
      </c>
      <c r="G38" s="75">
        <v>56830.284701214958</v>
      </c>
      <c r="H38" s="183">
        <v>0</v>
      </c>
      <c r="I38" s="75">
        <v>0</v>
      </c>
      <c r="J38" s="183">
        <v>6274.14</v>
      </c>
      <c r="K38" s="274">
        <v>85000</v>
      </c>
      <c r="L38" s="183">
        <v>0</v>
      </c>
      <c r="M38" s="274">
        <v>0</v>
      </c>
      <c r="N38" s="127">
        <v>1136737.8153203218</v>
      </c>
    </row>
    <row r="39" spans="1:14" ht="18" customHeight="1" x14ac:dyDescent="0.25">
      <c r="A39" s="86" t="s">
        <v>73</v>
      </c>
      <c r="B39" s="183">
        <v>505844.25203882687</v>
      </c>
      <c r="C39" s="75">
        <v>0</v>
      </c>
      <c r="D39" s="183">
        <v>0</v>
      </c>
      <c r="E39" s="75">
        <v>884122.59832793847</v>
      </c>
      <c r="F39" s="183">
        <v>214258.98356327601</v>
      </c>
      <c r="G39" s="75">
        <v>0</v>
      </c>
      <c r="H39" s="183">
        <v>0</v>
      </c>
      <c r="I39" s="75">
        <v>86975.333506030875</v>
      </c>
      <c r="J39" s="183">
        <v>15470.17</v>
      </c>
      <c r="K39" s="274">
        <v>41296.202446549862</v>
      </c>
      <c r="L39" s="183">
        <v>0</v>
      </c>
      <c r="M39" s="274">
        <v>0</v>
      </c>
      <c r="N39" s="127">
        <v>1747967.5398826222</v>
      </c>
    </row>
    <row r="40" spans="1:14" ht="18" customHeight="1" x14ac:dyDescent="0.25">
      <c r="A40" s="86" t="s">
        <v>74</v>
      </c>
      <c r="B40" s="183">
        <v>797652.91420992883</v>
      </c>
      <c r="C40" s="75">
        <v>0</v>
      </c>
      <c r="D40" s="183">
        <v>82968.568163872304</v>
      </c>
      <c r="E40" s="75">
        <v>0</v>
      </c>
      <c r="F40" s="183">
        <v>0</v>
      </c>
      <c r="G40" s="75">
        <v>0</v>
      </c>
      <c r="H40" s="183">
        <v>0</v>
      </c>
      <c r="I40" s="75">
        <v>317825.62493948982</v>
      </c>
      <c r="J40" s="183">
        <v>59846.646000000001</v>
      </c>
      <c r="K40" s="274">
        <v>0</v>
      </c>
      <c r="L40" s="183">
        <v>0</v>
      </c>
      <c r="M40" s="274">
        <v>0</v>
      </c>
      <c r="N40" s="127">
        <v>1258293.7533132909</v>
      </c>
    </row>
    <row r="41" spans="1:14" ht="18" customHeight="1" x14ac:dyDescent="0.25">
      <c r="A41" s="86" t="s">
        <v>75</v>
      </c>
      <c r="B41" s="183">
        <v>543287.31912448001</v>
      </c>
      <c r="C41" s="75">
        <v>0</v>
      </c>
      <c r="D41" s="183">
        <v>30958.669246132893</v>
      </c>
      <c r="E41" s="75">
        <v>243708.14573724728</v>
      </c>
      <c r="F41" s="183">
        <v>0</v>
      </c>
      <c r="G41" s="75">
        <v>0</v>
      </c>
      <c r="H41" s="183">
        <v>0</v>
      </c>
      <c r="I41" s="75">
        <v>134085.79207912809</v>
      </c>
      <c r="J41" s="183">
        <v>14611.57</v>
      </c>
      <c r="K41" s="274">
        <v>0</v>
      </c>
      <c r="L41" s="183">
        <v>0</v>
      </c>
      <c r="M41" s="274">
        <v>0</v>
      </c>
      <c r="N41" s="127">
        <v>966651.49618698831</v>
      </c>
    </row>
    <row r="42" spans="1:14" ht="18" customHeight="1" x14ac:dyDescent="0.25">
      <c r="A42" s="86" t="s">
        <v>76</v>
      </c>
      <c r="B42" s="183">
        <v>1202918.2250099587</v>
      </c>
      <c r="C42" s="75">
        <v>1217211.8718490335</v>
      </c>
      <c r="D42" s="183">
        <v>0</v>
      </c>
      <c r="E42" s="75">
        <v>1047198.3369874323</v>
      </c>
      <c r="F42" s="183">
        <v>485662.30789360567</v>
      </c>
      <c r="G42" s="75">
        <v>1300282.4906431569</v>
      </c>
      <c r="H42" s="183">
        <v>0</v>
      </c>
      <c r="I42" s="75">
        <v>200629.02096834261</v>
      </c>
      <c r="J42" s="183">
        <v>24801.35</v>
      </c>
      <c r="K42" s="274">
        <v>0</v>
      </c>
      <c r="L42" s="183">
        <v>153930.67228690127</v>
      </c>
      <c r="M42" s="274">
        <v>0</v>
      </c>
      <c r="N42" s="127">
        <v>5632634.2756384304</v>
      </c>
    </row>
    <row r="43" spans="1:14" ht="18" customHeight="1" x14ac:dyDescent="0.25">
      <c r="A43" s="86" t="s">
        <v>77</v>
      </c>
      <c r="B43" s="183">
        <v>388344.89797181688</v>
      </c>
      <c r="C43" s="75">
        <v>115688.13537551842</v>
      </c>
      <c r="D43" s="183">
        <v>23219.00193459967</v>
      </c>
      <c r="E43" s="75">
        <v>471989.3358885558</v>
      </c>
      <c r="F43" s="183">
        <v>0</v>
      </c>
      <c r="G43" s="75">
        <v>0</v>
      </c>
      <c r="H43" s="183">
        <v>0</v>
      </c>
      <c r="I43" s="75">
        <v>248171.38527559926</v>
      </c>
      <c r="J43" s="183">
        <v>38505.56</v>
      </c>
      <c r="K43" s="274">
        <v>85000</v>
      </c>
      <c r="L43" s="183">
        <v>0</v>
      </c>
      <c r="M43" s="274">
        <v>0</v>
      </c>
      <c r="N43" s="127">
        <v>1370918.3164460901</v>
      </c>
    </row>
    <row r="44" spans="1:14" ht="18" customHeight="1" x14ac:dyDescent="0.25">
      <c r="A44" s="86" t="s">
        <v>78</v>
      </c>
      <c r="B44" s="183">
        <v>307036.58030604816</v>
      </c>
      <c r="C44" s="75">
        <v>52092.905272022916</v>
      </c>
      <c r="D44" s="183">
        <v>0</v>
      </c>
      <c r="E44" s="75">
        <v>0</v>
      </c>
      <c r="F44" s="183">
        <v>141329.94200815016</v>
      </c>
      <c r="G44" s="75">
        <v>34318.701435582188</v>
      </c>
      <c r="H44" s="183">
        <v>0</v>
      </c>
      <c r="I44" s="75">
        <v>45520.046969175237</v>
      </c>
      <c r="J44" s="183">
        <v>1613.8500000000001</v>
      </c>
      <c r="K44" s="274">
        <v>26625.876830487734</v>
      </c>
      <c r="L44" s="183">
        <v>0</v>
      </c>
      <c r="M44" s="274">
        <v>0</v>
      </c>
      <c r="N44" s="127">
        <v>608537.90282146633</v>
      </c>
    </row>
    <row r="45" spans="1:14" ht="18" customHeight="1" x14ac:dyDescent="0.25">
      <c r="A45" s="86" t="s">
        <v>79</v>
      </c>
      <c r="B45" s="183">
        <v>531312.95837964071</v>
      </c>
      <c r="C45" s="75">
        <v>0</v>
      </c>
      <c r="D45" s="183">
        <v>7926.1653190400484</v>
      </c>
      <c r="E45" s="75">
        <v>193169.28663115957</v>
      </c>
      <c r="F45" s="183">
        <v>129695.7579014122</v>
      </c>
      <c r="G45" s="75">
        <v>0</v>
      </c>
      <c r="H45" s="183">
        <v>0</v>
      </c>
      <c r="I45" s="75">
        <v>45424.196595679612</v>
      </c>
      <c r="J45" s="183">
        <v>9269.7000000000007</v>
      </c>
      <c r="K45" s="274">
        <v>4599.0877049301462</v>
      </c>
      <c r="L45" s="183">
        <v>0</v>
      </c>
      <c r="M45" s="274">
        <v>0</v>
      </c>
      <c r="N45" s="127">
        <v>921397.15253186226</v>
      </c>
    </row>
    <row r="46" spans="1:14" ht="18" customHeight="1" x14ac:dyDescent="0.25">
      <c r="A46" s="86" t="s">
        <v>80</v>
      </c>
      <c r="B46" s="183">
        <v>731652.07696415926</v>
      </c>
      <c r="C46" s="75">
        <v>899977.89420383051</v>
      </c>
      <c r="D46" s="183">
        <v>0</v>
      </c>
      <c r="E46" s="75">
        <v>168578.42477444152</v>
      </c>
      <c r="F46" s="183">
        <v>145388.57008043118</v>
      </c>
      <c r="G46" s="75">
        <v>103794.37514633719</v>
      </c>
      <c r="H46" s="183">
        <v>0</v>
      </c>
      <c r="I46" s="75">
        <v>0</v>
      </c>
      <c r="J46" s="183">
        <v>15220.346944263509</v>
      </c>
      <c r="K46" s="274">
        <v>34276.953004524847</v>
      </c>
      <c r="L46" s="183">
        <v>0</v>
      </c>
      <c r="M46" s="274">
        <v>0</v>
      </c>
      <c r="N46" s="127">
        <v>2098888.6411179882</v>
      </c>
    </row>
    <row r="47" spans="1:14" ht="18" customHeight="1" x14ac:dyDescent="0.25">
      <c r="A47" s="86" t="s">
        <v>81</v>
      </c>
      <c r="B47" s="183">
        <v>0</v>
      </c>
      <c r="C47" s="75">
        <v>0</v>
      </c>
      <c r="D47" s="183">
        <v>9138.4023678344074</v>
      </c>
      <c r="E47" s="75">
        <v>0</v>
      </c>
      <c r="F47" s="183">
        <v>0</v>
      </c>
      <c r="G47" s="75">
        <v>0</v>
      </c>
      <c r="H47" s="183">
        <v>0</v>
      </c>
      <c r="I47" s="75">
        <v>0</v>
      </c>
      <c r="J47" s="183">
        <v>858.6</v>
      </c>
      <c r="K47" s="274">
        <v>0</v>
      </c>
      <c r="L47" s="183">
        <v>0</v>
      </c>
      <c r="M47" s="274">
        <v>0</v>
      </c>
      <c r="N47" s="127">
        <v>9997.0023678344078</v>
      </c>
    </row>
    <row r="48" spans="1:14" ht="18" customHeight="1" x14ac:dyDescent="0.25">
      <c r="A48" s="86" t="s">
        <v>82</v>
      </c>
      <c r="B48" s="183">
        <v>1368783.918480502</v>
      </c>
      <c r="C48" s="75">
        <v>753411.09079178667</v>
      </c>
      <c r="D48" s="183">
        <v>0</v>
      </c>
      <c r="E48" s="75">
        <v>1564528.4227212421</v>
      </c>
      <c r="F48" s="183">
        <v>559838.95264741045</v>
      </c>
      <c r="G48" s="75">
        <v>492875.8815655447</v>
      </c>
      <c r="H48" s="183">
        <v>0</v>
      </c>
      <c r="I48" s="75">
        <v>191975.87035998006</v>
      </c>
      <c r="J48" s="183">
        <v>53017.675499999998</v>
      </c>
      <c r="K48" s="274">
        <v>0</v>
      </c>
      <c r="L48" s="183">
        <v>100923.13068345327</v>
      </c>
      <c r="M48" s="274">
        <v>0</v>
      </c>
      <c r="N48" s="127">
        <v>5085354.9427499194</v>
      </c>
    </row>
    <row r="49" spans="1:14" ht="18" customHeight="1" x14ac:dyDescent="0.25">
      <c r="A49" s="86" t="s">
        <v>83</v>
      </c>
      <c r="B49" s="183">
        <v>1270148.8913538975</v>
      </c>
      <c r="C49" s="75">
        <v>264425.52209491754</v>
      </c>
      <c r="D49" s="183">
        <v>0</v>
      </c>
      <c r="E49" s="75">
        <v>626284.49918471219</v>
      </c>
      <c r="F49" s="183">
        <v>536177.36709466926</v>
      </c>
      <c r="G49" s="75">
        <v>130581.81766211175</v>
      </c>
      <c r="H49" s="183">
        <v>287989.64448599529</v>
      </c>
      <c r="I49" s="75">
        <v>0</v>
      </c>
      <c r="J49" s="183">
        <v>76527.760000000009</v>
      </c>
      <c r="K49" s="274">
        <v>0</v>
      </c>
      <c r="L49" s="183">
        <v>0</v>
      </c>
      <c r="M49" s="274">
        <v>0</v>
      </c>
      <c r="N49" s="127">
        <v>3192135.5018763039</v>
      </c>
    </row>
    <row r="50" spans="1:14" ht="18" customHeight="1" x14ac:dyDescent="0.25">
      <c r="A50" s="86" t="s">
        <v>84</v>
      </c>
      <c r="B50" s="183">
        <v>943435.33856216783</v>
      </c>
      <c r="C50" s="75">
        <v>0</v>
      </c>
      <c r="D50" s="183">
        <v>40905.419791003471</v>
      </c>
      <c r="E50" s="75">
        <v>0</v>
      </c>
      <c r="F50" s="183">
        <v>287861.47655029211</v>
      </c>
      <c r="G50" s="75">
        <v>0</v>
      </c>
      <c r="H50" s="183">
        <v>0</v>
      </c>
      <c r="I50" s="75">
        <v>243068.82485050621</v>
      </c>
      <c r="J50" s="183">
        <v>51298.488000000005</v>
      </c>
      <c r="K50" s="274">
        <v>0</v>
      </c>
      <c r="L50" s="183">
        <v>197796.5623923697</v>
      </c>
      <c r="M50" s="274">
        <v>0</v>
      </c>
      <c r="N50" s="127">
        <v>1764366.1101463391</v>
      </c>
    </row>
    <row r="51" spans="1:14" ht="18" customHeight="1" x14ac:dyDescent="0.25">
      <c r="A51" s="86" t="s">
        <v>85</v>
      </c>
      <c r="B51" s="183">
        <v>0</v>
      </c>
      <c r="C51" s="75">
        <v>0</v>
      </c>
      <c r="D51" s="183">
        <v>74744.747933931692</v>
      </c>
      <c r="E51" s="75">
        <v>0</v>
      </c>
      <c r="F51" s="183">
        <v>0</v>
      </c>
      <c r="G51" s="75">
        <v>0</v>
      </c>
      <c r="H51" s="183">
        <v>0</v>
      </c>
      <c r="I51" s="75">
        <v>0</v>
      </c>
      <c r="J51" s="183">
        <v>31615.56</v>
      </c>
      <c r="K51" s="274">
        <v>0</v>
      </c>
      <c r="L51" s="183">
        <v>0</v>
      </c>
      <c r="M51" s="274">
        <v>0</v>
      </c>
      <c r="N51" s="127">
        <v>106360.30793393169</v>
      </c>
    </row>
    <row r="52" spans="1:14" ht="18" customHeight="1" x14ac:dyDescent="0.25">
      <c r="A52" s="86" t="s">
        <v>86</v>
      </c>
      <c r="B52" s="183">
        <v>427081.48232237023</v>
      </c>
      <c r="C52" s="75">
        <v>228711.61435678494</v>
      </c>
      <c r="D52" s="183">
        <v>0</v>
      </c>
      <c r="E52" s="75">
        <v>949866.65727812645</v>
      </c>
      <c r="F52" s="183">
        <v>273377.59996072424</v>
      </c>
      <c r="G52" s="75">
        <v>0</v>
      </c>
      <c r="H52" s="183">
        <v>0</v>
      </c>
      <c r="I52" s="75">
        <v>101636.89334035822</v>
      </c>
      <c r="J52" s="183">
        <v>26038.9</v>
      </c>
      <c r="K52" s="274">
        <v>81815.246137583759</v>
      </c>
      <c r="L52" s="183">
        <v>0</v>
      </c>
      <c r="M52" s="274">
        <v>70000</v>
      </c>
      <c r="N52" s="127">
        <v>2158528.3933959478</v>
      </c>
    </row>
    <row r="53" spans="1:14" ht="18" customHeight="1" x14ac:dyDescent="0.25">
      <c r="A53" s="86" t="s">
        <v>87</v>
      </c>
      <c r="B53" s="183">
        <v>444800.58984895877</v>
      </c>
      <c r="C53" s="75">
        <v>23507.677775247528</v>
      </c>
      <c r="D53" s="183">
        <v>0</v>
      </c>
      <c r="E53" s="75">
        <v>337560.5939796727</v>
      </c>
      <c r="F53" s="183">
        <v>99116.849623379734</v>
      </c>
      <c r="G53" s="75">
        <v>82807.403552023592</v>
      </c>
      <c r="H53" s="183">
        <v>0</v>
      </c>
      <c r="I53" s="75">
        <v>53970.854899039063</v>
      </c>
      <c r="J53" s="183">
        <v>5278.8</v>
      </c>
      <c r="K53" s="274">
        <v>85000</v>
      </c>
      <c r="L53" s="183">
        <v>0</v>
      </c>
      <c r="M53" s="274">
        <v>0</v>
      </c>
      <c r="N53" s="127">
        <v>1132042.7696783214</v>
      </c>
    </row>
    <row r="54" spans="1:14" ht="18" customHeight="1" x14ac:dyDescent="0.25">
      <c r="A54" s="86" t="s">
        <v>88</v>
      </c>
      <c r="B54" s="183">
        <v>248185.82300225043</v>
      </c>
      <c r="C54" s="75">
        <v>136922.78602515257</v>
      </c>
      <c r="D54" s="183">
        <v>1771.7310713148345</v>
      </c>
      <c r="E54" s="75">
        <v>0</v>
      </c>
      <c r="F54" s="183">
        <v>153033.47040458926</v>
      </c>
      <c r="G54" s="75">
        <v>37567.790386317807</v>
      </c>
      <c r="H54" s="183">
        <v>0</v>
      </c>
      <c r="I54" s="75">
        <v>33407.40247372607</v>
      </c>
      <c r="J54" s="183">
        <v>2713.6</v>
      </c>
      <c r="K54" s="274">
        <v>84815.133090908828</v>
      </c>
      <c r="L54" s="183">
        <v>0</v>
      </c>
      <c r="M54" s="274">
        <v>0</v>
      </c>
      <c r="N54" s="127">
        <v>698417.73645425972</v>
      </c>
    </row>
    <row r="55" spans="1:14" ht="18" customHeight="1" x14ac:dyDescent="0.25">
      <c r="A55" s="86" t="s">
        <v>89</v>
      </c>
      <c r="B55" s="183">
        <v>0</v>
      </c>
      <c r="C55" s="75">
        <v>2327867.89151661</v>
      </c>
      <c r="D55" s="183">
        <v>336691.11455693771</v>
      </c>
      <c r="E55" s="75">
        <v>0</v>
      </c>
      <c r="F55" s="183">
        <v>0</v>
      </c>
      <c r="G55" s="75">
        <v>477822.76181130623</v>
      </c>
      <c r="H55" s="183">
        <v>0</v>
      </c>
      <c r="I55" s="75">
        <v>0</v>
      </c>
      <c r="J55" s="183">
        <v>417226.17599999998</v>
      </c>
      <c r="K55" s="274">
        <v>0</v>
      </c>
      <c r="L55" s="183">
        <v>0</v>
      </c>
      <c r="M55" s="274">
        <v>0</v>
      </c>
      <c r="N55" s="127">
        <v>3559607.9438848537</v>
      </c>
    </row>
    <row r="56" spans="1:14" ht="18" customHeight="1" x14ac:dyDescent="0.25">
      <c r="A56" s="86" t="s">
        <v>90</v>
      </c>
      <c r="B56" s="183">
        <v>2258587.6595325703</v>
      </c>
      <c r="C56" s="75">
        <v>881681.21339874249</v>
      </c>
      <c r="D56" s="183">
        <v>0</v>
      </c>
      <c r="E56" s="75">
        <v>432235.9699917229</v>
      </c>
      <c r="F56" s="183">
        <v>1472029.8399887246</v>
      </c>
      <c r="G56" s="75">
        <v>702491.25112600531</v>
      </c>
      <c r="H56" s="183">
        <v>730193.60358433018</v>
      </c>
      <c r="I56" s="75">
        <v>681254.74379987968</v>
      </c>
      <c r="J56" s="183">
        <v>209376.712</v>
      </c>
      <c r="K56" s="274">
        <v>38433.15918719508</v>
      </c>
      <c r="L56" s="183">
        <v>0</v>
      </c>
      <c r="M56" s="274">
        <v>0</v>
      </c>
      <c r="N56" s="127">
        <v>7406284.1526091713</v>
      </c>
    </row>
    <row r="57" spans="1:14" ht="18" customHeight="1" x14ac:dyDescent="0.25">
      <c r="A57" s="86" t="s">
        <v>91</v>
      </c>
      <c r="B57" s="183">
        <v>975772.95016751334</v>
      </c>
      <c r="C57" s="75">
        <v>1284181.5974668164</v>
      </c>
      <c r="D57" s="183">
        <v>0</v>
      </c>
      <c r="E57" s="75">
        <v>0</v>
      </c>
      <c r="F57" s="183">
        <v>272940.02235944639</v>
      </c>
      <c r="G57" s="75">
        <v>947601.89750889642</v>
      </c>
      <c r="H57" s="183">
        <v>0</v>
      </c>
      <c r="I57" s="75">
        <v>107379.03530885118</v>
      </c>
      <c r="J57" s="183">
        <v>29384.132799999999</v>
      </c>
      <c r="K57" s="274">
        <v>0</v>
      </c>
      <c r="L57" s="183">
        <v>74694.837671591609</v>
      </c>
      <c r="M57" s="274">
        <v>0</v>
      </c>
      <c r="N57" s="127">
        <v>3691954.4732831153</v>
      </c>
    </row>
    <row r="58" spans="1:14" ht="18" customHeight="1" x14ac:dyDescent="0.25">
      <c r="A58" s="86" t="s">
        <v>92</v>
      </c>
      <c r="B58" s="183">
        <v>1574701.9151527411</v>
      </c>
      <c r="C58" s="75">
        <v>0</v>
      </c>
      <c r="D58" s="183">
        <v>181315.15993248957</v>
      </c>
      <c r="E58" s="75">
        <v>1345726.8138710477</v>
      </c>
      <c r="F58" s="183">
        <v>0</v>
      </c>
      <c r="G58" s="75">
        <v>115036.82814309432</v>
      </c>
      <c r="H58" s="183">
        <v>0</v>
      </c>
      <c r="I58" s="75">
        <v>533904.31692311575</v>
      </c>
      <c r="J58" s="183">
        <v>86303.663</v>
      </c>
      <c r="K58" s="274">
        <v>0</v>
      </c>
      <c r="L58" s="183">
        <v>0</v>
      </c>
      <c r="M58" s="274">
        <v>0</v>
      </c>
      <c r="N58" s="127">
        <v>3836988.6970224888</v>
      </c>
    </row>
    <row r="59" spans="1:14" ht="18" customHeight="1" x14ac:dyDescent="0.25">
      <c r="A59" s="86" t="s">
        <v>93</v>
      </c>
      <c r="B59" s="183">
        <v>417780.50687511917</v>
      </c>
      <c r="C59" s="75">
        <v>172232.41670993177</v>
      </c>
      <c r="D59" s="183">
        <v>0</v>
      </c>
      <c r="E59" s="75">
        <v>0</v>
      </c>
      <c r="F59" s="183">
        <v>241823.30336141028</v>
      </c>
      <c r="G59" s="75">
        <v>0</v>
      </c>
      <c r="H59" s="183">
        <v>0</v>
      </c>
      <c r="I59" s="75">
        <v>74383.437143103612</v>
      </c>
      <c r="J59" s="183">
        <v>14559.1</v>
      </c>
      <c r="K59" s="274">
        <v>22618.948626267633</v>
      </c>
      <c r="L59" s="183">
        <v>0</v>
      </c>
      <c r="M59" s="274">
        <v>0</v>
      </c>
      <c r="N59" s="127">
        <v>943397.7127158324</v>
      </c>
    </row>
    <row r="60" spans="1:14" ht="18" customHeight="1" x14ac:dyDescent="0.25">
      <c r="A60" s="86" t="s">
        <v>94</v>
      </c>
      <c r="B60" s="183">
        <v>649017.80623523495</v>
      </c>
      <c r="C60" s="75">
        <v>0</v>
      </c>
      <c r="D60" s="183">
        <v>4662.4501876706163</v>
      </c>
      <c r="E60" s="75">
        <v>482152.23544876423</v>
      </c>
      <c r="F60" s="183">
        <v>91036.210318719051</v>
      </c>
      <c r="G60" s="75">
        <v>33289.789647150894</v>
      </c>
      <c r="H60" s="183">
        <v>0</v>
      </c>
      <c r="I60" s="75">
        <v>52804.675354842351</v>
      </c>
      <c r="J60" s="183">
        <v>9407.5</v>
      </c>
      <c r="K60" s="274">
        <v>85000</v>
      </c>
      <c r="L60" s="183">
        <v>0</v>
      </c>
      <c r="M60" s="274">
        <v>0</v>
      </c>
      <c r="N60" s="127">
        <v>1407370.667192382</v>
      </c>
    </row>
    <row r="61" spans="1:14" ht="18" customHeight="1" x14ac:dyDescent="0.25">
      <c r="A61" s="86" t="s">
        <v>95</v>
      </c>
      <c r="B61" s="183">
        <v>0</v>
      </c>
      <c r="C61" s="75">
        <v>0</v>
      </c>
      <c r="D61" s="183">
        <v>0</v>
      </c>
      <c r="E61" s="75">
        <v>0</v>
      </c>
      <c r="F61" s="183">
        <v>0</v>
      </c>
      <c r="G61" s="75">
        <v>172859.65237011341</v>
      </c>
      <c r="H61" s="183">
        <v>833857.89567702822</v>
      </c>
      <c r="I61" s="75">
        <v>0</v>
      </c>
      <c r="J61" s="183">
        <v>460832.88</v>
      </c>
      <c r="K61" s="274">
        <v>0</v>
      </c>
      <c r="L61" s="183">
        <v>0</v>
      </c>
      <c r="M61" s="274">
        <v>0</v>
      </c>
      <c r="N61" s="127">
        <v>1467550.4280471415</v>
      </c>
    </row>
    <row r="62" spans="1:14" ht="18" customHeight="1" x14ac:dyDescent="0.25">
      <c r="A62" s="86" t="s">
        <v>96</v>
      </c>
      <c r="B62" s="183">
        <v>0</v>
      </c>
      <c r="C62" s="75">
        <v>0</v>
      </c>
      <c r="D62" s="183">
        <v>0</v>
      </c>
      <c r="E62" s="75">
        <v>0</v>
      </c>
      <c r="F62" s="183">
        <v>0</v>
      </c>
      <c r="G62" s="75">
        <v>186946.33472992462</v>
      </c>
      <c r="H62" s="183">
        <v>0</v>
      </c>
      <c r="I62" s="75">
        <v>1075196.8106098045</v>
      </c>
      <c r="J62" s="183">
        <v>84404.831999999995</v>
      </c>
      <c r="K62" s="274">
        <v>0</v>
      </c>
      <c r="L62" s="183">
        <v>0</v>
      </c>
      <c r="M62" s="274">
        <v>0</v>
      </c>
      <c r="N62" s="127">
        <v>1346547.977339729</v>
      </c>
    </row>
    <row r="63" spans="1:14" ht="18" customHeight="1" x14ac:dyDescent="0.25">
      <c r="A63" s="86" t="s">
        <v>97</v>
      </c>
      <c r="B63" s="183">
        <v>1863414.9515686037</v>
      </c>
      <c r="C63" s="75">
        <v>0</v>
      </c>
      <c r="D63" s="183">
        <v>0</v>
      </c>
      <c r="E63" s="75">
        <v>0</v>
      </c>
      <c r="F63" s="183">
        <v>1168244.5568454741</v>
      </c>
      <c r="G63" s="75">
        <v>423544.45724778692</v>
      </c>
      <c r="H63" s="183">
        <v>697126.01847876189</v>
      </c>
      <c r="I63" s="75">
        <v>0</v>
      </c>
      <c r="J63" s="183">
        <v>98089.22</v>
      </c>
      <c r="K63" s="274">
        <v>0</v>
      </c>
      <c r="L63" s="183">
        <v>0</v>
      </c>
      <c r="M63" s="274">
        <v>0</v>
      </c>
      <c r="N63" s="127">
        <v>4250419.2041406268</v>
      </c>
    </row>
    <row r="64" spans="1:14" ht="18" customHeight="1" x14ac:dyDescent="0.25">
      <c r="A64" s="86" t="s">
        <v>98</v>
      </c>
      <c r="B64" s="183">
        <v>1825472.144425082</v>
      </c>
      <c r="C64" s="75">
        <v>0</v>
      </c>
      <c r="D64" s="183">
        <v>0</v>
      </c>
      <c r="E64" s="75">
        <v>1441418.7710976694</v>
      </c>
      <c r="F64" s="183">
        <v>985946.98295086739</v>
      </c>
      <c r="G64" s="75">
        <v>564060.08247856901</v>
      </c>
      <c r="H64" s="183">
        <v>0</v>
      </c>
      <c r="I64" s="75">
        <v>496292.50482075836</v>
      </c>
      <c r="J64" s="183">
        <v>194678.64600000004</v>
      </c>
      <c r="K64" s="274">
        <v>25450.610627190003</v>
      </c>
      <c r="L64" s="183">
        <v>267438.04952381138</v>
      </c>
      <c r="M64" s="274">
        <v>0</v>
      </c>
      <c r="N64" s="127">
        <v>5800757.7919239476</v>
      </c>
    </row>
    <row r="65" spans="1:14" ht="18" customHeight="1" x14ac:dyDescent="0.25">
      <c r="A65" s="86" t="s">
        <v>99</v>
      </c>
      <c r="B65" s="183">
        <v>526340.80588715081</v>
      </c>
      <c r="C65" s="75">
        <v>894633.0960546647</v>
      </c>
      <c r="D65" s="183">
        <v>0</v>
      </c>
      <c r="E65" s="75">
        <v>0</v>
      </c>
      <c r="F65" s="183">
        <v>201508.21920295255</v>
      </c>
      <c r="G65" s="75">
        <v>111188.94076448964</v>
      </c>
      <c r="H65" s="183">
        <v>249807.62621521621</v>
      </c>
      <c r="I65" s="75">
        <v>99371.981811464386</v>
      </c>
      <c r="J65" s="183">
        <v>14985.173360000001</v>
      </c>
      <c r="K65" s="274">
        <v>0</v>
      </c>
      <c r="L65" s="183">
        <v>0</v>
      </c>
      <c r="M65" s="274">
        <v>0</v>
      </c>
      <c r="N65" s="127">
        <v>2097835.8432959379</v>
      </c>
    </row>
    <row r="66" spans="1:14" ht="18" customHeight="1" x14ac:dyDescent="0.25">
      <c r="A66" s="86" t="s">
        <v>100</v>
      </c>
      <c r="B66" s="183">
        <v>381482.58949657599</v>
      </c>
      <c r="C66" s="75">
        <v>777695.5524931401</v>
      </c>
      <c r="D66" s="183">
        <v>0</v>
      </c>
      <c r="E66" s="75">
        <v>0</v>
      </c>
      <c r="F66" s="183">
        <v>160069.10130515098</v>
      </c>
      <c r="G66" s="75">
        <v>70049.921203614605</v>
      </c>
      <c r="H66" s="183">
        <v>0</v>
      </c>
      <c r="I66" s="75">
        <v>53890.97958779271</v>
      </c>
      <c r="J66" s="183">
        <v>7663.8</v>
      </c>
      <c r="K66" s="274">
        <v>10178.763852124224</v>
      </c>
      <c r="L66" s="183">
        <v>0</v>
      </c>
      <c r="M66" s="274">
        <v>0</v>
      </c>
      <c r="N66" s="127">
        <v>1461030.7079383987</v>
      </c>
    </row>
    <row r="67" spans="1:14" ht="18" customHeight="1" x14ac:dyDescent="0.25">
      <c r="A67" s="86" t="s">
        <v>101</v>
      </c>
      <c r="B67" s="183">
        <v>635883.81421486475</v>
      </c>
      <c r="C67" s="75">
        <v>0</v>
      </c>
      <c r="D67" s="183">
        <v>3543.462142629669</v>
      </c>
      <c r="E67" s="75">
        <v>561186.47232651466</v>
      </c>
      <c r="F67" s="183">
        <v>76452.312758976477</v>
      </c>
      <c r="G67" s="75">
        <v>0</v>
      </c>
      <c r="H67" s="183">
        <v>0</v>
      </c>
      <c r="I67" s="75">
        <v>0</v>
      </c>
      <c r="J67" s="183">
        <v>0</v>
      </c>
      <c r="K67" s="274">
        <v>0</v>
      </c>
      <c r="L67" s="183">
        <v>0</v>
      </c>
      <c r="M67" s="274">
        <v>0</v>
      </c>
      <c r="N67" s="127">
        <v>1277066.0614429857</v>
      </c>
    </row>
    <row r="68" spans="1:14" ht="18" customHeight="1" x14ac:dyDescent="0.25">
      <c r="A68" s="86" t="s">
        <v>102</v>
      </c>
      <c r="B68" s="183">
        <v>366090.15085868968</v>
      </c>
      <c r="C68" s="75">
        <v>36192.800199277459</v>
      </c>
      <c r="D68" s="183">
        <v>0</v>
      </c>
      <c r="E68" s="75">
        <v>0</v>
      </c>
      <c r="F68" s="183">
        <v>122073.6918329593</v>
      </c>
      <c r="G68" s="75">
        <v>50391.835914531766</v>
      </c>
      <c r="H68" s="183">
        <v>0</v>
      </c>
      <c r="I68" s="75">
        <v>83176.816001207117</v>
      </c>
      <c r="J68" s="183">
        <v>0</v>
      </c>
      <c r="K68" s="274">
        <v>0</v>
      </c>
      <c r="L68" s="183">
        <v>0</v>
      </c>
      <c r="M68" s="274">
        <v>0</v>
      </c>
      <c r="N68" s="127">
        <v>657925.29480666528</v>
      </c>
    </row>
    <row r="69" spans="1:14" ht="18" customHeight="1" x14ac:dyDescent="0.25">
      <c r="A69" s="86" t="s">
        <v>103</v>
      </c>
      <c r="B69" s="183">
        <v>613330.26930132147</v>
      </c>
      <c r="C69" s="75">
        <v>36840.232630009821</v>
      </c>
      <c r="D69" s="183">
        <v>0</v>
      </c>
      <c r="E69" s="75">
        <v>571969.01527316181</v>
      </c>
      <c r="F69" s="183">
        <v>138388.18412580772</v>
      </c>
      <c r="G69" s="75">
        <v>59908.245219460652</v>
      </c>
      <c r="H69" s="183">
        <v>0</v>
      </c>
      <c r="I69" s="75">
        <v>31091.018447581922</v>
      </c>
      <c r="J69" s="183">
        <v>13908.26</v>
      </c>
      <c r="K69" s="274">
        <v>81517.251986684627</v>
      </c>
      <c r="L69" s="183">
        <v>0</v>
      </c>
      <c r="M69" s="274">
        <v>0</v>
      </c>
      <c r="N69" s="127">
        <v>1546952.4769840282</v>
      </c>
    </row>
    <row r="70" spans="1:14" ht="18" customHeight="1" x14ac:dyDescent="0.25">
      <c r="A70" s="86" t="s">
        <v>104</v>
      </c>
      <c r="B70" s="183">
        <v>494909.70941378729</v>
      </c>
      <c r="C70" s="75">
        <v>322667.6183195659</v>
      </c>
      <c r="D70" s="183">
        <v>0</v>
      </c>
      <c r="E70" s="75">
        <v>0</v>
      </c>
      <c r="F70" s="183">
        <v>135344.35450396428</v>
      </c>
      <c r="G70" s="75">
        <v>26939.576315542385</v>
      </c>
      <c r="H70" s="183">
        <v>0</v>
      </c>
      <c r="I70" s="75">
        <v>0</v>
      </c>
      <c r="J70" s="183">
        <v>0</v>
      </c>
      <c r="K70" s="274">
        <v>53964.421880220296</v>
      </c>
      <c r="L70" s="183">
        <v>0</v>
      </c>
      <c r="M70" s="274">
        <v>0</v>
      </c>
      <c r="N70" s="127">
        <v>1033825.6804330802</v>
      </c>
    </row>
    <row r="71" spans="1:14" ht="18" customHeight="1" x14ac:dyDescent="0.25">
      <c r="A71" s="86" t="s">
        <v>105</v>
      </c>
      <c r="B71" s="183">
        <v>589068.28586948267</v>
      </c>
      <c r="C71" s="75">
        <v>0</v>
      </c>
      <c r="D71" s="183">
        <v>0</v>
      </c>
      <c r="E71" s="75">
        <v>388326.2687246782</v>
      </c>
      <c r="F71" s="183">
        <v>134993.80730992206</v>
      </c>
      <c r="G71" s="75">
        <v>30774.512376084182</v>
      </c>
      <c r="H71" s="183">
        <v>0</v>
      </c>
      <c r="I71" s="75">
        <v>29557.412471652002</v>
      </c>
      <c r="J71" s="183">
        <v>52605.68</v>
      </c>
      <c r="K71" s="274">
        <v>30760.127315123536</v>
      </c>
      <c r="L71" s="183">
        <v>0</v>
      </c>
      <c r="M71" s="274">
        <v>0</v>
      </c>
      <c r="N71" s="127">
        <v>1256086.0940669426</v>
      </c>
    </row>
    <row r="72" spans="1:14" ht="18" customHeight="1" x14ac:dyDescent="0.25">
      <c r="A72" s="86" t="s">
        <v>106</v>
      </c>
      <c r="B72" s="183">
        <v>0</v>
      </c>
      <c r="C72" s="75">
        <v>978672.46378593205</v>
      </c>
      <c r="D72" s="183">
        <v>1208677.2449127601</v>
      </c>
      <c r="E72" s="75">
        <v>0</v>
      </c>
      <c r="F72" s="183">
        <v>0</v>
      </c>
      <c r="G72" s="75">
        <v>260305.60605170156</v>
      </c>
      <c r="H72" s="183">
        <v>0</v>
      </c>
      <c r="I72" s="75">
        <v>0</v>
      </c>
      <c r="J72" s="183">
        <v>64353.766000000003</v>
      </c>
      <c r="K72" s="274">
        <v>0</v>
      </c>
      <c r="L72" s="183">
        <v>0</v>
      </c>
      <c r="M72" s="274">
        <v>0</v>
      </c>
      <c r="N72" s="127">
        <v>2512009.0807503937</v>
      </c>
    </row>
    <row r="73" spans="1:14" ht="18" customHeight="1" x14ac:dyDescent="0.25">
      <c r="A73" s="86" t="s">
        <v>107</v>
      </c>
      <c r="B73" s="183">
        <v>674796.70267036208</v>
      </c>
      <c r="C73" s="75">
        <v>0</v>
      </c>
      <c r="D73" s="183">
        <v>0</v>
      </c>
      <c r="E73" s="75">
        <v>436261.29784452624</v>
      </c>
      <c r="F73" s="183">
        <v>160358.25978015427</v>
      </c>
      <c r="G73" s="75">
        <v>0</v>
      </c>
      <c r="H73" s="183">
        <v>0</v>
      </c>
      <c r="I73" s="75">
        <v>0</v>
      </c>
      <c r="J73" s="183">
        <v>21597.5</v>
      </c>
      <c r="K73" s="274">
        <v>85000</v>
      </c>
      <c r="L73" s="183">
        <v>0</v>
      </c>
      <c r="M73" s="274">
        <v>0</v>
      </c>
      <c r="N73" s="127">
        <v>1378013.7602950425</v>
      </c>
    </row>
    <row r="74" spans="1:14" ht="18" customHeight="1" x14ac:dyDescent="0.25">
      <c r="A74" s="86" t="s">
        <v>108</v>
      </c>
      <c r="B74" s="183">
        <v>937186.74377955543</v>
      </c>
      <c r="C74" s="75">
        <v>1125357.4060841056</v>
      </c>
      <c r="D74" s="183">
        <v>0</v>
      </c>
      <c r="E74" s="75">
        <v>0</v>
      </c>
      <c r="F74" s="183">
        <v>170927.29551368562</v>
      </c>
      <c r="G74" s="75">
        <v>252983.75640566918</v>
      </c>
      <c r="H74" s="183">
        <v>0</v>
      </c>
      <c r="I74" s="75">
        <v>0</v>
      </c>
      <c r="J74" s="183">
        <v>18192.819749999999</v>
      </c>
      <c r="K74" s="274">
        <v>85000</v>
      </c>
      <c r="L74" s="183">
        <v>0</v>
      </c>
      <c r="M74" s="274">
        <v>0</v>
      </c>
      <c r="N74" s="127">
        <v>2589648.0215330156</v>
      </c>
    </row>
    <row r="75" spans="1:14" ht="18" customHeight="1" x14ac:dyDescent="0.25">
      <c r="A75" s="86" t="s">
        <v>109</v>
      </c>
      <c r="B75" s="183">
        <v>897929.27130671486</v>
      </c>
      <c r="C75" s="75">
        <v>453246.35226611985</v>
      </c>
      <c r="D75" s="183">
        <v>0</v>
      </c>
      <c r="E75" s="75">
        <v>591691.40427310939</v>
      </c>
      <c r="F75" s="183">
        <v>189328.72138912417</v>
      </c>
      <c r="G75" s="75">
        <v>138200.99896503711</v>
      </c>
      <c r="H75" s="183">
        <v>0</v>
      </c>
      <c r="I75" s="75">
        <v>41778.335092343543</v>
      </c>
      <c r="J75" s="183">
        <v>4969.3224</v>
      </c>
      <c r="K75" s="274">
        <v>85000</v>
      </c>
      <c r="L75" s="183">
        <v>0</v>
      </c>
      <c r="M75" s="274">
        <v>0</v>
      </c>
      <c r="N75" s="127">
        <v>2402144.4056924488</v>
      </c>
    </row>
    <row r="76" spans="1:14" ht="18" customHeight="1" x14ac:dyDescent="0.25">
      <c r="A76" s="86" t="s">
        <v>110</v>
      </c>
      <c r="B76" s="183">
        <v>0</v>
      </c>
      <c r="C76" s="75">
        <v>1758199.3504965485</v>
      </c>
      <c r="D76" s="183">
        <v>750858.45407779375</v>
      </c>
      <c r="E76" s="75">
        <v>0</v>
      </c>
      <c r="F76" s="183">
        <v>0</v>
      </c>
      <c r="G76" s="75">
        <v>302488.10131578788</v>
      </c>
      <c r="H76" s="183">
        <v>558893.3701115984</v>
      </c>
      <c r="I76" s="75">
        <v>0</v>
      </c>
      <c r="J76" s="183">
        <v>595508.25728850008</v>
      </c>
      <c r="K76" s="274">
        <v>0</v>
      </c>
      <c r="L76" s="183">
        <v>0</v>
      </c>
      <c r="M76" s="274">
        <v>0</v>
      </c>
      <c r="N76" s="127">
        <v>3965947.5332902293</v>
      </c>
    </row>
    <row r="77" spans="1:14" ht="18" customHeight="1" x14ac:dyDescent="0.25">
      <c r="A77" s="86" t="s">
        <v>111</v>
      </c>
      <c r="B77" s="183">
        <v>705256.36013520299</v>
      </c>
      <c r="C77" s="75">
        <v>373489.75178038306</v>
      </c>
      <c r="D77" s="183">
        <v>0</v>
      </c>
      <c r="E77" s="75">
        <v>1143012.4677435861</v>
      </c>
      <c r="F77" s="183">
        <v>0</v>
      </c>
      <c r="G77" s="75">
        <v>76926.640898686135</v>
      </c>
      <c r="H77" s="183">
        <v>268814.26970088633</v>
      </c>
      <c r="I77" s="75">
        <v>232550.74265288658</v>
      </c>
      <c r="J77" s="183">
        <v>22599.200000000001</v>
      </c>
      <c r="K77" s="274">
        <v>5325.1753660975464</v>
      </c>
      <c r="L77" s="183">
        <v>0</v>
      </c>
      <c r="M77" s="274">
        <v>0</v>
      </c>
      <c r="N77" s="127">
        <v>2827974.6082777288</v>
      </c>
    </row>
    <row r="78" spans="1:14" ht="18" customHeight="1" x14ac:dyDescent="0.25">
      <c r="A78" s="86" t="s">
        <v>112</v>
      </c>
      <c r="B78" s="183">
        <v>957737.62133219559</v>
      </c>
      <c r="C78" s="75">
        <v>1010224.7740273501</v>
      </c>
      <c r="D78" s="183">
        <v>0</v>
      </c>
      <c r="E78" s="75">
        <v>0</v>
      </c>
      <c r="F78" s="183">
        <v>212856.1512698358</v>
      </c>
      <c r="G78" s="75">
        <v>309132.86756524048</v>
      </c>
      <c r="H78" s="183">
        <v>0</v>
      </c>
      <c r="I78" s="75">
        <v>67904.656490905007</v>
      </c>
      <c r="J78" s="183">
        <v>17028.900000000001</v>
      </c>
      <c r="K78" s="274">
        <v>0</v>
      </c>
      <c r="L78" s="183">
        <v>0</v>
      </c>
      <c r="M78" s="274">
        <v>0</v>
      </c>
      <c r="N78" s="127">
        <v>2574884.9706855272</v>
      </c>
    </row>
    <row r="79" spans="1:14" ht="18" customHeight="1" x14ac:dyDescent="0.25">
      <c r="A79" s="86" t="s">
        <v>113</v>
      </c>
      <c r="B79" s="183">
        <v>0</v>
      </c>
      <c r="C79" s="75">
        <v>0</v>
      </c>
      <c r="D79" s="183">
        <v>132502.05315560618</v>
      </c>
      <c r="E79" s="75">
        <v>0</v>
      </c>
      <c r="F79" s="183">
        <v>0</v>
      </c>
      <c r="G79" s="75">
        <v>120150.10033457872</v>
      </c>
      <c r="H79" s="183">
        <v>0</v>
      </c>
      <c r="I79" s="75">
        <v>0</v>
      </c>
      <c r="J79" s="183">
        <v>174096.52000000002</v>
      </c>
      <c r="K79" s="274">
        <v>0</v>
      </c>
      <c r="L79" s="183">
        <v>0</v>
      </c>
      <c r="M79" s="274">
        <v>0</v>
      </c>
      <c r="N79" s="127">
        <v>426748.67349018494</v>
      </c>
    </row>
    <row r="80" spans="1:14" ht="18" customHeight="1" x14ac:dyDescent="0.25">
      <c r="A80" s="86" t="s">
        <v>114</v>
      </c>
      <c r="B80" s="183">
        <v>862307.32838427718</v>
      </c>
      <c r="C80" s="75">
        <v>1038063.0873564946</v>
      </c>
      <c r="D80" s="183">
        <v>13241.35853298455</v>
      </c>
      <c r="E80" s="75">
        <v>0</v>
      </c>
      <c r="F80" s="183">
        <v>150585.69335161534</v>
      </c>
      <c r="G80" s="75">
        <v>367332.92327142594</v>
      </c>
      <c r="H80" s="183">
        <v>0</v>
      </c>
      <c r="I80" s="75">
        <v>25707.422469577934</v>
      </c>
      <c r="J80" s="183">
        <v>973.875</v>
      </c>
      <c r="K80" s="274">
        <v>20304.094894625028</v>
      </c>
      <c r="L80" s="183">
        <v>0</v>
      </c>
      <c r="M80" s="274">
        <v>0</v>
      </c>
      <c r="N80" s="127">
        <v>2478515.7832610006</v>
      </c>
    </row>
    <row r="81" spans="1:14" ht="18" customHeight="1" x14ac:dyDescent="0.25">
      <c r="A81" s="86" t="s">
        <v>115</v>
      </c>
      <c r="B81" s="183">
        <v>524358.66873576166</v>
      </c>
      <c r="C81" s="75">
        <v>220967.78630741566</v>
      </c>
      <c r="D81" s="183">
        <v>7086.9242852593379</v>
      </c>
      <c r="E81" s="75">
        <v>0</v>
      </c>
      <c r="F81" s="183">
        <v>234892.48798827577</v>
      </c>
      <c r="G81" s="75">
        <v>93334.948193238626</v>
      </c>
      <c r="H81" s="183">
        <v>247269.15755477062</v>
      </c>
      <c r="I81" s="75">
        <v>88556.864668708615</v>
      </c>
      <c r="J81" s="183">
        <v>15672.895</v>
      </c>
      <c r="K81" s="274">
        <v>0</v>
      </c>
      <c r="L81" s="183">
        <v>0</v>
      </c>
      <c r="M81" s="274">
        <v>0</v>
      </c>
      <c r="N81" s="127">
        <v>1432139.7327334301</v>
      </c>
    </row>
    <row r="82" spans="1:14" ht="18" customHeight="1" x14ac:dyDescent="0.25">
      <c r="A82" s="86" t="s">
        <v>116</v>
      </c>
      <c r="B82" s="183">
        <v>363390.96140549035</v>
      </c>
      <c r="C82" s="75">
        <v>0</v>
      </c>
      <c r="D82" s="183">
        <v>0</v>
      </c>
      <c r="E82" s="75">
        <v>0</v>
      </c>
      <c r="F82" s="183">
        <v>130798.89500848322</v>
      </c>
      <c r="G82" s="75">
        <v>41550.376155806014</v>
      </c>
      <c r="H82" s="183">
        <v>0</v>
      </c>
      <c r="I82" s="75">
        <v>41622.131780353353</v>
      </c>
      <c r="J82" s="183">
        <v>4028</v>
      </c>
      <c r="K82" s="274">
        <v>29640.724864003856</v>
      </c>
      <c r="L82" s="183">
        <v>0</v>
      </c>
      <c r="M82" s="274">
        <v>0</v>
      </c>
      <c r="N82" s="127">
        <v>611031.08921413682</v>
      </c>
    </row>
    <row r="83" spans="1:14" ht="18" customHeight="1" x14ac:dyDescent="0.25">
      <c r="A83" s="86" t="s">
        <v>117</v>
      </c>
      <c r="B83" s="183">
        <v>378564.09482130647</v>
      </c>
      <c r="C83" s="75">
        <v>117699.15668778258</v>
      </c>
      <c r="D83" s="183">
        <v>0</v>
      </c>
      <c r="E83" s="75">
        <v>397611.12925626396</v>
      </c>
      <c r="F83" s="183">
        <v>182719.56564900506</v>
      </c>
      <c r="G83" s="75">
        <v>129195.76474012385</v>
      </c>
      <c r="H83" s="183">
        <v>0</v>
      </c>
      <c r="I83" s="75">
        <v>90125.96807963957</v>
      </c>
      <c r="J83" s="183">
        <v>51028.612000000008</v>
      </c>
      <c r="K83" s="274">
        <v>10793.864208311421</v>
      </c>
      <c r="L83" s="183">
        <v>0</v>
      </c>
      <c r="M83" s="274">
        <v>0</v>
      </c>
      <c r="N83" s="127">
        <v>1357738.1554424327</v>
      </c>
    </row>
    <row r="84" spans="1:14" ht="18" customHeight="1" x14ac:dyDescent="0.25">
      <c r="A84" s="86" t="s">
        <v>118</v>
      </c>
      <c r="B84" s="183">
        <v>543623.20881434355</v>
      </c>
      <c r="C84" s="75">
        <v>391574.55589566409</v>
      </c>
      <c r="D84" s="183">
        <v>0</v>
      </c>
      <c r="E84" s="75">
        <v>0</v>
      </c>
      <c r="F84" s="183">
        <v>148204.62994631031</v>
      </c>
      <c r="G84" s="75">
        <v>161722.82367770455</v>
      </c>
      <c r="H84" s="183">
        <v>0</v>
      </c>
      <c r="I84" s="75">
        <v>28167.582055965511</v>
      </c>
      <c r="J84" s="183">
        <v>14755.2</v>
      </c>
      <c r="K84" s="274">
        <v>38943.69706248126</v>
      </c>
      <c r="L84" s="183">
        <v>0</v>
      </c>
      <c r="M84" s="274">
        <v>0</v>
      </c>
      <c r="N84" s="127">
        <v>1326991.697452469</v>
      </c>
    </row>
    <row r="85" spans="1:14" ht="18" customHeight="1" x14ac:dyDescent="0.25">
      <c r="A85" s="86" t="s">
        <v>119</v>
      </c>
      <c r="B85" s="183">
        <v>0</v>
      </c>
      <c r="C85" s="75">
        <v>0</v>
      </c>
      <c r="D85" s="183">
        <v>43487.853343378432</v>
      </c>
      <c r="E85" s="75">
        <v>0</v>
      </c>
      <c r="F85" s="183">
        <v>0</v>
      </c>
      <c r="G85" s="75">
        <v>0</v>
      </c>
      <c r="H85" s="183">
        <v>0</v>
      </c>
      <c r="I85" s="75">
        <v>0</v>
      </c>
      <c r="J85" s="183">
        <v>5406</v>
      </c>
      <c r="K85" s="274">
        <v>0</v>
      </c>
      <c r="L85" s="183">
        <v>0</v>
      </c>
      <c r="M85" s="274">
        <v>0</v>
      </c>
      <c r="N85" s="127">
        <v>48893.853343378432</v>
      </c>
    </row>
    <row r="86" spans="1:14" ht="18" customHeight="1" x14ac:dyDescent="0.25">
      <c r="A86" s="86" t="s">
        <v>120</v>
      </c>
      <c r="B86" s="183">
        <v>838362.11440936546</v>
      </c>
      <c r="C86" s="75">
        <v>929603.32366644137</v>
      </c>
      <c r="D86" s="183">
        <v>0</v>
      </c>
      <c r="E86" s="75">
        <v>0</v>
      </c>
      <c r="F86" s="183">
        <v>189075.26044363467</v>
      </c>
      <c r="G86" s="75">
        <v>190828.87789108531</v>
      </c>
      <c r="H86" s="183">
        <v>0</v>
      </c>
      <c r="I86" s="75">
        <v>24653.068361126112</v>
      </c>
      <c r="J86" s="183">
        <v>3895.5</v>
      </c>
      <c r="K86" s="274">
        <v>0</v>
      </c>
      <c r="L86" s="183">
        <v>0</v>
      </c>
      <c r="M86" s="274">
        <v>0</v>
      </c>
      <c r="N86" s="127">
        <v>2176418.1447716528</v>
      </c>
    </row>
    <row r="87" spans="1:14" ht="18" customHeight="1" x14ac:dyDescent="0.25">
      <c r="A87" s="86" t="s">
        <v>121</v>
      </c>
      <c r="B87" s="183">
        <v>627799.57884726219</v>
      </c>
      <c r="C87" s="75">
        <v>0</v>
      </c>
      <c r="D87" s="183">
        <v>6527.4302627388624</v>
      </c>
      <c r="E87" s="75">
        <v>393837.1412712232</v>
      </c>
      <c r="F87" s="183">
        <v>139339.81888099638</v>
      </c>
      <c r="G87" s="75">
        <v>0</v>
      </c>
      <c r="H87" s="183">
        <v>0</v>
      </c>
      <c r="I87" s="75">
        <v>0</v>
      </c>
      <c r="J87" s="183">
        <v>0</v>
      </c>
      <c r="K87" s="274">
        <v>37574.969900720891</v>
      </c>
      <c r="L87" s="183">
        <v>0</v>
      </c>
      <c r="M87" s="274">
        <v>0</v>
      </c>
      <c r="N87" s="127">
        <v>1205078.9391629416</v>
      </c>
    </row>
    <row r="88" spans="1:14" ht="18" customHeight="1" x14ac:dyDescent="0.25">
      <c r="A88" s="86" t="s">
        <v>122</v>
      </c>
      <c r="B88" s="183">
        <v>528080.32250715455</v>
      </c>
      <c r="C88" s="75">
        <v>0</v>
      </c>
      <c r="D88" s="183">
        <v>6154.4342477252139</v>
      </c>
      <c r="E88" s="75">
        <v>0</v>
      </c>
      <c r="F88" s="183">
        <v>139834.83216664637</v>
      </c>
      <c r="G88" s="75">
        <v>48551.300200010548</v>
      </c>
      <c r="H88" s="183">
        <v>0</v>
      </c>
      <c r="I88" s="75">
        <v>25915.098278818441</v>
      </c>
      <c r="J88" s="183">
        <v>19716</v>
      </c>
      <c r="K88" s="274">
        <v>37919.508746907406</v>
      </c>
      <c r="L88" s="183">
        <v>0</v>
      </c>
      <c r="M88" s="274">
        <v>0</v>
      </c>
      <c r="N88" s="127">
        <v>806171.4961472624</v>
      </c>
    </row>
    <row r="89" spans="1:14" ht="18" customHeight="1" x14ac:dyDescent="0.25">
      <c r="A89" s="86" t="s">
        <v>123</v>
      </c>
      <c r="B89" s="183">
        <v>0</v>
      </c>
      <c r="C89" s="75">
        <v>0</v>
      </c>
      <c r="D89" s="183">
        <v>0</v>
      </c>
      <c r="E89" s="75">
        <v>788662.70524444478</v>
      </c>
      <c r="F89" s="183">
        <v>0</v>
      </c>
      <c r="G89" s="75">
        <v>226966.29842336936</v>
      </c>
      <c r="H89" s="183">
        <v>0</v>
      </c>
      <c r="I89" s="75">
        <v>729027.27454620204</v>
      </c>
      <c r="J89" s="183">
        <v>140524.20000000001</v>
      </c>
      <c r="K89" s="274">
        <v>0</v>
      </c>
      <c r="L89" s="183">
        <v>0</v>
      </c>
      <c r="M89" s="274">
        <v>0</v>
      </c>
      <c r="N89" s="127">
        <v>1885180.4782140162</v>
      </c>
    </row>
    <row r="90" spans="1:14" ht="18" customHeight="1" x14ac:dyDescent="0.25">
      <c r="A90" s="86" t="s">
        <v>124</v>
      </c>
      <c r="B90" s="183">
        <v>1023454.5685074307</v>
      </c>
      <c r="C90" s="75">
        <v>959292.75880285376</v>
      </c>
      <c r="D90" s="183">
        <v>4475.952180163792</v>
      </c>
      <c r="E90" s="75">
        <v>0</v>
      </c>
      <c r="F90" s="183">
        <v>182346.52363693921</v>
      </c>
      <c r="G90" s="75">
        <v>296486.98242138</v>
      </c>
      <c r="H90" s="183">
        <v>0</v>
      </c>
      <c r="I90" s="75">
        <v>37388.740284296808</v>
      </c>
      <c r="J90" s="183">
        <v>823.62000000000012</v>
      </c>
      <c r="K90" s="274">
        <v>0</v>
      </c>
      <c r="L90" s="183">
        <v>0</v>
      </c>
      <c r="M90" s="274">
        <v>80000</v>
      </c>
      <c r="N90" s="127">
        <v>2584269.1458330643</v>
      </c>
    </row>
    <row r="91" spans="1:14" ht="18" customHeight="1" x14ac:dyDescent="0.25">
      <c r="A91" s="86" t="s">
        <v>125</v>
      </c>
      <c r="B91" s="183">
        <v>985781.90970766486</v>
      </c>
      <c r="C91" s="75">
        <v>552984.92839921464</v>
      </c>
      <c r="D91" s="183">
        <v>60984.848454731662</v>
      </c>
      <c r="E91" s="75">
        <v>298906.0606759041</v>
      </c>
      <c r="F91" s="183">
        <v>0</v>
      </c>
      <c r="G91" s="75">
        <v>0</v>
      </c>
      <c r="H91" s="183">
        <v>0</v>
      </c>
      <c r="I91" s="75">
        <v>373131.29044646252</v>
      </c>
      <c r="J91" s="183">
        <v>43062.5</v>
      </c>
      <c r="K91" s="274">
        <v>0</v>
      </c>
      <c r="L91" s="183">
        <v>0</v>
      </c>
      <c r="M91" s="274">
        <v>0</v>
      </c>
      <c r="N91" s="127">
        <v>2314851.5376839777</v>
      </c>
    </row>
    <row r="92" spans="1:14" ht="18" customHeight="1" x14ac:dyDescent="0.25">
      <c r="A92" s="86" t="s">
        <v>126</v>
      </c>
      <c r="B92" s="183">
        <v>253291.24362920466</v>
      </c>
      <c r="C92" s="75">
        <v>264710.3267089373</v>
      </c>
      <c r="D92" s="183">
        <v>7366.6712965195738</v>
      </c>
      <c r="E92" s="75">
        <v>0</v>
      </c>
      <c r="F92" s="183">
        <v>0</v>
      </c>
      <c r="G92" s="75">
        <v>0</v>
      </c>
      <c r="H92" s="183">
        <v>0</v>
      </c>
      <c r="I92" s="75">
        <v>91742.996677318341</v>
      </c>
      <c r="J92" s="183">
        <v>1526.4</v>
      </c>
      <c r="K92" s="274">
        <v>0</v>
      </c>
      <c r="L92" s="183">
        <v>0</v>
      </c>
      <c r="M92" s="274">
        <v>0</v>
      </c>
      <c r="N92" s="127">
        <v>618637.63831197994</v>
      </c>
    </row>
    <row r="93" spans="1:14" ht="18" customHeight="1" x14ac:dyDescent="0.25">
      <c r="A93" s="86" t="s">
        <v>127</v>
      </c>
      <c r="B93" s="183">
        <v>526646.2527568877</v>
      </c>
      <c r="C93" s="75">
        <v>0</v>
      </c>
      <c r="D93" s="183">
        <v>4662.4501876706163</v>
      </c>
      <c r="E93" s="75">
        <v>0</v>
      </c>
      <c r="F93" s="183">
        <v>144097.94315561105</v>
      </c>
      <c r="G93" s="75">
        <v>0</v>
      </c>
      <c r="H93" s="183">
        <v>0</v>
      </c>
      <c r="I93" s="75">
        <v>48299.707800548218</v>
      </c>
      <c r="J93" s="183">
        <v>14415.787999999999</v>
      </c>
      <c r="K93" s="274">
        <v>41224.576175288166</v>
      </c>
      <c r="L93" s="183">
        <v>0</v>
      </c>
      <c r="M93" s="274">
        <v>0</v>
      </c>
      <c r="N93" s="127">
        <v>779346.71807600569</v>
      </c>
    </row>
    <row r="94" spans="1:14" ht="18" customHeight="1" x14ac:dyDescent="0.25">
      <c r="A94" s="86" t="s">
        <v>128</v>
      </c>
      <c r="B94" s="183">
        <v>504632.8730386594</v>
      </c>
      <c r="C94" s="75">
        <v>331260.99111294292</v>
      </c>
      <c r="D94" s="183">
        <v>0</v>
      </c>
      <c r="E94" s="75">
        <v>0</v>
      </c>
      <c r="F94" s="183">
        <v>235238.58006274709</v>
      </c>
      <c r="G94" s="75">
        <v>113523.27759537415</v>
      </c>
      <c r="H94" s="183">
        <v>253339.73475013458</v>
      </c>
      <c r="I94" s="75">
        <v>131820.88055023426</v>
      </c>
      <c r="J94" s="183">
        <v>13594.5</v>
      </c>
      <c r="K94" s="274">
        <v>0</v>
      </c>
      <c r="L94" s="183">
        <v>0</v>
      </c>
      <c r="M94" s="274">
        <v>0</v>
      </c>
      <c r="N94" s="127">
        <v>1583410.8371100924</v>
      </c>
    </row>
    <row r="95" spans="1:14" ht="18" customHeight="1" x14ac:dyDescent="0.25">
      <c r="A95" s="86" t="s">
        <v>129</v>
      </c>
      <c r="B95" s="183">
        <v>0</v>
      </c>
      <c r="C95" s="75">
        <v>0</v>
      </c>
      <c r="D95" s="183">
        <v>0</v>
      </c>
      <c r="E95" s="75">
        <v>0</v>
      </c>
      <c r="F95" s="183">
        <v>0</v>
      </c>
      <c r="G95" s="75">
        <v>0</v>
      </c>
      <c r="H95" s="183">
        <v>0</v>
      </c>
      <c r="I95" s="75">
        <v>0</v>
      </c>
      <c r="J95" s="183">
        <v>14994.14414</v>
      </c>
      <c r="K95" s="274">
        <v>0</v>
      </c>
      <c r="L95" s="183">
        <v>0</v>
      </c>
      <c r="M95" s="274">
        <v>0</v>
      </c>
      <c r="N95" s="127">
        <v>14994.14414</v>
      </c>
    </row>
    <row r="96" spans="1:14" ht="18" customHeight="1" x14ac:dyDescent="0.25">
      <c r="A96" s="86" t="s">
        <v>130</v>
      </c>
      <c r="B96" s="183">
        <v>1080195.3338848865</v>
      </c>
      <c r="C96" s="75">
        <v>1293001.0412924115</v>
      </c>
      <c r="D96" s="183">
        <v>30678.922234872658</v>
      </c>
      <c r="E96" s="75">
        <v>0</v>
      </c>
      <c r="F96" s="183">
        <v>241456.4419437967</v>
      </c>
      <c r="G96" s="75">
        <v>842022.56377677899</v>
      </c>
      <c r="H96" s="183">
        <v>0</v>
      </c>
      <c r="I96" s="75">
        <v>0</v>
      </c>
      <c r="J96" s="183">
        <v>6853.2975000000006</v>
      </c>
      <c r="K96" s="274">
        <v>0</v>
      </c>
      <c r="L96" s="183">
        <v>0</v>
      </c>
      <c r="M96" s="274">
        <v>0</v>
      </c>
      <c r="N96" s="127">
        <v>3494207.6006327462</v>
      </c>
    </row>
    <row r="97" spans="1:14" ht="18" customHeight="1" x14ac:dyDescent="0.25">
      <c r="A97" s="86" t="s">
        <v>131</v>
      </c>
      <c r="B97" s="183">
        <v>652953.73525607586</v>
      </c>
      <c r="C97" s="75">
        <v>703177.49889949325</v>
      </c>
      <c r="D97" s="183">
        <v>0</v>
      </c>
      <c r="E97" s="75">
        <v>633900.96355946967</v>
      </c>
      <c r="F97" s="183">
        <v>502142.16291033465</v>
      </c>
      <c r="G97" s="75">
        <v>152128.04301458894</v>
      </c>
      <c r="H97" s="183">
        <v>276080.96433004964</v>
      </c>
      <c r="I97" s="75">
        <v>263510.41329197184</v>
      </c>
      <c r="J97" s="183">
        <v>74531.035879999996</v>
      </c>
      <c r="K97" s="274">
        <v>0</v>
      </c>
      <c r="L97" s="183">
        <v>0</v>
      </c>
      <c r="M97" s="274">
        <v>0</v>
      </c>
      <c r="N97" s="127">
        <v>3258424.8171419837</v>
      </c>
    </row>
    <row r="98" spans="1:14" ht="18" customHeight="1" x14ac:dyDescent="0.25">
      <c r="A98" s="86" t="s">
        <v>132</v>
      </c>
      <c r="B98" s="183">
        <v>471271.36971186643</v>
      </c>
      <c r="C98" s="75">
        <v>369611.91689026239</v>
      </c>
      <c r="D98" s="183">
        <v>0</v>
      </c>
      <c r="E98" s="75">
        <v>1031418.3024435937</v>
      </c>
      <c r="F98" s="183">
        <v>211545.96424861412</v>
      </c>
      <c r="G98" s="75">
        <v>76976.721286043758</v>
      </c>
      <c r="H98" s="183">
        <v>0</v>
      </c>
      <c r="I98" s="75">
        <v>99231.753561723468</v>
      </c>
      <c r="J98" s="183">
        <v>12932</v>
      </c>
      <c r="K98" s="274">
        <v>20479.026905401333</v>
      </c>
      <c r="L98" s="183">
        <v>0</v>
      </c>
      <c r="M98" s="274">
        <v>0</v>
      </c>
      <c r="N98" s="127">
        <v>2293467.0550475051</v>
      </c>
    </row>
    <row r="99" spans="1:14" ht="18" customHeight="1" x14ac:dyDescent="0.25">
      <c r="A99" s="86" t="s">
        <v>133</v>
      </c>
      <c r="B99" s="183">
        <v>531035.94392522518</v>
      </c>
      <c r="C99" s="75">
        <v>299758.82971282018</v>
      </c>
      <c r="D99" s="183">
        <v>2797.4701126023697</v>
      </c>
      <c r="E99" s="75">
        <v>0</v>
      </c>
      <c r="F99" s="183">
        <v>124716.67383932012</v>
      </c>
      <c r="G99" s="75">
        <v>49100.763621581289</v>
      </c>
      <c r="H99" s="183">
        <v>0</v>
      </c>
      <c r="I99" s="75">
        <v>38778.570699983291</v>
      </c>
      <c r="J99" s="183">
        <v>7466.2053999999998</v>
      </c>
      <c r="K99" s="274">
        <v>12088.880292654268</v>
      </c>
      <c r="L99" s="183">
        <v>0</v>
      </c>
      <c r="M99" s="274">
        <v>0</v>
      </c>
      <c r="N99" s="127">
        <v>1065743.3376041867</v>
      </c>
    </row>
    <row r="100" spans="1:14" ht="18" customHeight="1" x14ac:dyDescent="0.25">
      <c r="A100" s="86" t="s">
        <v>134</v>
      </c>
      <c r="B100" s="183">
        <v>0</v>
      </c>
      <c r="C100" s="75">
        <v>0</v>
      </c>
      <c r="D100" s="183">
        <v>17285.882391165764</v>
      </c>
      <c r="E100" s="75">
        <v>0</v>
      </c>
      <c r="F100" s="183">
        <v>0</v>
      </c>
      <c r="G100" s="75">
        <v>0</v>
      </c>
      <c r="H100" s="183">
        <v>0</v>
      </c>
      <c r="I100" s="75">
        <v>0</v>
      </c>
      <c r="J100" s="183">
        <v>528.51599999999996</v>
      </c>
      <c r="K100" s="274">
        <v>0</v>
      </c>
      <c r="L100" s="183">
        <v>0</v>
      </c>
      <c r="M100" s="274">
        <v>0</v>
      </c>
      <c r="N100" s="127">
        <v>17814.398391165763</v>
      </c>
    </row>
    <row r="101" spans="1:14" ht="18" customHeight="1" x14ac:dyDescent="0.25">
      <c r="A101" s="86" t="s">
        <v>135</v>
      </c>
      <c r="B101" s="183">
        <v>732907.88448470703</v>
      </c>
      <c r="C101" s="75">
        <v>0</v>
      </c>
      <c r="D101" s="183">
        <v>0</v>
      </c>
      <c r="E101" s="75">
        <v>0</v>
      </c>
      <c r="F101" s="183">
        <v>144880.96931408893</v>
      </c>
      <c r="G101" s="75">
        <v>58530.886537261089</v>
      </c>
      <c r="H101" s="183">
        <v>0</v>
      </c>
      <c r="I101" s="75">
        <v>26665.926204534131</v>
      </c>
      <c r="J101" s="183">
        <v>3975</v>
      </c>
      <c r="K101" s="274">
        <v>36980.147812327799</v>
      </c>
      <c r="L101" s="183">
        <v>0</v>
      </c>
      <c r="M101" s="274">
        <v>0</v>
      </c>
      <c r="N101" s="127">
        <v>1003940.814352919</v>
      </c>
    </row>
    <row r="102" spans="1:14" ht="18" customHeight="1" x14ac:dyDescent="0.25">
      <c r="A102" s="86" t="s">
        <v>136</v>
      </c>
      <c r="B102" s="183">
        <v>0</v>
      </c>
      <c r="C102" s="75">
        <v>0</v>
      </c>
      <c r="D102" s="183">
        <v>932304.8221581995</v>
      </c>
      <c r="E102" s="75">
        <v>0</v>
      </c>
      <c r="F102" s="183">
        <v>0</v>
      </c>
      <c r="G102" s="75">
        <v>0</v>
      </c>
      <c r="H102" s="183">
        <v>1281367.0480485505</v>
      </c>
      <c r="I102" s="75">
        <v>0</v>
      </c>
      <c r="J102" s="183">
        <v>29256</v>
      </c>
      <c r="K102" s="274">
        <v>0</v>
      </c>
      <c r="L102" s="183">
        <v>0</v>
      </c>
      <c r="M102" s="274">
        <v>0</v>
      </c>
      <c r="N102" s="127">
        <v>2242927.87020675</v>
      </c>
    </row>
    <row r="103" spans="1:14" ht="18" customHeight="1" x14ac:dyDescent="0.25">
      <c r="A103" s="86" t="s">
        <v>137</v>
      </c>
      <c r="B103" s="183">
        <v>344067.40667804639</v>
      </c>
      <c r="C103" s="75">
        <v>808618.67126997607</v>
      </c>
      <c r="D103" s="183">
        <v>0</v>
      </c>
      <c r="E103" s="75">
        <v>0</v>
      </c>
      <c r="F103" s="183">
        <v>146526.83898754662</v>
      </c>
      <c r="G103" s="75">
        <v>116143.32520486694</v>
      </c>
      <c r="H103" s="183">
        <v>0</v>
      </c>
      <c r="I103" s="75">
        <v>53124.176599827748</v>
      </c>
      <c r="J103" s="183">
        <v>8479.2579999999998</v>
      </c>
      <c r="K103" s="274">
        <v>60121.2298832413</v>
      </c>
      <c r="L103" s="183">
        <v>0</v>
      </c>
      <c r="M103" s="274">
        <v>0</v>
      </c>
      <c r="N103" s="127">
        <v>1537080.9066235051</v>
      </c>
    </row>
    <row r="104" spans="1:14" ht="18" customHeight="1" x14ac:dyDescent="0.25">
      <c r="A104" s="86" t="s">
        <v>138</v>
      </c>
      <c r="B104" s="183">
        <v>476449.72098122933</v>
      </c>
      <c r="C104" s="75">
        <v>499083.73342392751</v>
      </c>
      <c r="D104" s="183">
        <v>7459.9203002729864</v>
      </c>
      <c r="E104" s="75">
        <v>138165.63256284039</v>
      </c>
      <c r="F104" s="183">
        <v>0</v>
      </c>
      <c r="G104" s="75">
        <v>48713.877163564008</v>
      </c>
      <c r="H104" s="183">
        <v>0</v>
      </c>
      <c r="I104" s="75">
        <v>153678.31301773811</v>
      </c>
      <c r="J104" s="183">
        <v>14299.58656</v>
      </c>
      <c r="K104" s="274">
        <v>31077.989695313583</v>
      </c>
      <c r="L104" s="183">
        <v>0</v>
      </c>
      <c r="M104" s="274">
        <v>0</v>
      </c>
      <c r="N104" s="127">
        <v>1368928.773704886</v>
      </c>
    </row>
    <row r="105" spans="1:14" ht="18" customHeight="1" x14ac:dyDescent="0.25">
      <c r="A105" s="86" t="s">
        <v>139</v>
      </c>
      <c r="B105" s="183">
        <v>1414001.1005461516</v>
      </c>
      <c r="C105" s="75">
        <v>0</v>
      </c>
      <c r="D105" s="183">
        <v>0</v>
      </c>
      <c r="E105" s="75">
        <v>0</v>
      </c>
      <c r="F105" s="183">
        <v>716311.83900526108</v>
      </c>
      <c r="G105" s="75">
        <v>527439.64735918213</v>
      </c>
      <c r="H105" s="183">
        <v>0</v>
      </c>
      <c r="I105" s="75">
        <v>0</v>
      </c>
      <c r="J105" s="183">
        <v>325948.23227542557</v>
      </c>
      <c r="K105" s="274">
        <v>39684.223936653842</v>
      </c>
      <c r="L105" s="183">
        <v>240865.84793352283</v>
      </c>
      <c r="M105" s="274">
        <v>0</v>
      </c>
      <c r="N105" s="127">
        <v>3264250.8910561968</v>
      </c>
    </row>
    <row r="106" spans="1:14" ht="18" customHeight="1" x14ac:dyDescent="0.25">
      <c r="A106" s="86" t="s">
        <v>140</v>
      </c>
      <c r="B106" s="183">
        <v>345219.17060112377</v>
      </c>
      <c r="C106" s="75">
        <v>596978.31443164416</v>
      </c>
      <c r="D106" s="183">
        <v>0</v>
      </c>
      <c r="E106" s="75">
        <v>0</v>
      </c>
      <c r="F106" s="183">
        <v>146793.33999730379</v>
      </c>
      <c r="G106" s="75">
        <v>78145.551438075447</v>
      </c>
      <c r="H106" s="183">
        <v>0</v>
      </c>
      <c r="I106" s="75">
        <v>50759.867386935795</v>
      </c>
      <c r="J106" s="183">
        <v>7335.2</v>
      </c>
      <c r="K106" s="274">
        <v>85000</v>
      </c>
      <c r="L106" s="183">
        <v>0</v>
      </c>
      <c r="M106" s="274">
        <v>0</v>
      </c>
      <c r="N106" s="127">
        <v>1310231.4438550828</v>
      </c>
    </row>
    <row r="107" spans="1:14" ht="18" customHeight="1" x14ac:dyDescent="0.25">
      <c r="A107" s="86" t="s">
        <v>141</v>
      </c>
      <c r="B107" s="183">
        <v>791964.10072373529</v>
      </c>
      <c r="C107" s="75">
        <v>44887.109556831878</v>
      </c>
      <c r="D107" s="183">
        <v>0</v>
      </c>
      <c r="E107" s="75">
        <v>714440.64019109227</v>
      </c>
      <c r="F107" s="183">
        <v>149425.45999785379</v>
      </c>
      <c r="G107" s="75">
        <v>0</v>
      </c>
      <c r="H107" s="183">
        <v>0</v>
      </c>
      <c r="I107" s="75">
        <v>42289.537084320182</v>
      </c>
      <c r="J107" s="183">
        <v>9706.9500000000007</v>
      </c>
      <c r="K107" s="274">
        <v>85000</v>
      </c>
      <c r="L107" s="183">
        <v>0</v>
      </c>
      <c r="M107" s="274">
        <v>0</v>
      </c>
      <c r="N107" s="127">
        <v>1837713.7975538333</v>
      </c>
    </row>
    <row r="108" spans="1:14" ht="18" customHeight="1" x14ac:dyDescent="0.25">
      <c r="A108" s="86" t="s">
        <v>142</v>
      </c>
      <c r="B108" s="183">
        <v>0</v>
      </c>
      <c r="C108" s="75">
        <v>0</v>
      </c>
      <c r="D108" s="183">
        <v>1300796.5573981062</v>
      </c>
      <c r="E108" s="75">
        <v>0</v>
      </c>
      <c r="F108" s="183">
        <v>0</v>
      </c>
      <c r="G108" s="75">
        <v>442586.4581232515</v>
      </c>
      <c r="H108" s="183">
        <v>0</v>
      </c>
      <c r="I108" s="75">
        <v>0</v>
      </c>
      <c r="J108" s="183">
        <v>131637.584</v>
      </c>
      <c r="K108" s="274">
        <v>0</v>
      </c>
      <c r="L108" s="183">
        <v>0</v>
      </c>
      <c r="M108" s="274">
        <v>0</v>
      </c>
      <c r="N108" s="127">
        <v>1875020.5995213578</v>
      </c>
    </row>
    <row r="109" spans="1:14" ht="18" customHeight="1" x14ac:dyDescent="0.25">
      <c r="A109" s="86" t="s">
        <v>143</v>
      </c>
      <c r="B109" s="183">
        <v>1073453.0302588218</v>
      </c>
      <c r="C109" s="75">
        <v>450422.01589998539</v>
      </c>
      <c r="D109" s="183">
        <v>0</v>
      </c>
      <c r="E109" s="75">
        <v>0</v>
      </c>
      <c r="F109" s="183">
        <v>136050.37073843178</v>
      </c>
      <c r="G109" s="75">
        <v>0</v>
      </c>
      <c r="H109" s="183">
        <v>0</v>
      </c>
      <c r="I109" s="75">
        <v>18662.420017649863</v>
      </c>
      <c r="J109" s="183">
        <v>0</v>
      </c>
      <c r="K109" s="274">
        <v>0</v>
      </c>
      <c r="L109" s="183">
        <v>0</v>
      </c>
      <c r="M109" s="274">
        <v>0</v>
      </c>
      <c r="N109" s="127">
        <v>1678587.8369148888</v>
      </c>
    </row>
    <row r="110" spans="1:14" ht="18" customHeight="1" x14ac:dyDescent="0.25">
      <c r="A110" s="86" t="s">
        <v>144</v>
      </c>
      <c r="B110" s="183">
        <v>0</v>
      </c>
      <c r="C110" s="75">
        <v>0</v>
      </c>
      <c r="D110" s="183">
        <v>1270130.6926902826</v>
      </c>
      <c r="E110" s="75">
        <v>0</v>
      </c>
      <c r="F110" s="183">
        <v>0</v>
      </c>
      <c r="G110" s="75">
        <v>0</v>
      </c>
      <c r="H110" s="183">
        <v>0</v>
      </c>
      <c r="I110" s="75">
        <v>589781.5373605598</v>
      </c>
      <c r="J110" s="183">
        <v>388369.00100000005</v>
      </c>
      <c r="K110" s="274">
        <v>0</v>
      </c>
      <c r="L110" s="183">
        <v>0</v>
      </c>
      <c r="M110" s="274">
        <v>0</v>
      </c>
      <c r="N110" s="127">
        <v>2248281.2310508424</v>
      </c>
    </row>
    <row r="111" spans="1:14" ht="18" customHeight="1" x14ac:dyDescent="0.25">
      <c r="A111" s="86" t="s">
        <v>145</v>
      </c>
      <c r="B111" s="183">
        <v>965854.32735140692</v>
      </c>
      <c r="C111" s="75">
        <v>43932.067182788465</v>
      </c>
      <c r="D111" s="183">
        <v>0</v>
      </c>
      <c r="E111" s="75">
        <v>0</v>
      </c>
      <c r="F111" s="183">
        <v>216588.3746531776</v>
      </c>
      <c r="G111" s="75">
        <v>66395.735414550407</v>
      </c>
      <c r="H111" s="183">
        <v>0</v>
      </c>
      <c r="I111" s="75">
        <v>0</v>
      </c>
      <c r="J111" s="183">
        <v>4651.5450000000001</v>
      </c>
      <c r="K111" s="274">
        <v>4957.738265836816</v>
      </c>
      <c r="L111" s="183">
        <v>65869.020582371348</v>
      </c>
      <c r="M111" s="274">
        <v>0</v>
      </c>
      <c r="N111" s="127">
        <v>1368248.8084501317</v>
      </c>
    </row>
    <row r="112" spans="1:14" ht="18" customHeight="1" x14ac:dyDescent="0.25">
      <c r="A112" s="86" t="s">
        <v>146</v>
      </c>
      <c r="B112" s="183">
        <v>0</v>
      </c>
      <c r="C112" s="75">
        <v>0</v>
      </c>
      <c r="D112" s="183">
        <v>103963.14939901407</v>
      </c>
      <c r="E112" s="75">
        <v>0</v>
      </c>
      <c r="F112" s="183">
        <v>0</v>
      </c>
      <c r="G112" s="75">
        <v>0</v>
      </c>
      <c r="H112" s="183">
        <v>0</v>
      </c>
      <c r="I112" s="75">
        <v>0</v>
      </c>
      <c r="J112" s="183">
        <v>45527.000000000007</v>
      </c>
      <c r="K112" s="274">
        <v>0</v>
      </c>
      <c r="L112" s="183">
        <v>0</v>
      </c>
      <c r="M112" s="274">
        <v>0</v>
      </c>
      <c r="N112" s="127">
        <v>149490.14939901407</v>
      </c>
    </row>
    <row r="113" spans="1:14" ht="18" customHeight="1" x14ac:dyDescent="0.25">
      <c r="A113" s="86" t="s">
        <v>147</v>
      </c>
      <c r="B113" s="183">
        <v>0</v>
      </c>
      <c r="C113" s="75">
        <v>0</v>
      </c>
      <c r="D113" s="183">
        <v>414493.60217907571</v>
      </c>
      <c r="E113" s="75">
        <v>0</v>
      </c>
      <c r="F113" s="183">
        <v>0</v>
      </c>
      <c r="G113" s="75">
        <v>380609.80197836057</v>
      </c>
      <c r="H113" s="183">
        <v>0</v>
      </c>
      <c r="I113" s="75">
        <v>0</v>
      </c>
      <c r="J113" s="183">
        <v>327641.01800000004</v>
      </c>
      <c r="K113" s="274">
        <v>0</v>
      </c>
      <c r="L113" s="183">
        <v>0</v>
      </c>
      <c r="M113" s="274">
        <v>0</v>
      </c>
      <c r="N113" s="127">
        <v>1122744.4221574361</v>
      </c>
    </row>
    <row r="114" spans="1:14" ht="18" customHeight="1" x14ac:dyDescent="0.25">
      <c r="A114" s="86" t="s">
        <v>148</v>
      </c>
      <c r="B114" s="183">
        <v>0</v>
      </c>
      <c r="C114" s="75">
        <v>0</v>
      </c>
      <c r="D114" s="183">
        <v>124687.82950796786</v>
      </c>
      <c r="E114" s="75">
        <v>0</v>
      </c>
      <c r="F114" s="183">
        <v>0</v>
      </c>
      <c r="G114" s="75">
        <v>0</v>
      </c>
      <c r="H114" s="183">
        <v>0</v>
      </c>
      <c r="I114" s="75">
        <v>0</v>
      </c>
      <c r="J114" s="183">
        <v>11946.2</v>
      </c>
      <c r="K114" s="274">
        <v>0</v>
      </c>
      <c r="L114" s="183">
        <v>0</v>
      </c>
      <c r="M114" s="274">
        <v>0</v>
      </c>
      <c r="N114" s="127">
        <v>136634.02950796788</v>
      </c>
    </row>
    <row r="115" spans="1:14" ht="18" customHeight="1" x14ac:dyDescent="0.25">
      <c r="A115" s="86" t="s">
        <v>149</v>
      </c>
      <c r="B115" s="183">
        <v>0</v>
      </c>
      <c r="C115" s="75">
        <v>0</v>
      </c>
      <c r="D115" s="183">
        <v>2517161.8858930143</v>
      </c>
      <c r="E115" s="75">
        <v>0</v>
      </c>
      <c r="F115" s="183">
        <v>0</v>
      </c>
      <c r="G115" s="75">
        <v>657529.70443031995</v>
      </c>
      <c r="H115" s="183">
        <v>787164.32074567094</v>
      </c>
      <c r="I115" s="75">
        <v>2469975.9482830651</v>
      </c>
      <c r="J115" s="183">
        <v>680465.50540000002</v>
      </c>
      <c r="K115" s="274">
        <v>0</v>
      </c>
      <c r="L115" s="183">
        <v>0</v>
      </c>
      <c r="M115" s="274">
        <v>0</v>
      </c>
      <c r="N115" s="127">
        <v>7112297.36475207</v>
      </c>
    </row>
    <row r="116" spans="1:14" ht="18" customHeight="1" x14ac:dyDescent="0.25">
      <c r="A116" s="86" t="s">
        <v>150</v>
      </c>
      <c r="B116" s="183">
        <v>389397.82253681385</v>
      </c>
      <c r="C116" s="75">
        <v>343180.36858517933</v>
      </c>
      <c r="D116" s="183">
        <v>0</v>
      </c>
      <c r="E116" s="75">
        <v>0</v>
      </c>
      <c r="F116" s="183">
        <v>131888.70211493352</v>
      </c>
      <c r="G116" s="75">
        <v>86533.18257861759</v>
      </c>
      <c r="H116" s="183">
        <v>0</v>
      </c>
      <c r="I116" s="75">
        <v>41158.854975124523</v>
      </c>
      <c r="J116" s="183">
        <v>1325</v>
      </c>
      <c r="K116" s="274">
        <v>0</v>
      </c>
      <c r="L116" s="183">
        <v>0</v>
      </c>
      <c r="M116" s="274">
        <v>0</v>
      </c>
      <c r="N116" s="127">
        <v>993483.9307906687</v>
      </c>
    </row>
    <row r="117" spans="1:14" ht="18" customHeight="1" x14ac:dyDescent="0.25">
      <c r="A117" s="86" t="s">
        <v>151</v>
      </c>
      <c r="B117" s="183">
        <v>490193.3013245567</v>
      </c>
      <c r="C117" s="75">
        <v>57823.044836774847</v>
      </c>
      <c r="D117" s="183">
        <v>0</v>
      </c>
      <c r="E117" s="75">
        <v>0</v>
      </c>
      <c r="F117" s="183">
        <v>138287.88736251669</v>
      </c>
      <c r="G117" s="75">
        <v>75854.10288898641</v>
      </c>
      <c r="H117" s="183">
        <v>0</v>
      </c>
      <c r="I117" s="75">
        <v>43954.490868746776</v>
      </c>
      <c r="J117" s="183">
        <v>1865.6000000000001</v>
      </c>
      <c r="K117" s="274">
        <v>72837.216139945624</v>
      </c>
      <c r="L117" s="183">
        <v>0</v>
      </c>
      <c r="M117" s="274">
        <v>0</v>
      </c>
      <c r="N117" s="127">
        <v>880815.64342152711</v>
      </c>
    </row>
    <row r="118" spans="1:14" ht="18" customHeight="1" x14ac:dyDescent="0.25">
      <c r="A118" s="86" t="s">
        <v>152</v>
      </c>
      <c r="B118" s="183">
        <v>344046.2586136277</v>
      </c>
      <c r="C118" s="75">
        <v>85409.247763134554</v>
      </c>
      <c r="D118" s="183">
        <v>0</v>
      </c>
      <c r="E118" s="75">
        <v>0</v>
      </c>
      <c r="F118" s="183">
        <v>269096.9796446843</v>
      </c>
      <c r="G118" s="75">
        <v>0</v>
      </c>
      <c r="H118" s="183">
        <v>0</v>
      </c>
      <c r="I118" s="75">
        <v>158218.77800703331</v>
      </c>
      <c r="J118" s="183">
        <v>5806.2560000000003</v>
      </c>
      <c r="K118" s="274">
        <v>0</v>
      </c>
      <c r="L118" s="183">
        <v>0</v>
      </c>
      <c r="M118" s="274">
        <v>0</v>
      </c>
      <c r="N118" s="127">
        <v>862577.52002847986</v>
      </c>
    </row>
    <row r="119" spans="1:14" ht="18" customHeight="1" x14ac:dyDescent="0.25">
      <c r="A119" s="86" t="s">
        <v>153</v>
      </c>
      <c r="B119" s="183">
        <v>552394.65409185761</v>
      </c>
      <c r="C119" s="75">
        <v>641418.08547210146</v>
      </c>
      <c r="D119" s="183">
        <v>2424.4740975887203</v>
      </c>
      <c r="E119" s="75">
        <v>0</v>
      </c>
      <c r="F119" s="183">
        <v>133435.01754502862</v>
      </c>
      <c r="G119" s="75">
        <v>42561.194348206271</v>
      </c>
      <c r="H119" s="183">
        <v>0</v>
      </c>
      <c r="I119" s="75">
        <v>40424.002111658105</v>
      </c>
      <c r="J119" s="183">
        <v>11175.580000000002</v>
      </c>
      <c r="K119" s="274">
        <v>39699.222293072446</v>
      </c>
      <c r="L119" s="183">
        <v>0</v>
      </c>
      <c r="M119" s="274">
        <v>0</v>
      </c>
      <c r="N119" s="127">
        <v>1463532.2299595135</v>
      </c>
    </row>
    <row r="120" spans="1:14" ht="18" customHeight="1" x14ac:dyDescent="0.25">
      <c r="A120" s="86" t="s">
        <v>154</v>
      </c>
      <c r="B120" s="183">
        <v>1077423.248642632</v>
      </c>
      <c r="C120" s="75">
        <v>1185884.2564857311</v>
      </c>
      <c r="D120" s="183">
        <v>5525.5920483956716</v>
      </c>
      <c r="E120" s="75">
        <v>0</v>
      </c>
      <c r="F120" s="183">
        <v>193041.14424103999</v>
      </c>
      <c r="G120" s="75">
        <v>472490.67688141123</v>
      </c>
      <c r="H120" s="183">
        <v>0</v>
      </c>
      <c r="I120" s="75">
        <v>74154.453140872094</v>
      </c>
      <c r="J120" s="183">
        <v>1539.915</v>
      </c>
      <c r="K120" s="274">
        <v>0</v>
      </c>
      <c r="L120" s="183">
        <v>0</v>
      </c>
      <c r="M120" s="274">
        <v>0</v>
      </c>
      <c r="N120" s="127">
        <v>3010059.2864400824</v>
      </c>
    </row>
    <row r="121" spans="1:14" ht="18" customHeight="1" x14ac:dyDescent="0.25">
      <c r="A121" s="86" t="s">
        <v>155</v>
      </c>
      <c r="B121" s="183">
        <v>0</v>
      </c>
      <c r="C121" s="75">
        <v>0</v>
      </c>
      <c r="D121" s="183">
        <v>80860.227310344286</v>
      </c>
      <c r="E121" s="75">
        <v>0</v>
      </c>
      <c r="F121" s="183">
        <v>0</v>
      </c>
      <c r="G121" s="75">
        <v>0</v>
      </c>
      <c r="H121" s="183">
        <v>0</v>
      </c>
      <c r="I121" s="75">
        <v>0</v>
      </c>
      <c r="J121" s="183">
        <v>44753.624000000003</v>
      </c>
      <c r="K121" s="274">
        <v>0</v>
      </c>
      <c r="L121" s="183">
        <v>0</v>
      </c>
      <c r="M121" s="274">
        <v>0</v>
      </c>
      <c r="N121" s="127">
        <v>125613.8513103443</v>
      </c>
    </row>
    <row r="122" spans="1:14" ht="18" customHeight="1" x14ac:dyDescent="0.25">
      <c r="A122" s="86" t="s">
        <v>156</v>
      </c>
      <c r="B122" s="183">
        <v>422034.97178421746</v>
      </c>
      <c r="C122" s="75">
        <v>0</v>
      </c>
      <c r="D122" s="183">
        <v>0</v>
      </c>
      <c r="E122" s="75">
        <v>0</v>
      </c>
      <c r="F122" s="183">
        <v>140615.11453719813</v>
      </c>
      <c r="G122" s="75">
        <v>0</v>
      </c>
      <c r="H122" s="183">
        <v>0</v>
      </c>
      <c r="I122" s="75">
        <v>66802.377195705383</v>
      </c>
      <c r="J122" s="183">
        <v>7764.5</v>
      </c>
      <c r="K122" s="274">
        <v>0</v>
      </c>
      <c r="L122" s="183">
        <v>0</v>
      </c>
      <c r="M122" s="274">
        <v>0</v>
      </c>
      <c r="N122" s="127">
        <v>637216.96351712104</v>
      </c>
    </row>
    <row r="123" spans="1:14" ht="18" customHeight="1" x14ac:dyDescent="0.25">
      <c r="A123" s="86" t="s">
        <v>157</v>
      </c>
      <c r="B123" s="183">
        <v>0</v>
      </c>
      <c r="C123" s="75">
        <v>0</v>
      </c>
      <c r="D123" s="183">
        <v>183124.63243813263</v>
      </c>
      <c r="E123" s="75">
        <v>0</v>
      </c>
      <c r="F123" s="183">
        <v>0</v>
      </c>
      <c r="G123" s="75">
        <v>0</v>
      </c>
      <c r="H123" s="183">
        <v>0</v>
      </c>
      <c r="I123" s="75">
        <v>0</v>
      </c>
      <c r="J123" s="183">
        <v>3553.1200000000003</v>
      </c>
      <c r="K123" s="274">
        <v>0</v>
      </c>
      <c r="L123" s="183">
        <v>0</v>
      </c>
      <c r="M123" s="274">
        <v>0</v>
      </c>
      <c r="N123" s="127">
        <v>186677.75243813262</v>
      </c>
    </row>
    <row r="124" spans="1:14" ht="18" customHeight="1" x14ac:dyDescent="0.25">
      <c r="A124" s="86" t="s">
        <v>158</v>
      </c>
      <c r="B124" s="183">
        <v>362373.08347178198</v>
      </c>
      <c r="C124" s="75">
        <v>458055.46086674283</v>
      </c>
      <c r="D124" s="183">
        <v>0</v>
      </c>
      <c r="E124" s="75">
        <v>0</v>
      </c>
      <c r="F124" s="183">
        <v>169332.17884524382</v>
      </c>
      <c r="G124" s="75">
        <v>0</v>
      </c>
      <c r="H124" s="183">
        <v>0</v>
      </c>
      <c r="I124" s="75">
        <v>63332.241377111284</v>
      </c>
      <c r="J124" s="183">
        <v>15023.380000000001</v>
      </c>
      <c r="K124" s="274">
        <v>49925.382868542634</v>
      </c>
      <c r="L124" s="183">
        <v>0</v>
      </c>
      <c r="M124" s="274">
        <v>0</v>
      </c>
      <c r="N124" s="127">
        <v>1118041.7274294223</v>
      </c>
    </row>
    <row r="125" spans="1:14" ht="18" customHeight="1" x14ac:dyDescent="0.25">
      <c r="A125" s="86" t="s">
        <v>159</v>
      </c>
      <c r="B125" s="183">
        <v>282449.8729314449</v>
      </c>
      <c r="C125" s="75">
        <v>0</v>
      </c>
      <c r="D125" s="183">
        <v>0</v>
      </c>
      <c r="E125" s="75">
        <v>0</v>
      </c>
      <c r="F125" s="183">
        <v>111444.57562978676</v>
      </c>
      <c r="G125" s="75">
        <v>0</v>
      </c>
      <c r="H125" s="183">
        <v>0</v>
      </c>
      <c r="I125" s="75">
        <v>122776.02706007403</v>
      </c>
      <c r="J125" s="183">
        <v>8071.9</v>
      </c>
      <c r="K125" s="274">
        <v>0</v>
      </c>
      <c r="L125" s="183">
        <v>0</v>
      </c>
      <c r="M125" s="274">
        <v>0</v>
      </c>
      <c r="N125" s="127">
        <v>524742.37562130566</v>
      </c>
    </row>
    <row r="126" spans="1:14" ht="18" customHeight="1" x14ac:dyDescent="0.25">
      <c r="A126" s="86" t="s">
        <v>160</v>
      </c>
      <c r="B126" s="183">
        <v>0</v>
      </c>
      <c r="C126" s="75">
        <v>0</v>
      </c>
      <c r="D126" s="183">
        <v>3605089.4460552405</v>
      </c>
      <c r="E126" s="75">
        <v>1418936.2859483541</v>
      </c>
      <c r="F126" s="183">
        <v>0</v>
      </c>
      <c r="G126" s="75">
        <v>462164.60967829608</v>
      </c>
      <c r="H126" s="183">
        <v>0</v>
      </c>
      <c r="I126" s="75">
        <v>0</v>
      </c>
      <c r="J126" s="183">
        <v>392030.4</v>
      </c>
      <c r="K126" s="274">
        <v>0</v>
      </c>
      <c r="L126" s="183">
        <v>0</v>
      </c>
      <c r="M126" s="274">
        <v>0</v>
      </c>
      <c r="N126" s="127">
        <v>5878220.7416818915</v>
      </c>
    </row>
    <row r="127" spans="1:14" ht="18" customHeight="1" x14ac:dyDescent="0.25">
      <c r="A127" s="86" t="s">
        <v>161</v>
      </c>
      <c r="B127" s="183">
        <v>287334.01278487709</v>
      </c>
      <c r="C127" s="75">
        <v>526868.34607834974</v>
      </c>
      <c r="D127" s="183">
        <v>14826.591596792561</v>
      </c>
      <c r="E127" s="75">
        <v>655870.12084182329</v>
      </c>
      <c r="F127" s="183">
        <v>0</v>
      </c>
      <c r="G127" s="75">
        <v>0</v>
      </c>
      <c r="H127" s="183">
        <v>0</v>
      </c>
      <c r="I127" s="75">
        <v>183289.5628603088</v>
      </c>
      <c r="J127" s="183">
        <v>8564.7999999999993</v>
      </c>
      <c r="K127" s="274">
        <v>3807.5003867597457</v>
      </c>
      <c r="L127" s="183">
        <v>0</v>
      </c>
      <c r="M127" s="274">
        <v>0</v>
      </c>
      <c r="N127" s="127">
        <v>1680560.9345489109</v>
      </c>
    </row>
    <row r="128" spans="1:14" ht="18" customHeight="1" x14ac:dyDescent="0.25">
      <c r="A128" s="86" t="s">
        <v>162</v>
      </c>
      <c r="B128" s="183">
        <v>286690.47412702692</v>
      </c>
      <c r="C128" s="75">
        <v>26233.453137834778</v>
      </c>
      <c r="D128" s="183">
        <v>0</v>
      </c>
      <c r="E128" s="75">
        <v>0</v>
      </c>
      <c r="F128" s="183">
        <v>133761.93846210858</v>
      </c>
      <c r="G128" s="75">
        <v>26654.216391122125</v>
      </c>
      <c r="H128" s="183">
        <v>0</v>
      </c>
      <c r="I128" s="75">
        <v>163263.9294207292</v>
      </c>
      <c r="J128" s="183">
        <v>8332.3950000000004</v>
      </c>
      <c r="K128" s="274">
        <v>35739.914469563686</v>
      </c>
      <c r="L128" s="183">
        <v>0</v>
      </c>
      <c r="M128" s="274">
        <v>0</v>
      </c>
      <c r="N128" s="127">
        <v>680676.32100838528</v>
      </c>
    </row>
    <row r="129" spans="1:14" ht="18" customHeight="1" x14ac:dyDescent="0.25">
      <c r="A129" s="86" t="s">
        <v>163</v>
      </c>
      <c r="B129" s="183">
        <v>651688.45871305233</v>
      </c>
      <c r="C129" s="75">
        <v>0</v>
      </c>
      <c r="D129" s="183">
        <v>4382.7031764103795</v>
      </c>
      <c r="E129" s="75">
        <v>0</v>
      </c>
      <c r="F129" s="183">
        <v>125674.48918896103</v>
      </c>
      <c r="G129" s="75">
        <v>0</v>
      </c>
      <c r="H129" s="183">
        <v>0</v>
      </c>
      <c r="I129" s="75">
        <v>39689.149248191687</v>
      </c>
      <c r="J129" s="183">
        <v>760.65600000000018</v>
      </c>
      <c r="K129" s="274">
        <v>2866.8081583386138</v>
      </c>
      <c r="L129" s="183">
        <v>0</v>
      </c>
      <c r="M129" s="274">
        <v>0</v>
      </c>
      <c r="N129" s="127">
        <v>825062.26448495407</v>
      </c>
    </row>
    <row r="130" spans="1:14" ht="18" customHeight="1" x14ac:dyDescent="0.25">
      <c r="A130" s="86" t="s">
        <v>164</v>
      </c>
      <c r="B130" s="183">
        <v>385554.1883647932</v>
      </c>
      <c r="C130" s="75">
        <v>18453.719785046032</v>
      </c>
      <c r="D130" s="183">
        <v>0</v>
      </c>
      <c r="E130" s="75">
        <v>243341.94782532414</v>
      </c>
      <c r="F130" s="183">
        <v>84259.527939499196</v>
      </c>
      <c r="G130" s="75">
        <v>30012.831367615574</v>
      </c>
      <c r="H130" s="183">
        <v>0</v>
      </c>
      <c r="I130" s="75">
        <v>46206.974645893839</v>
      </c>
      <c r="J130" s="183">
        <v>487.6</v>
      </c>
      <c r="K130" s="274">
        <v>0</v>
      </c>
      <c r="L130" s="183">
        <v>0</v>
      </c>
      <c r="M130" s="274">
        <v>0</v>
      </c>
      <c r="N130" s="127">
        <v>808316.78992817202</v>
      </c>
    </row>
    <row r="131" spans="1:14" ht="18" customHeight="1" x14ac:dyDescent="0.25">
      <c r="A131" s="86" t="s">
        <v>165</v>
      </c>
      <c r="B131" s="183">
        <v>285397.55729035469</v>
      </c>
      <c r="C131" s="75">
        <v>0</v>
      </c>
      <c r="D131" s="183">
        <v>6900.4262777525128</v>
      </c>
      <c r="E131" s="75">
        <v>0</v>
      </c>
      <c r="F131" s="183">
        <v>94725.523121813341</v>
      </c>
      <c r="G131" s="75">
        <v>0</v>
      </c>
      <c r="H131" s="183">
        <v>0</v>
      </c>
      <c r="I131" s="75">
        <v>120537.15347150789</v>
      </c>
      <c r="J131" s="183">
        <v>6918.6200000000008</v>
      </c>
      <c r="K131" s="274">
        <v>7010.5933694674186</v>
      </c>
      <c r="L131" s="183">
        <v>0</v>
      </c>
      <c r="M131" s="274">
        <v>0</v>
      </c>
      <c r="N131" s="127">
        <v>521489.87353089586</v>
      </c>
    </row>
    <row r="132" spans="1:14" ht="18" customHeight="1" x14ac:dyDescent="0.25">
      <c r="A132" s="86" t="s">
        <v>166</v>
      </c>
      <c r="B132" s="183">
        <v>953967.53565748862</v>
      </c>
      <c r="C132" s="75">
        <v>1154238.578725535</v>
      </c>
      <c r="D132" s="183">
        <v>0</v>
      </c>
      <c r="E132" s="75">
        <v>0</v>
      </c>
      <c r="F132" s="183">
        <v>199322.81333460985</v>
      </c>
      <c r="G132" s="75">
        <v>292059.80066475848</v>
      </c>
      <c r="H132" s="183">
        <v>0</v>
      </c>
      <c r="I132" s="75">
        <v>0</v>
      </c>
      <c r="J132" s="183">
        <v>9944.6549999999988</v>
      </c>
      <c r="K132" s="274">
        <v>0</v>
      </c>
      <c r="L132" s="183">
        <v>0</v>
      </c>
      <c r="M132" s="274">
        <v>0</v>
      </c>
      <c r="N132" s="127">
        <v>2609533.3833823917</v>
      </c>
    </row>
    <row r="133" spans="1:14" ht="18" customHeight="1" x14ac:dyDescent="0.25">
      <c r="A133" s="86" t="s">
        <v>167</v>
      </c>
      <c r="B133" s="183">
        <v>410178.6751904558</v>
      </c>
      <c r="C133" s="75">
        <v>118600.55081390608</v>
      </c>
      <c r="D133" s="183">
        <v>0</v>
      </c>
      <c r="E133" s="75">
        <v>154168.47017499193</v>
      </c>
      <c r="F133" s="183">
        <v>153839.04088241936</v>
      </c>
      <c r="G133" s="75">
        <v>64495.428427624705</v>
      </c>
      <c r="H133" s="183">
        <v>0</v>
      </c>
      <c r="I133" s="75">
        <v>0</v>
      </c>
      <c r="J133" s="183">
        <v>0</v>
      </c>
      <c r="K133" s="274">
        <v>34396.37272469727</v>
      </c>
      <c r="L133" s="183">
        <v>0</v>
      </c>
      <c r="M133" s="274">
        <v>0</v>
      </c>
      <c r="N133" s="127">
        <v>935678.53821409517</v>
      </c>
    </row>
    <row r="134" spans="1:14" ht="18" customHeight="1" x14ac:dyDescent="0.25">
      <c r="A134" s="86" t="s">
        <v>168</v>
      </c>
      <c r="B134" s="183">
        <v>387196.34531000094</v>
      </c>
      <c r="C134" s="75">
        <v>0</v>
      </c>
      <c r="D134" s="183">
        <v>745.9920300272986</v>
      </c>
      <c r="E134" s="75">
        <v>0</v>
      </c>
      <c r="F134" s="183">
        <v>73794.791505254281</v>
      </c>
      <c r="G134" s="75">
        <v>0</v>
      </c>
      <c r="H134" s="183">
        <v>0</v>
      </c>
      <c r="I134" s="75">
        <v>59070.447067058703</v>
      </c>
      <c r="J134" s="183">
        <v>7242.45</v>
      </c>
      <c r="K134" s="274">
        <v>0</v>
      </c>
      <c r="L134" s="183">
        <v>0</v>
      </c>
      <c r="M134" s="274">
        <v>0</v>
      </c>
      <c r="N134" s="127">
        <v>528050.0259123412</v>
      </c>
    </row>
    <row r="135" spans="1:14" ht="18" customHeight="1" x14ac:dyDescent="0.25">
      <c r="A135" s="86" t="s">
        <v>169</v>
      </c>
      <c r="B135" s="183">
        <v>412237.65923380374</v>
      </c>
      <c r="C135" s="75">
        <v>828970.26708462043</v>
      </c>
      <c r="D135" s="183">
        <v>0</v>
      </c>
      <c r="E135" s="75">
        <v>0</v>
      </c>
      <c r="F135" s="183">
        <v>133520.20933148899</v>
      </c>
      <c r="G135" s="75">
        <v>0</v>
      </c>
      <c r="H135" s="183">
        <v>0</v>
      </c>
      <c r="I135" s="75">
        <v>42660.51082655591</v>
      </c>
      <c r="J135" s="183">
        <v>16345.094000000001</v>
      </c>
      <c r="K135" s="274">
        <v>85000</v>
      </c>
      <c r="L135" s="183">
        <v>0</v>
      </c>
      <c r="M135" s="274">
        <v>0</v>
      </c>
      <c r="N135" s="127">
        <v>1518733.7404764693</v>
      </c>
    </row>
    <row r="136" spans="1:14" ht="18" customHeight="1" x14ac:dyDescent="0.25">
      <c r="A136" s="86" t="s">
        <v>170</v>
      </c>
      <c r="B136" s="183">
        <v>989814.23201486131</v>
      </c>
      <c r="C136" s="75">
        <v>829665.77093636221</v>
      </c>
      <c r="D136" s="183">
        <v>0</v>
      </c>
      <c r="E136" s="75">
        <v>433167.00824403774</v>
      </c>
      <c r="F136" s="183">
        <v>446229.11111838848</v>
      </c>
      <c r="G136" s="75">
        <v>636821.86464582232</v>
      </c>
      <c r="H136" s="183">
        <v>0</v>
      </c>
      <c r="I136" s="75">
        <v>268028.38765144185</v>
      </c>
      <c r="J136" s="183">
        <v>48047.176500000001</v>
      </c>
      <c r="K136" s="274">
        <v>0</v>
      </c>
      <c r="L136" s="183">
        <v>150898.66196281131</v>
      </c>
      <c r="M136" s="274">
        <v>0</v>
      </c>
      <c r="N136" s="127">
        <v>3802672.2130737253</v>
      </c>
    </row>
    <row r="137" spans="1:14" ht="18" customHeight="1" x14ac:dyDescent="0.25">
      <c r="A137" s="86" t="s">
        <v>171</v>
      </c>
      <c r="B137" s="183">
        <v>900680.10392448981</v>
      </c>
      <c r="C137" s="75">
        <v>731021.87072267302</v>
      </c>
      <c r="D137" s="183">
        <v>0</v>
      </c>
      <c r="E137" s="75">
        <v>0</v>
      </c>
      <c r="F137" s="183">
        <v>144152.40876026929</v>
      </c>
      <c r="G137" s="75">
        <v>180166.40080705425</v>
      </c>
      <c r="H137" s="183">
        <v>0</v>
      </c>
      <c r="I137" s="75">
        <v>23087.512260697655</v>
      </c>
      <c r="J137" s="183">
        <v>0</v>
      </c>
      <c r="K137" s="274">
        <v>3477.6057728300029</v>
      </c>
      <c r="L137" s="183">
        <v>0</v>
      </c>
      <c r="M137" s="274">
        <v>0</v>
      </c>
      <c r="N137" s="127">
        <v>1982585.902248014</v>
      </c>
    </row>
    <row r="138" spans="1:14" ht="18" customHeight="1" x14ac:dyDescent="0.25">
      <c r="A138" s="86" t="s">
        <v>172</v>
      </c>
      <c r="B138" s="183">
        <v>666078.92838890571</v>
      </c>
      <c r="C138" s="75">
        <v>495068.39806687046</v>
      </c>
      <c r="D138" s="183">
        <v>0</v>
      </c>
      <c r="E138" s="75">
        <v>373752.38120536035</v>
      </c>
      <c r="F138" s="183">
        <v>162533.46837481254</v>
      </c>
      <c r="G138" s="75">
        <v>35790.696511401307</v>
      </c>
      <c r="H138" s="183">
        <v>0</v>
      </c>
      <c r="I138" s="75">
        <v>35979.387495858544</v>
      </c>
      <c r="J138" s="183">
        <v>0</v>
      </c>
      <c r="K138" s="274">
        <v>85000</v>
      </c>
      <c r="L138" s="183">
        <v>0</v>
      </c>
      <c r="M138" s="274">
        <v>0</v>
      </c>
      <c r="N138" s="127">
        <v>1854203.260043209</v>
      </c>
    </row>
    <row r="139" spans="1:14" ht="18" customHeight="1" x14ac:dyDescent="0.25">
      <c r="A139" s="86" t="s">
        <v>173</v>
      </c>
      <c r="B139" s="183">
        <v>275047.60838101042</v>
      </c>
      <c r="C139" s="75">
        <v>255023.28063401967</v>
      </c>
      <c r="D139" s="183">
        <v>10910.133439149242</v>
      </c>
      <c r="E139" s="75">
        <v>0</v>
      </c>
      <c r="F139" s="183">
        <v>233645.40101773775</v>
      </c>
      <c r="G139" s="75">
        <v>44505.601510902765</v>
      </c>
      <c r="H139" s="183">
        <v>0</v>
      </c>
      <c r="I139" s="75">
        <v>126712.40794097037</v>
      </c>
      <c r="J139" s="183">
        <v>11766</v>
      </c>
      <c r="K139" s="274">
        <v>0</v>
      </c>
      <c r="L139" s="183">
        <v>0</v>
      </c>
      <c r="M139" s="274">
        <v>0</v>
      </c>
      <c r="N139" s="127">
        <v>957610.4329237903</v>
      </c>
    </row>
    <row r="140" spans="1:14" ht="18" customHeight="1" x14ac:dyDescent="0.25">
      <c r="A140" s="86"/>
      <c r="B140" s="183"/>
      <c r="C140" s="75"/>
      <c r="D140" s="183"/>
      <c r="E140" s="75"/>
      <c r="F140" s="183"/>
      <c r="G140" s="75"/>
      <c r="H140" s="183"/>
      <c r="I140" s="75"/>
      <c r="J140" s="183"/>
      <c r="K140" s="274"/>
      <c r="L140" s="183"/>
      <c r="M140" s="274"/>
      <c r="N140" s="127"/>
    </row>
    <row r="141" spans="1:14" s="258" customFormat="1" x14ac:dyDescent="0.25">
      <c r="A141" s="86"/>
      <c r="B141" s="193">
        <f>SUM(B3:B139)</f>
        <v>75088574.806115434</v>
      </c>
      <c r="C141" s="193">
        <f t="shared" ref="C141:N141" si="0">SUM(C3:C139)</f>
        <v>43801669.410666384</v>
      </c>
      <c r="D141" s="193">
        <f t="shared" si="0"/>
        <v>18772143.443606947</v>
      </c>
      <c r="E141" s="193">
        <f t="shared" si="0"/>
        <v>29809623.625692427</v>
      </c>
      <c r="F141" s="193">
        <f t="shared" si="0"/>
        <v>20943994.344874259</v>
      </c>
      <c r="G141" s="193">
        <f t="shared" si="0"/>
        <v>19397881.592783429</v>
      </c>
      <c r="H141" s="193">
        <f t="shared" si="0"/>
        <v>9386072.2376472857</v>
      </c>
      <c r="I141" s="193">
        <f t="shared" si="0"/>
        <v>18135073.237511296</v>
      </c>
      <c r="J141" s="193">
        <f t="shared" si="0"/>
        <v>8616146.3438011892</v>
      </c>
      <c r="K141" s="193">
        <f t="shared" si="0"/>
        <v>2617706.7406098121</v>
      </c>
      <c r="L141" s="193">
        <f t="shared" si="0"/>
        <v>1877214.4475294573</v>
      </c>
      <c r="M141" s="193">
        <f t="shared" si="0"/>
        <v>150000</v>
      </c>
      <c r="N141" s="193">
        <f t="shared" si="0"/>
        <v>248596100.23083809</v>
      </c>
    </row>
    <row r="142" spans="1:14" ht="15.75" x14ac:dyDescent="0.25">
      <c r="B142" s="8"/>
      <c r="C142" s="9"/>
      <c r="D142" s="8"/>
      <c r="E142" s="254"/>
      <c r="F142" s="254"/>
      <c r="H142" s="254"/>
      <c r="I142" s="255"/>
      <c r="L142" s="55"/>
      <c r="M142" s="256"/>
      <c r="N142" s="56"/>
    </row>
    <row r="143" spans="1:14" ht="20.25" customHeight="1" x14ac:dyDescent="0.25">
      <c r="B143" s="299"/>
      <c r="C143" s="300"/>
      <c r="D143" s="301"/>
      <c r="E143" s="302"/>
      <c r="F143" s="302"/>
      <c r="G143" s="303"/>
      <c r="H143" s="302"/>
      <c r="I143" s="302"/>
      <c r="J143" s="304"/>
      <c r="K143" s="304"/>
      <c r="L143" s="304"/>
      <c r="M143" s="304"/>
      <c r="N143" s="305"/>
    </row>
    <row r="144" spans="1:14" ht="15.75" x14ac:dyDescent="0.25">
      <c r="B144" s="57"/>
      <c r="C144" s="9"/>
      <c r="D144" s="8"/>
      <c r="E144" s="254"/>
      <c r="F144" s="254"/>
      <c r="H144" s="254"/>
      <c r="I144" s="255"/>
      <c r="M144" s="256"/>
      <c r="N144" s="58"/>
    </row>
    <row r="145" spans="2:14" x14ac:dyDescent="0.2">
      <c r="B145" s="52"/>
      <c r="C145" s="9"/>
      <c r="D145" s="8"/>
      <c r="E145" s="254"/>
      <c r="F145" s="254"/>
      <c r="H145" s="254"/>
      <c r="I145" s="255"/>
      <c r="M145" s="256"/>
      <c r="N145" s="58"/>
    </row>
    <row r="146" spans="2:14" x14ac:dyDescent="0.2">
      <c r="B146" s="8"/>
      <c r="C146" s="9"/>
      <c r="D146" s="8"/>
      <c r="E146" s="254"/>
      <c r="F146" s="254"/>
      <c r="H146" s="254"/>
      <c r="I146" s="255"/>
      <c r="M146" s="256"/>
      <c r="N146" s="44"/>
    </row>
    <row r="147" spans="2:14" x14ac:dyDescent="0.2">
      <c r="B147" s="8"/>
      <c r="C147" s="9"/>
      <c r="D147" s="8"/>
      <c r="E147" s="254"/>
      <c r="F147" s="254"/>
      <c r="H147" s="254"/>
      <c r="I147" s="255"/>
      <c r="M147" s="256"/>
    </row>
    <row r="148" spans="2:14" x14ac:dyDescent="0.2">
      <c r="B148" s="8"/>
      <c r="C148" s="9"/>
      <c r="D148" s="8"/>
      <c r="E148" s="254"/>
      <c r="F148" s="254"/>
      <c r="H148" s="254"/>
      <c r="I148" s="255"/>
      <c r="M148" s="256"/>
    </row>
    <row r="149" spans="2:14" x14ac:dyDescent="0.2">
      <c r="B149" s="8"/>
      <c r="C149" s="9"/>
      <c r="D149" s="8"/>
      <c r="E149" s="254"/>
      <c r="F149" s="254"/>
      <c r="H149" s="254"/>
      <c r="I149" s="255"/>
      <c r="M149" s="256"/>
    </row>
    <row r="150" spans="2:14" x14ac:dyDescent="0.2">
      <c r="B150" s="8"/>
      <c r="C150" s="9"/>
      <c r="D150" s="8"/>
      <c r="E150" s="254"/>
      <c r="F150" s="254"/>
      <c r="H150" s="254"/>
      <c r="I150" s="255"/>
      <c r="M150" s="256"/>
    </row>
    <row r="151" spans="2:14" x14ac:dyDescent="0.2">
      <c r="B151" s="8"/>
      <c r="C151" s="9"/>
      <c r="D151" s="8"/>
      <c r="E151" s="254"/>
      <c r="F151" s="254"/>
      <c r="H151" s="254"/>
      <c r="I151" s="255"/>
      <c r="M151" s="256"/>
    </row>
  </sheetData>
  <sortState xmlns:xlrd2="http://schemas.microsoft.com/office/spreadsheetml/2017/richdata2" ref="A3:N140">
    <sortCondition ref="A3:A140"/>
  </sortState>
  <customSheetViews>
    <customSheetView guid="{21B7AC2F-40B5-4A74-80C7-C3A38CDE4D3F}" scale="95" showGridLines="0" showRowCol="0" fitToPage="1" showAutoFilter="1">
      <pane ySplit="2" topLeftCell="A3" activePane="bottomLeft" state="frozen"/>
      <selection pane="bottomLeft" activeCell="K149" sqref="K149"/>
      <rowBreaks count="1" manualBreakCount="1">
        <brk id="79" max="16383" man="1"/>
      </rowBreaks>
      <pageMargins left="0" right="0" top="0" bottom="0" header="0" footer="0"/>
      <pageSetup paperSize="8" scale="53" fitToHeight="2" orientation="landscape" r:id="rId1"/>
      <headerFooter alignWithMargins="0">
        <oddFooter>&amp;C&amp;D&amp;R&amp;P</oddFooter>
      </headerFooter>
      <autoFilter ref="A2:N2" xr:uid="{00000000-0000-0000-0000-000000000000}"/>
    </customSheetView>
  </customSheetViews>
  <mergeCells count="1">
    <mergeCell ref="A1:N1"/>
  </mergeCells>
  <phoneticPr fontId="6" type="noConversion"/>
  <pageMargins left="0.7" right="0.7" top="0.75" bottom="0.75" header="0.3" footer="0.3"/>
  <pageSetup paperSize="9" scale="53"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142"/>
  <sheetViews>
    <sheetView showGridLines="0" view="pageBreakPreview" zoomScale="85" zoomScaleNormal="100" zoomScaleSheetLayoutView="85" workbookViewId="0">
      <pane ySplit="2" topLeftCell="A3" activePane="bottomLeft" state="frozen"/>
      <selection activeCell="W4" sqref="W4"/>
      <selection pane="bottomLeft" activeCell="J3" sqref="J3"/>
    </sheetView>
  </sheetViews>
  <sheetFormatPr defaultRowHeight="12.75" x14ac:dyDescent="0.2"/>
  <cols>
    <col min="1" max="1" width="28.5703125" bestFit="1" customWidth="1"/>
    <col min="2" max="2" width="17.28515625" bestFit="1" customWidth="1"/>
    <col min="3" max="3" width="21" customWidth="1"/>
    <col min="4" max="4" width="18.85546875" customWidth="1"/>
    <col min="5" max="5" width="19.5703125" customWidth="1"/>
    <col min="6" max="6" width="10" hidden="1" customWidth="1"/>
    <col min="7" max="7" width="18.7109375" customWidth="1"/>
    <col min="8" max="9" width="18.85546875" customWidth="1"/>
    <col min="10" max="11" width="18.7109375" customWidth="1"/>
    <col min="14" max="14" width="12" customWidth="1"/>
  </cols>
  <sheetData>
    <row r="1" spans="1:22" ht="21" thickBot="1" x14ac:dyDescent="0.25">
      <c r="A1" s="151"/>
      <c r="B1" s="307"/>
      <c r="C1" s="374" t="s">
        <v>313</v>
      </c>
      <c r="D1" s="374"/>
      <c r="E1" s="374"/>
      <c r="F1" s="374"/>
      <c r="G1" s="374"/>
      <c r="H1" s="374"/>
      <c r="I1" s="374"/>
      <c r="J1" s="374"/>
      <c r="K1" s="331"/>
    </row>
    <row r="2" spans="1:22" ht="60.75" thickBot="1" x14ac:dyDescent="0.25">
      <c r="A2" s="201" t="s">
        <v>35</v>
      </c>
      <c r="B2" s="161" t="s">
        <v>314</v>
      </c>
      <c r="C2" s="161" t="s">
        <v>315</v>
      </c>
      <c r="D2" s="166" t="s">
        <v>312</v>
      </c>
      <c r="E2" s="161" t="s">
        <v>316</v>
      </c>
      <c r="F2" s="161"/>
      <c r="G2" s="161" t="s">
        <v>317</v>
      </c>
      <c r="H2" s="161" t="s">
        <v>318</v>
      </c>
      <c r="I2" s="161" t="s">
        <v>319</v>
      </c>
      <c r="J2" s="161" t="s">
        <v>321</v>
      </c>
      <c r="K2" s="161" t="s">
        <v>320</v>
      </c>
    </row>
    <row r="3" spans="1:22" ht="15" customHeight="1" x14ac:dyDescent="0.25">
      <c r="A3" s="268" t="s">
        <v>37</v>
      </c>
      <c r="B3" s="309">
        <v>38053</v>
      </c>
      <c r="C3" s="269">
        <v>2299030</v>
      </c>
      <c r="D3" s="269">
        <v>4755053.930456399</v>
      </c>
      <c r="E3" s="270">
        <v>2376289</v>
      </c>
      <c r="F3" s="243"/>
      <c r="G3" s="298">
        <v>3.360504212646203E-2</v>
      </c>
      <c r="H3" s="269">
        <v>4308</v>
      </c>
      <c r="I3" s="269">
        <v>1238001</v>
      </c>
      <c r="J3" s="269">
        <v>2380597</v>
      </c>
      <c r="K3" s="269">
        <v>1142596</v>
      </c>
      <c r="U3" s="2"/>
      <c r="V3" s="2"/>
    </row>
    <row r="4" spans="1:22" ht="15" customHeight="1" x14ac:dyDescent="0.25">
      <c r="A4" s="268" t="s">
        <v>38</v>
      </c>
      <c r="B4" s="309">
        <v>90797</v>
      </c>
      <c r="C4" s="270">
        <v>1848900</v>
      </c>
      <c r="D4" s="269">
        <v>3338612.2690240405</v>
      </c>
      <c r="E4" s="270">
        <v>1848900</v>
      </c>
      <c r="F4" s="271"/>
      <c r="G4" s="298">
        <v>0</v>
      </c>
      <c r="H4" s="270">
        <v>3465</v>
      </c>
      <c r="I4" s="270">
        <v>952716</v>
      </c>
      <c r="J4" s="269">
        <v>1852365</v>
      </c>
      <c r="K4" s="269">
        <v>899649</v>
      </c>
    </row>
    <row r="5" spans="1:22" ht="15" customHeight="1" x14ac:dyDescent="0.25">
      <c r="A5" s="268" t="s">
        <v>39</v>
      </c>
      <c r="B5" s="309">
        <v>13305</v>
      </c>
      <c r="C5" s="270">
        <v>2637961</v>
      </c>
      <c r="D5" s="269">
        <v>3009052.2839664263</v>
      </c>
      <c r="E5" s="270">
        <v>2637961</v>
      </c>
      <c r="F5" s="271"/>
      <c r="G5" s="298">
        <v>0</v>
      </c>
      <c r="H5" s="270">
        <v>4944</v>
      </c>
      <c r="I5" s="270">
        <v>1496073</v>
      </c>
      <c r="J5" s="269">
        <v>2642905</v>
      </c>
      <c r="K5" s="269">
        <v>1146832</v>
      </c>
    </row>
    <row r="6" spans="1:22" ht="15" customHeight="1" x14ac:dyDescent="0.25">
      <c r="A6" s="268" t="s">
        <v>40</v>
      </c>
      <c r="B6" s="309">
        <v>16172</v>
      </c>
      <c r="C6" s="270">
        <v>330132</v>
      </c>
      <c r="D6" s="269">
        <v>787690.02808286482</v>
      </c>
      <c r="E6" s="270">
        <v>344484</v>
      </c>
      <c r="F6" s="271"/>
      <c r="G6" s="298">
        <v>4.347351968303588E-2</v>
      </c>
      <c r="H6" s="270">
        <v>619</v>
      </c>
      <c r="I6" s="270">
        <v>162744</v>
      </c>
      <c r="J6" s="269">
        <v>345103</v>
      </c>
      <c r="K6" s="269">
        <v>182359</v>
      </c>
    </row>
    <row r="7" spans="1:22" ht="15" customHeight="1" x14ac:dyDescent="0.25">
      <c r="A7" s="268" t="s">
        <v>41</v>
      </c>
      <c r="B7" s="309">
        <v>15823</v>
      </c>
      <c r="C7" s="270">
        <v>330953</v>
      </c>
      <c r="D7" s="269">
        <v>-1894324.4938245211</v>
      </c>
      <c r="E7" s="270">
        <v>330960</v>
      </c>
      <c r="F7" s="271"/>
      <c r="G7" s="298">
        <v>2.1151039573595043E-5</v>
      </c>
      <c r="H7" s="270">
        <v>620</v>
      </c>
      <c r="I7" s="270">
        <v>174444</v>
      </c>
      <c r="J7" s="269">
        <v>331580</v>
      </c>
      <c r="K7" s="269">
        <v>157136</v>
      </c>
    </row>
    <row r="8" spans="1:22" ht="15" customHeight="1" x14ac:dyDescent="0.25">
      <c r="A8" s="268" t="s">
        <v>42</v>
      </c>
      <c r="B8" s="309">
        <v>68362</v>
      </c>
      <c r="C8" s="270">
        <v>1434751</v>
      </c>
      <c r="D8" s="269">
        <v>-7375747.3766616397</v>
      </c>
      <c r="E8" s="270">
        <v>1434751</v>
      </c>
      <c r="F8" s="271"/>
      <c r="G8" s="298">
        <v>0</v>
      </c>
      <c r="H8" s="270">
        <v>2689</v>
      </c>
      <c r="I8" s="270">
        <v>756781</v>
      </c>
      <c r="J8" s="269">
        <v>1437440</v>
      </c>
      <c r="K8" s="269">
        <v>680659</v>
      </c>
    </row>
    <row r="9" spans="1:22" ht="15" x14ac:dyDescent="0.25">
      <c r="A9" s="268" t="s">
        <v>43</v>
      </c>
      <c r="B9" s="309">
        <v>42078</v>
      </c>
      <c r="C9" s="270">
        <v>872853</v>
      </c>
      <c r="D9" s="269">
        <v>-10950898.090953749</v>
      </c>
      <c r="E9" s="270">
        <v>880119</v>
      </c>
      <c r="F9" s="271"/>
      <c r="G9" s="298">
        <v>8.3244257624136026E-3</v>
      </c>
      <c r="H9" s="270">
        <v>1636</v>
      </c>
      <c r="I9" s="270">
        <v>446946</v>
      </c>
      <c r="J9" s="269">
        <v>881755</v>
      </c>
      <c r="K9" s="269">
        <v>434809</v>
      </c>
    </row>
    <row r="10" spans="1:22" ht="15" x14ac:dyDescent="0.25">
      <c r="A10" s="268" t="s">
        <v>44</v>
      </c>
      <c r="B10" s="309">
        <v>1758</v>
      </c>
      <c r="C10" s="270">
        <v>806695</v>
      </c>
      <c r="D10" s="269">
        <v>1216846.0684434688</v>
      </c>
      <c r="E10" s="270">
        <v>806695</v>
      </c>
      <c r="F10" s="271"/>
      <c r="G10" s="298">
        <v>0</v>
      </c>
      <c r="H10" s="270">
        <v>1512</v>
      </c>
      <c r="I10" s="270">
        <v>407221</v>
      </c>
      <c r="J10" s="269">
        <v>808207</v>
      </c>
      <c r="K10" s="269">
        <v>400986</v>
      </c>
    </row>
    <row r="11" spans="1:22" ht="15" x14ac:dyDescent="0.25">
      <c r="A11" s="268" t="s">
        <v>45</v>
      </c>
      <c r="B11" s="309">
        <v>1801</v>
      </c>
      <c r="C11" s="270">
        <v>91692</v>
      </c>
      <c r="D11" s="269">
        <v>-291175.03064406599</v>
      </c>
      <c r="E11" s="270">
        <v>91692</v>
      </c>
      <c r="F11" s="271"/>
      <c r="G11" s="298">
        <v>0</v>
      </c>
      <c r="H11" s="270">
        <v>172</v>
      </c>
      <c r="I11" s="270">
        <v>48247</v>
      </c>
      <c r="J11" s="269">
        <v>91864</v>
      </c>
      <c r="K11" s="269">
        <v>43617</v>
      </c>
    </row>
    <row r="12" spans="1:22" ht="15" x14ac:dyDescent="0.25">
      <c r="A12" s="268" t="s">
        <v>46</v>
      </c>
      <c r="B12" s="309">
        <v>1763</v>
      </c>
      <c r="C12" s="270">
        <v>805669</v>
      </c>
      <c r="D12" s="269">
        <v>1512330.4485749714</v>
      </c>
      <c r="E12" s="270">
        <v>805669</v>
      </c>
      <c r="F12" s="271"/>
      <c r="G12" s="298">
        <v>0</v>
      </c>
      <c r="H12" s="270">
        <v>1510</v>
      </c>
      <c r="I12" s="270">
        <v>354082</v>
      </c>
      <c r="J12" s="269">
        <v>807179</v>
      </c>
      <c r="K12" s="269">
        <v>453097</v>
      </c>
    </row>
    <row r="13" spans="1:22" ht="15" x14ac:dyDescent="0.25">
      <c r="A13" s="268" t="s">
        <v>47</v>
      </c>
      <c r="B13" s="309">
        <v>4740</v>
      </c>
      <c r="C13" s="270">
        <v>1162271</v>
      </c>
      <c r="D13" s="269">
        <v>1466646.0453374195</v>
      </c>
      <c r="E13" s="270">
        <v>1162271</v>
      </c>
      <c r="F13" s="271"/>
      <c r="G13" s="298">
        <v>0</v>
      </c>
      <c r="H13" s="270">
        <v>2178</v>
      </c>
      <c r="I13" s="270">
        <v>573570</v>
      </c>
      <c r="J13" s="269">
        <v>1164449</v>
      </c>
      <c r="K13" s="269">
        <v>590879</v>
      </c>
    </row>
    <row r="14" spans="1:22" ht="15" x14ac:dyDescent="0.25">
      <c r="A14" s="268" t="s">
        <v>48</v>
      </c>
      <c r="B14" s="309">
        <v>952</v>
      </c>
      <c r="C14" s="270">
        <v>682919</v>
      </c>
      <c r="D14" s="269">
        <v>1302353.547348043</v>
      </c>
      <c r="E14" s="270">
        <v>682919</v>
      </c>
      <c r="F14" s="271"/>
      <c r="G14" s="298">
        <v>0</v>
      </c>
      <c r="H14" s="270">
        <v>1280</v>
      </c>
      <c r="I14" s="270">
        <v>362248</v>
      </c>
      <c r="J14" s="269">
        <v>684199</v>
      </c>
      <c r="K14" s="269">
        <v>321951</v>
      </c>
    </row>
    <row r="15" spans="1:22" ht="15" x14ac:dyDescent="0.25">
      <c r="A15" s="268" t="s">
        <v>49</v>
      </c>
      <c r="B15" s="309">
        <v>16907</v>
      </c>
      <c r="C15" s="270">
        <v>1838672</v>
      </c>
      <c r="D15" s="269">
        <v>2500445.2305957531</v>
      </c>
      <c r="E15" s="270">
        <v>1838672</v>
      </c>
      <c r="F15" s="271"/>
      <c r="G15" s="298">
        <v>0</v>
      </c>
      <c r="H15" s="270">
        <v>3446</v>
      </c>
      <c r="I15" s="270">
        <v>907366</v>
      </c>
      <c r="J15" s="269">
        <v>1842118</v>
      </c>
      <c r="K15" s="269">
        <v>934752</v>
      </c>
    </row>
    <row r="16" spans="1:22" ht="15" x14ac:dyDescent="0.25">
      <c r="A16" s="268" t="s">
        <v>50</v>
      </c>
      <c r="B16" s="309">
        <v>1108</v>
      </c>
      <c r="C16" s="270">
        <v>1150549</v>
      </c>
      <c r="D16" s="269">
        <v>1668956.5432971912</v>
      </c>
      <c r="E16" s="270">
        <v>1150549</v>
      </c>
      <c r="F16" s="271"/>
      <c r="G16" s="298">
        <v>0</v>
      </c>
      <c r="H16" s="270">
        <v>2156</v>
      </c>
      <c r="I16" s="270">
        <v>580800</v>
      </c>
      <c r="J16" s="269">
        <v>1152705</v>
      </c>
      <c r="K16" s="269">
        <v>571905</v>
      </c>
    </row>
    <row r="17" spans="1:14" ht="15" x14ac:dyDescent="0.25">
      <c r="A17" s="268" t="s">
        <v>51</v>
      </c>
      <c r="B17" s="309">
        <v>940</v>
      </c>
      <c r="C17" s="270">
        <v>1684883</v>
      </c>
      <c r="D17" s="269">
        <v>2744079.403603266</v>
      </c>
      <c r="E17" s="270">
        <v>1684883</v>
      </c>
      <c r="F17" s="271"/>
      <c r="G17" s="298">
        <v>0</v>
      </c>
      <c r="H17" s="270">
        <v>3157</v>
      </c>
      <c r="I17" s="270">
        <v>883952</v>
      </c>
      <c r="J17" s="269">
        <v>1688040</v>
      </c>
      <c r="K17" s="269">
        <v>804088</v>
      </c>
    </row>
    <row r="18" spans="1:14" ht="15" x14ac:dyDescent="0.25">
      <c r="A18" s="268" t="s">
        <v>52</v>
      </c>
      <c r="B18" s="309">
        <v>31644</v>
      </c>
      <c r="C18" s="270">
        <v>668171</v>
      </c>
      <c r="D18" s="269">
        <v>-111673.84740012605</v>
      </c>
      <c r="E18" s="270">
        <v>668171</v>
      </c>
      <c r="F18" s="271"/>
      <c r="G18" s="298">
        <v>0</v>
      </c>
      <c r="H18" s="270">
        <v>1252</v>
      </c>
      <c r="I18" s="270">
        <v>357139</v>
      </c>
      <c r="J18" s="269">
        <v>669423</v>
      </c>
      <c r="K18" s="269">
        <v>312284</v>
      </c>
    </row>
    <row r="19" spans="1:14" ht="15" x14ac:dyDescent="0.25">
      <c r="A19" s="268" t="s">
        <v>53</v>
      </c>
      <c r="B19" s="309">
        <v>39623</v>
      </c>
      <c r="C19" s="270">
        <v>818518</v>
      </c>
      <c r="D19" s="269">
        <v>-812425.30674159061</v>
      </c>
      <c r="E19" s="270">
        <v>828770</v>
      </c>
      <c r="F19" s="271"/>
      <c r="G19" s="298">
        <v>1.2525075807740331E-2</v>
      </c>
      <c r="H19" s="270">
        <v>1534</v>
      </c>
      <c r="I19" s="270">
        <v>408194</v>
      </c>
      <c r="J19" s="269">
        <v>830304</v>
      </c>
      <c r="K19" s="269">
        <v>422110</v>
      </c>
    </row>
    <row r="20" spans="1:14" ht="15" x14ac:dyDescent="0.25">
      <c r="A20" s="268" t="s">
        <v>54</v>
      </c>
      <c r="B20" s="309">
        <v>28867</v>
      </c>
      <c r="C20" s="270">
        <v>598885</v>
      </c>
      <c r="D20" s="269">
        <v>-6198118.3033391573</v>
      </c>
      <c r="E20" s="270">
        <v>603793</v>
      </c>
      <c r="F20" s="271"/>
      <c r="G20" s="298">
        <v>8.1952294680948772E-3</v>
      </c>
      <c r="H20" s="270">
        <v>1122</v>
      </c>
      <c r="I20" s="270">
        <v>303872</v>
      </c>
      <c r="J20" s="269">
        <v>604915</v>
      </c>
      <c r="K20" s="269">
        <v>301043</v>
      </c>
    </row>
    <row r="21" spans="1:14" ht="15" x14ac:dyDescent="0.25">
      <c r="A21" s="268" t="s">
        <v>55</v>
      </c>
      <c r="B21" s="309">
        <v>92888</v>
      </c>
      <c r="C21" s="270">
        <v>1954826</v>
      </c>
      <c r="D21" s="269">
        <v>-15039798.892933268</v>
      </c>
      <c r="E21" s="270">
        <v>1954826</v>
      </c>
      <c r="F21" s="271"/>
      <c r="G21" s="298">
        <v>0</v>
      </c>
      <c r="H21" s="270">
        <v>3663</v>
      </c>
      <c r="I21" s="270">
        <v>1042039</v>
      </c>
      <c r="J21" s="269">
        <v>1958489</v>
      </c>
      <c r="K21" s="269">
        <v>916450</v>
      </c>
    </row>
    <row r="22" spans="1:14" ht="15" x14ac:dyDescent="0.25">
      <c r="A22" s="268" t="s">
        <v>56</v>
      </c>
      <c r="B22" s="309">
        <v>18161</v>
      </c>
      <c r="C22" s="270">
        <v>1146770</v>
      </c>
      <c r="D22" s="269">
        <v>2358238.6597046647</v>
      </c>
      <c r="E22" s="270">
        <v>1179119</v>
      </c>
      <c r="F22" s="271"/>
      <c r="G22" s="298">
        <v>2.8208795137647479E-2</v>
      </c>
      <c r="H22" s="270">
        <v>2149</v>
      </c>
      <c r="I22" s="270">
        <v>611047</v>
      </c>
      <c r="J22" s="269">
        <v>1181268</v>
      </c>
      <c r="K22" s="269">
        <v>570221</v>
      </c>
    </row>
    <row r="23" spans="1:14" ht="15" x14ac:dyDescent="0.25">
      <c r="A23" s="268" t="s">
        <v>57</v>
      </c>
      <c r="B23" s="309">
        <v>534</v>
      </c>
      <c r="C23" s="270">
        <v>927066</v>
      </c>
      <c r="D23" s="269">
        <v>1624325.4274532665</v>
      </c>
      <c r="E23" s="270">
        <v>927066</v>
      </c>
      <c r="F23" s="271"/>
      <c r="G23" s="298">
        <v>0</v>
      </c>
      <c r="H23" s="270">
        <v>1737</v>
      </c>
      <c r="I23" s="270">
        <v>491667</v>
      </c>
      <c r="J23" s="269">
        <v>928803</v>
      </c>
      <c r="K23" s="269">
        <v>437136</v>
      </c>
    </row>
    <row r="24" spans="1:14" ht="15" x14ac:dyDescent="0.25">
      <c r="A24" s="268" t="s">
        <v>58</v>
      </c>
      <c r="B24" s="309">
        <v>5182</v>
      </c>
      <c r="C24" s="270">
        <v>3630339</v>
      </c>
      <c r="D24" s="269">
        <v>6071681.0463142982</v>
      </c>
      <c r="E24" s="270">
        <v>3630339</v>
      </c>
      <c r="F24" s="271"/>
      <c r="G24" s="298">
        <v>0</v>
      </c>
      <c r="H24" s="270">
        <v>6803</v>
      </c>
      <c r="I24" s="270">
        <v>1832605</v>
      </c>
      <c r="J24" s="269">
        <v>3637142</v>
      </c>
      <c r="K24" s="269">
        <v>1804537</v>
      </c>
    </row>
    <row r="25" spans="1:14" ht="15" x14ac:dyDescent="0.25">
      <c r="A25" s="268" t="s">
        <v>59</v>
      </c>
      <c r="B25" s="309">
        <v>1513</v>
      </c>
      <c r="C25" s="270">
        <v>448901</v>
      </c>
      <c r="D25" s="269">
        <v>973735.97258275049</v>
      </c>
      <c r="E25" s="270">
        <v>464595</v>
      </c>
      <c r="F25" s="271"/>
      <c r="G25" s="298">
        <v>3.4960937935090364E-2</v>
      </c>
      <c r="H25" s="270">
        <v>841</v>
      </c>
      <c r="I25" s="270">
        <v>262523</v>
      </c>
      <c r="J25" s="269">
        <v>465436</v>
      </c>
      <c r="K25" s="269">
        <v>202913</v>
      </c>
    </row>
    <row r="26" spans="1:14" ht="15" x14ac:dyDescent="0.25">
      <c r="A26" s="268" t="s">
        <v>60</v>
      </c>
      <c r="B26" s="309">
        <v>5898</v>
      </c>
      <c r="C26" s="270">
        <v>847253</v>
      </c>
      <c r="D26" s="269">
        <v>1693167.1446109749</v>
      </c>
      <c r="E26" s="270">
        <v>847253</v>
      </c>
      <c r="F26" s="271"/>
      <c r="G26" s="298">
        <v>0</v>
      </c>
      <c r="H26" s="270">
        <v>1588</v>
      </c>
      <c r="I26" s="270">
        <v>451404</v>
      </c>
      <c r="J26" s="269">
        <v>848841</v>
      </c>
      <c r="K26" s="269">
        <v>397437</v>
      </c>
    </row>
    <row r="27" spans="1:14" ht="15" x14ac:dyDescent="0.25">
      <c r="A27" s="268" t="s">
        <v>61</v>
      </c>
      <c r="B27" s="309">
        <v>10712</v>
      </c>
      <c r="C27" s="270">
        <v>225079</v>
      </c>
      <c r="D27" s="269">
        <v>-4300067.3701790608</v>
      </c>
      <c r="E27" s="270">
        <v>225079</v>
      </c>
      <c r="F27" s="271"/>
      <c r="G27" s="298">
        <v>0</v>
      </c>
      <c r="H27" s="270">
        <v>422</v>
      </c>
      <c r="I27" s="270">
        <v>118762</v>
      </c>
      <c r="J27" s="269">
        <v>225501</v>
      </c>
      <c r="K27" s="269">
        <v>106739</v>
      </c>
      <c r="N27" s="2"/>
    </row>
    <row r="28" spans="1:14" ht="15" x14ac:dyDescent="0.25">
      <c r="A28" s="268" t="s">
        <v>62</v>
      </c>
      <c r="B28" s="309">
        <v>114320</v>
      </c>
      <c r="C28" s="270">
        <v>2358555</v>
      </c>
      <c r="D28" s="269">
        <v>-12282721.881161947</v>
      </c>
      <c r="E28" s="270">
        <v>2391160</v>
      </c>
      <c r="F28" s="271"/>
      <c r="G28" s="298">
        <v>1.3824142324431696E-2</v>
      </c>
      <c r="H28" s="270">
        <v>4420</v>
      </c>
      <c r="I28" s="270">
        <v>1194974</v>
      </c>
      <c r="J28" s="269">
        <v>2395580</v>
      </c>
      <c r="K28" s="269">
        <v>1200606</v>
      </c>
      <c r="N28" s="2"/>
    </row>
    <row r="29" spans="1:14" ht="15" x14ac:dyDescent="0.25">
      <c r="A29" s="268" t="s">
        <v>63</v>
      </c>
      <c r="B29" s="309">
        <v>8672</v>
      </c>
      <c r="C29" s="270">
        <v>1170945</v>
      </c>
      <c r="D29" s="269">
        <v>1903035.0068842564</v>
      </c>
      <c r="E29" s="270">
        <v>1170945</v>
      </c>
      <c r="F29" s="271"/>
      <c r="G29" s="298">
        <v>0</v>
      </c>
      <c r="H29" s="270">
        <v>2194</v>
      </c>
      <c r="I29" s="270">
        <v>591094</v>
      </c>
      <c r="J29" s="269">
        <v>1173139</v>
      </c>
      <c r="K29" s="269">
        <v>582045</v>
      </c>
    </row>
    <row r="30" spans="1:14" ht="15" x14ac:dyDescent="0.25">
      <c r="A30" s="268" t="s">
        <v>64</v>
      </c>
      <c r="B30" s="309">
        <v>3404</v>
      </c>
      <c r="C30" s="270">
        <v>530925</v>
      </c>
      <c r="D30" s="269">
        <v>1018421.0879896262</v>
      </c>
      <c r="E30" s="270">
        <v>530925</v>
      </c>
      <c r="F30" s="271"/>
      <c r="G30" s="298">
        <v>0</v>
      </c>
      <c r="H30" s="270">
        <v>995</v>
      </c>
      <c r="I30" s="270">
        <v>273345</v>
      </c>
      <c r="J30" s="269">
        <v>531920</v>
      </c>
      <c r="K30" s="269">
        <v>258575</v>
      </c>
    </row>
    <row r="31" spans="1:14" ht="15" x14ac:dyDescent="0.25">
      <c r="A31" s="268" t="s">
        <v>65</v>
      </c>
      <c r="B31" s="309">
        <v>980</v>
      </c>
      <c r="C31" s="270">
        <v>1101312</v>
      </c>
      <c r="D31" s="269">
        <v>2363656.1034170175</v>
      </c>
      <c r="E31" s="270">
        <v>1140906</v>
      </c>
      <c r="F31" s="271"/>
      <c r="G31" s="298">
        <v>3.5951664923291493E-2</v>
      </c>
      <c r="H31" s="270">
        <v>2064</v>
      </c>
      <c r="I31" s="270">
        <v>655372</v>
      </c>
      <c r="J31" s="269">
        <v>1142970</v>
      </c>
      <c r="K31" s="269">
        <v>487598</v>
      </c>
    </row>
    <row r="32" spans="1:14" ht="15" x14ac:dyDescent="0.25">
      <c r="A32" s="268" t="s">
        <v>66</v>
      </c>
      <c r="B32" s="309">
        <v>1133</v>
      </c>
      <c r="C32" s="270">
        <v>1200124</v>
      </c>
      <c r="D32" s="269">
        <v>2169748.8563275039</v>
      </c>
      <c r="E32" s="270">
        <v>1200124</v>
      </c>
      <c r="F32" s="271"/>
      <c r="G32" s="298">
        <v>0</v>
      </c>
      <c r="H32" s="270">
        <v>2249</v>
      </c>
      <c r="I32" s="270">
        <v>635491</v>
      </c>
      <c r="J32" s="269">
        <v>1202373</v>
      </c>
      <c r="K32" s="269">
        <v>566882</v>
      </c>
    </row>
    <row r="33" spans="1:11" ht="15" x14ac:dyDescent="0.25">
      <c r="A33" s="268" t="s">
        <v>67</v>
      </c>
      <c r="B33" s="309">
        <v>8251</v>
      </c>
      <c r="C33" s="270">
        <v>172174</v>
      </c>
      <c r="D33" s="269">
        <v>-2692579.051853437</v>
      </c>
      <c r="E33" s="270">
        <v>172581</v>
      </c>
      <c r="F33" s="271"/>
      <c r="G33" s="298">
        <v>2.3638876950062148E-3</v>
      </c>
      <c r="H33" s="270">
        <v>323</v>
      </c>
      <c r="I33" s="270">
        <v>93161</v>
      </c>
      <c r="J33" s="269">
        <v>172904</v>
      </c>
      <c r="K33" s="269">
        <v>79743</v>
      </c>
    </row>
    <row r="34" spans="1:11" s="5" customFormat="1" ht="15" x14ac:dyDescent="0.25">
      <c r="A34" s="268" t="s">
        <v>68</v>
      </c>
      <c r="B34" s="309">
        <v>1057</v>
      </c>
      <c r="C34" s="270">
        <v>813583</v>
      </c>
      <c r="D34" s="269">
        <v>1614597.1477133534</v>
      </c>
      <c r="E34" s="270">
        <v>813583</v>
      </c>
      <c r="F34" s="271"/>
      <c r="G34" s="298">
        <v>0</v>
      </c>
      <c r="H34" s="270">
        <v>1525</v>
      </c>
      <c r="I34" s="270">
        <v>444889</v>
      </c>
      <c r="J34" s="269">
        <v>815108</v>
      </c>
      <c r="K34" s="269">
        <v>370219</v>
      </c>
    </row>
    <row r="35" spans="1:11" s="5" customFormat="1" ht="15" x14ac:dyDescent="0.25">
      <c r="A35" s="268" t="s">
        <v>69</v>
      </c>
      <c r="B35" s="309">
        <v>850</v>
      </c>
      <c r="C35" s="270">
        <v>555004</v>
      </c>
      <c r="D35" s="269">
        <v>915004.3922227663</v>
      </c>
      <c r="E35" s="270">
        <v>555004</v>
      </c>
      <c r="F35" s="271"/>
      <c r="G35" s="298">
        <v>0</v>
      </c>
      <c r="H35" s="270">
        <v>1040</v>
      </c>
      <c r="I35" s="270">
        <v>279962</v>
      </c>
      <c r="J35" s="269">
        <v>556044</v>
      </c>
      <c r="K35" s="269">
        <v>276082</v>
      </c>
    </row>
    <row r="36" spans="1:11" s="5" customFormat="1" ht="15" x14ac:dyDescent="0.25">
      <c r="A36" s="268" t="s">
        <v>70</v>
      </c>
      <c r="B36" s="309">
        <v>143</v>
      </c>
      <c r="C36" s="270">
        <v>1447125</v>
      </c>
      <c r="D36" s="269">
        <v>2493819.6549695716</v>
      </c>
      <c r="E36" s="270">
        <v>1447125</v>
      </c>
      <c r="F36" s="271"/>
      <c r="G36" s="298">
        <v>0</v>
      </c>
      <c r="H36" s="270">
        <v>2712</v>
      </c>
      <c r="I36" s="270">
        <v>759549</v>
      </c>
      <c r="J36" s="269">
        <v>1449837</v>
      </c>
      <c r="K36" s="269">
        <v>690288</v>
      </c>
    </row>
    <row r="37" spans="1:11" s="5" customFormat="1" ht="15" x14ac:dyDescent="0.25">
      <c r="A37" s="268" t="s">
        <v>71</v>
      </c>
      <c r="B37" s="309">
        <v>1422</v>
      </c>
      <c r="C37" s="270">
        <v>867543</v>
      </c>
      <c r="D37" s="269">
        <v>1495545.2856695666</v>
      </c>
      <c r="E37" s="270">
        <v>867543</v>
      </c>
      <c r="F37" s="271"/>
      <c r="G37" s="298">
        <v>0</v>
      </c>
      <c r="H37" s="270">
        <v>1626</v>
      </c>
      <c r="I37" s="270">
        <v>437040</v>
      </c>
      <c r="J37" s="269">
        <v>869169</v>
      </c>
      <c r="K37" s="269">
        <v>432129</v>
      </c>
    </row>
    <row r="38" spans="1:11" s="5" customFormat="1" ht="15" x14ac:dyDescent="0.25">
      <c r="A38" s="268" t="s">
        <v>72</v>
      </c>
      <c r="B38" s="309">
        <v>1401</v>
      </c>
      <c r="C38" s="270">
        <v>1671635</v>
      </c>
      <c r="D38" s="269">
        <v>3201066.215677469</v>
      </c>
      <c r="E38" s="270">
        <v>1671635</v>
      </c>
      <c r="F38" s="271"/>
      <c r="G38" s="298">
        <v>0</v>
      </c>
      <c r="H38" s="270">
        <v>3133</v>
      </c>
      <c r="I38" s="270">
        <v>887400</v>
      </c>
      <c r="J38" s="269">
        <v>1674768</v>
      </c>
      <c r="K38" s="269">
        <v>787368</v>
      </c>
    </row>
    <row r="39" spans="1:11" s="5" customFormat="1" ht="15" x14ac:dyDescent="0.25">
      <c r="A39" s="268" t="s">
        <v>73</v>
      </c>
      <c r="B39" s="309">
        <v>3266</v>
      </c>
      <c r="C39" s="270">
        <v>712558</v>
      </c>
      <c r="D39" s="269">
        <v>1118055.3227169786</v>
      </c>
      <c r="E39" s="270">
        <v>712558</v>
      </c>
      <c r="F39" s="271"/>
      <c r="G39" s="298">
        <v>0</v>
      </c>
      <c r="H39" s="270">
        <v>1335</v>
      </c>
      <c r="I39" s="270">
        <v>351640</v>
      </c>
      <c r="J39" s="269">
        <v>713893</v>
      </c>
      <c r="K39" s="269">
        <v>362253</v>
      </c>
    </row>
    <row r="40" spans="1:11" s="5" customFormat="1" ht="15" x14ac:dyDescent="0.25">
      <c r="A40" s="268" t="s">
        <v>74</v>
      </c>
      <c r="B40" s="309">
        <v>14449</v>
      </c>
      <c r="C40" s="270">
        <v>941707</v>
      </c>
      <c r="D40" s="269">
        <v>1577357.8396530179</v>
      </c>
      <c r="E40" s="270">
        <v>941707</v>
      </c>
      <c r="F40" s="271"/>
      <c r="G40" s="298">
        <v>0</v>
      </c>
      <c r="H40" s="270">
        <v>1765</v>
      </c>
      <c r="I40" s="270">
        <v>511507</v>
      </c>
      <c r="J40" s="269">
        <v>943472</v>
      </c>
      <c r="K40" s="269">
        <v>431965</v>
      </c>
    </row>
    <row r="41" spans="1:11" s="5" customFormat="1" ht="15" x14ac:dyDescent="0.25">
      <c r="A41" s="268" t="s">
        <v>75</v>
      </c>
      <c r="B41" s="309">
        <v>6215</v>
      </c>
      <c r="C41" s="270">
        <v>572399</v>
      </c>
      <c r="D41" s="269">
        <v>784999.11177237937</v>
      </c>
      <c r="E41" s="270">
        <v>572399</v>
      </c>
      <c r="F41" s="271"/>
      <c r="G41" s="298">
        <v>0</v>
      </c>
      <c r="H41" s="270">
        <v>1073</v>
      </c>
      <c r="I41" s="270">
        <v>288949</v>
      </c>
      <c r="J41" s="269">
        <v>573472</v>
      </c>
      <c r="K41" s="269">
        <v>284523</v>
      </c>
    </row>
    <row r="42" spans="1:11" s="5" customFormat="1" ht="15" x14ac:dyDescent="0.25">
      <c r="A42" s="268" t="s">
        <v>76</v>
      </c>
      <c r="B42" s="309">
        <v>8202</v>
      </c>
      <c r="C42" s="270">
        <v>4210178</v>
      </c>
      <c r="D42" s="269">
        <v>7093895.1693641488</v>
      </c>
      <c r="E42" s="270">
        <v>4210178</v>
      </c>
      <c r="F42" s="271"/>
      <c r="G42" s="298">
        <v>0</v>
      </c>
      <c r="H42" s="270">
        <v>7890</v>
      </c>
      <c r="I42" s="270">
        <v>2125308</v>
      </c>
      <c r="J42" s="269">
        <v>4218068</v>
      </c>
      <c r="K42" s="269">
        <v>2092760</v>
      </c>
    </row>
    <row r="43" spans="1:11" s="5" customFormat="1" ht="15" x14ac:dyDescent="0.25">
      <c r="A43" s="268" t="s">
        <v>77</v>
      </c>
      <c r="B43" s="309">
        <v>6095</v>
      </c>
      <c r="C43" s="270">
        <v>1344570</v>
      </c>
      <c r="D43" s="269">
        <v>2163889.1289454997</v>
      </c>
      <c r="E43" s="270">
        <v>1344570</v>
      </c>
      <c r="F43" s="271"/>
      <c r="G43" s="298">
        <v>0</v>
      </c>
      <c r="H43" s="270">
        <v>2520</v>
      </c>
      <c r="I43" s="270">
        <v>695895</v>
      </c>
      <c r="J43" s="269">
        <v>1347090</v>
      </c>
      <c r="K43" s="269">
        <v>651195</v>
      </c>
    </row>
    <row r="44" spans="1:11" s="5" customFormat="1" ht="15" x14ac:dyDescent="0.25">
      <c r="A44" s="268" t="s">
        <v>78</v>
      </c>
      <c r="B44" s="309">
        <v>671</v>
      </c>
      <c r="C44" s="270">
        <v>926471</v>
      </c>
      <c r="D44" s="269">
        <v>1561278.113636855</v>
      </c>
      <c r="E44" s="270">
        <v>926471</v>
      </c>
      <c r="F44" s="271"/>
      <c r="G44" s="298">
        <v>0</v>
      </c>
      <c r="H44" s="270">
        <v>1736</v>
      </c>
      <c r="I44" s="270">
        <v>487140</v>
      </c>
      <c r="J44" s="269">
        <v>928207</v>
      </c>
      <c r="K44" s="269">
        <v>441067</v>
      </c>
    </row>
    <row r="45" spans="1:11" s="5" customFormat="1" ht="15" x14ac:dyDescent="0.25">
      <c r="A45" s="268" t="s">
        <v>79</v>
      </c>
      <c r="B45" s="309">
        <v>665</v>
      </c>
      <c r="C45" s="270">
        <v>1070260</v>
      </c>
      <c r="D45" s="269">
        <v>1880574.6996492702</v>
      </c>
      <c r="E45" s="270">
        <v>1070260</v>
      </c>
      <c r="F45" s="271"/>
      <c r="G45" s="298">
        <v>0</v>
      </c>
      <c r="H45" s="270">
        <v>2006</v>
      </c>
      <c r="I45" s="270">
        <v>565837</v>
      </c>
      <c r="J45" s="269">
        <v>1072266</v>
      </c>
      <c r="K45" s="269">
        <v>506429</v>
      </c>
    </row>
    <row r="46" spans="1:11" s="5" customFormat="1" ht="15" x14ac:dyDescent="0.25">
      <c r="A46" s="268" t="s">
        <v>80</v>
      </c>
      <c r="B46" s="309">
        <v>714</v>
      </c>
      <c r="C46" s="270">
        <v>1059554</v>
      </c>
      <c r="D46" s="269">
        <v>1603916.0736054671</v>
      </c>
      <c r="E46" s="270">
        <v>1059554</v>
      </c>
      <c r="F46" s="271"/>
      <c r="G46" s="298">
        <v>0</v>
      </c>
      <c r="H46" s="270">
        <v>1986</v>
      </c>
      <c r="I46" s="270">
        <v>522879</v>
      </c>
      <c r="J46" s="269">
        <v>1061540</v>
      </c>
      <c r="K46" s="269">
        <v>538661</v>
      </c>
    </row>
    <row r="47" spans="1:11" s="5" customFormat="1" ht="15" x14ac:dyDescent="0.25">
      <c r="A47" s="268" t="s">
        <v>81</v>
      </c>
      <c r="B47" s="309">
        <v>7837</v>
      </c>
      <c r="C47" s="270">
        <v>164246</v>
      </c>
      <c r="D47" s="269">
        <v>-1296669.9622687644</v>
      </c>
      <c r="E47" s="270">
        <v>164246</v>
      </c>
      <c r="F47" s="271"/>
      <c r="G47" s="298">
        <v>0</v>
      </c>
      <c r="H47" s="270">
        <v>308</v>
      </c>
      <c r="I47" s="270">
        <v>81441</v>
      </c>
      <c r="J47" s="269">
        <v>164554</v>
      </c>
      <c r="K47" s="269">
        <v>83113</v>
      </c>
    </row>
    <row r="48" spans="1:11" s="5" customFormat="1" ht="15" x14ac:dyDescent="0.25">
      <c r="A48" s="268" t="s">
        <v>82</v>
      </c>
      <c r="B48" s="309">
        <v>10928</v>
      </c>
      <c r="C48" s="270">
        <v>2303709</v>
      </c>
      <c r="D48" s="269">
        <v>3241830.3832318638</v>
      </c>
      <c r="E48" s="270">
        <v>2303709</v>
      </c>
      <c r="F48" s="271"/>
      <c r="G48" s="298">
        <v>0</v>
      </c>
      <c r="H48" s="270">
        <v>4317</v>
      </c>
      <c r="I48" s="270">
        <v>1136857</v>
      </c>
      <c r="J48" s="269">
        <v>2308026</v>
      </c>
      <c r="K48" s="269">
        <v>1171169</v>
      </c>
    </row>
    <row r="49" spans="1:11" s="5" customFormat="1" ht="15" x14ac:dyDescent="0.25">
      <c r="A49" s="268" t="s">
        <v>83</v>
      </c>
      <c r="B49" s="309">
        <v>14225</v>
      </c>
      <c r="C49" s="270">
        <v>2455114</v>
      </c>
      <c r="D49" s="269">
        <v>5209918.5448493948</v>
      </c>
      <c r="E49" s="270">
        <v>2541521</v>
      </c>
      <c r="F49" s="271"/>
      <c r="G49" s="298">
        <v>3.5194699716591574E-2</v>
      </c>
      <c r="H49" s="270">
        <v>4601</v>
      </c>
      <c r="I49" s="270">
        <v>1339604</v>
      </c>
      <c r="J49" s="269">
        <v>2546122</v>
      </c>
      <c r="K49" s="269">
        <v>1206518</v>
      </c>
    </row>
    <row r="50" spans="1:11" s="5" customFormat="1" ht="15" x14ac:dyDescent="0.25">
      <c r="A50" s="268" t="s">
        <v>84</v>
      </c>
      <c r="B50" s="309">
        <v>2871</v>
      </c>
      <c r="C50" s="270">
        <v>1415459</v>
      </c>
      <c r="D50" s="269">
        <v>1940205.4818181833</v>
      </c>
      <c r="E50" s="270">
        <v>1415459</v>
      </c>
      <c r="F50" s="271"/>
      <c r="G50" s="298">
        <v>0</v>
      </c>
      <c r="H50" s="270">
        <v>2653</v>
      </c>
      <c r="I50" s="270">
        <v>698515</v>
      </c>
      <c r="J50" s="269">
        <v>1418112</v>
      </c>
      <c r="K50" s="269">
        <v>719597</v>
      </c>
    </row>
    <row r="51" spans="1:11" s="5" customFormat="1" ht="15" x14ac:dyDescent="0.25">
      <c r="A51" s="268" t="s">
        <v>85</v>
      </c>
      <c r="B51" s="309">
        <v>31084</v>
      </c>
      <c r="C51" s="270">
        <v>649078</v>
      </c>
      <c r="D51" s="269">
        <v>-9996140.1188549362</v>
      </c>
      <c r="E51" s="270">
        <v>650165</v>
      </c>
      <c r="F51" s="271"/>
      <c r="G51" s="298">
        <v>1.6746831659677265E-3</v>
      </c>
      <c r="H51" s="270">
        <v>1216</v>
      </c>
      <c r="I51" s="270">
        <v>329694</v>
      </c>
      <c r="J51" s="269">
        <v>651381</v>
      </c>
      <c r="K51" s="269">
        <v>321687</v>
      </c>
    </row>
    <row r="52" spans="1:11" s="5" customFormat="1" ht="18" customHeight="1" x14ac:dyDescent="0.25">
      <c r="A52" s="268" t="s">
        <v>86</v>
      </c>
      <c r="B52" s="309">
        <v>5273</v>
      </c>
      <c r="C52" s="270">
        <v>869271</v>
      </c>
      <c r="D52" s="269">
        <v>1489081.3848561279</v>
      </c>
      <c r="E52" s="270">
        <v>869271</v>
      </c>
      <c r="F52" s="271"/>
      <c r="G52" s="298">
        <v>0</v>
      </c>
      <c r="H52" s="270">
        <v>1629</v>
      </c>
      <c r="I52" s="270">
        <v>438808</v>
      </c>
      <c r="J52" s="269">
        <v>870900</v>
      </c>
      <c r="K52" s="269">
        <v>432092</v>
      </c>
    </row>
    <row r="53" spans="1:11" s="5" customFormat="1" ht="15" customHeight="1" x14ac:dyDescent="0.25">
      <c r="A53" s="268" t="s">
        <v>87</v>
      </c>
      <c r="B53" s="309">
        <v>1200</v>
      </c>
      <c r="C53" s="270">
        <v>788781</v>
      </c>
      <c r="D53" s="269">
        <v>1599877.0691673954</v>
      </c>
      <c r="E53" s="270">
        <v>799939</v>
      </c>
      <c r="F53" s="271"/>
      <c r="G53" s="298">
        <v>1.4145878260252213E-2</v>
      </c>
      <c r="H53" s="270">
        <v>1478</v>
      </c>
      <c r="I53" s="270">
        <v>419720</v>
      </c>
      <c r="J53" s="269">
        <v>801417</v>
      </c>
      <c r="K53" s="269">
        <v>381697</v>
      </c>
    </row>
    <row r="54" spans="1:11" s="5" customFormat="1" ht="15" customHeight="1" x14ac:dyDescent="0.25">
      <c r="A54" s="268" t="s">
        <v>88</v>
      </c>
      <c r="B54" s="309">
        <v>1002</v>
      </c>
      <c r="C54" s="270">
        <v>416743</v>
      </c>
      <c r="D54" s="269">
        <v>868999.07337573078</v>
      </c>
      <c r="E54" s="270">
        <v>430928</v>
      </c>
      <c r="F54" s="271"/>
      <c r="G54" s="298">
        <v>3.4037764281583616E-2</v>
      </c>
      <c r="H54" s="270">
        <v>781</v>
      </c>
      <c r="I54" s="270">
        <v>225678</v>
      </c>
      <c r="J54" s="269">
        <v>431709</v>
      </c>
      <c r="K54" s="269">
        <v>206031</v>
      </c>
    </row>
    <row r="55" spans="1:11" s="5" customFormat="1" ht="15" customHeight="1" x14ac:dyDescent="0.25">
      <c r="A55" s="268" t="s">
        <v>89</v>
      </c>
      <c r="B55" s="309">
        <v>124081</v>
      </c>
      <c r="C55" s="270">
        <v>2593222</v>
      </c>
      <c r="D55" s="269">
        <v>473013.12093104981</v>
      </c>
      <c r="E55" s="270">
        <v>2595325</v>
      </c>
      <c r="F55" s="271"/>
      <c r="G55" s="298">
        <v>8.1096026487512444E-4</v>
      </c>
      <c r="H55" s="270">
        <v>4860</v>
      </c>
      <c r="I55" s="270">
        <v>1342594</v>
      </c>
      <c r="J55" s="269">
        <v>2600185</v>
      </c>
      <c r="K55" s="269">
        <v>1257591</v>
      </c>
    </row>
    <row r="56" spans="1:11" s="5" customFormat="1" ht="15" customHeight="1" x14ac:dyDescent="0.25">
      <c r="A56" s="268" t="s">
        <v>90</v>
      </c>
      <c r="B56" s="309">
        <v>38288</v>
      </c>
      <c r="C56" s="270">
        <v>3746150</v>
      </c>
      <c r="D56" s="269">
        <v>6323572.9494301304</v>
      </c>
      <c r="E56" s="270">
        <v>3746150</v>
      </c>
      <c r="F56" s="271"/>
      <c r="G56" s="298">
        <v>0</v>
      </c>
      <c r="H56" s="270">
        <v>7020</v>
      </c>
      <c r="I56" s="270">
        <v>1891064</v>
      </c>
      <c r="J56" s="269">
        <v>3753170</v>
      </c>
      <c r="K56" s="269">
        <v>1862106</v>
      </c>
    </row>
    <row r="57" spans="1:11" s="5" customFormat="1" ht="15" customHeight="1" x14ac:dyDescent="0.25">
      <c r="A57" s="268" t="s">
        <v>91</v>
      </c>
      <c r="B57" s="309">
        <v>3454</v>
      </c>
      <c r="C57" s="270">
        <v>3405826</v>
      </c>
      <c r="D57" s="269">
        <v>5307805.2619920429</v>
      </c>
      <c r="E57" s="270">
        <v>3405826</v>
      </c>
      <c r="F57" s="271"/>
      <c r="G57" s="298">
        <v>0</v>
      </c>
      <c r="H57" s="270">
        <v>6383</v>
      </c>
      <c r="I57" s="270">
        <v>1719270</v>
      </c>
      <c r="J57" s="269">
        <v>3412209</v>
      </c>
      <c r="K57" s="269">
        <v>1692939</v>
      </c>
    </row>
    <row r="58" spans="1:11" s="5" customFormat="1" ht="15" x14ac:dyDescent="0.25">
      <c r="A58" s="268" t="s">
        <v>92</v>
      </c>
      <c r="B58" s="309">
        <v>27975</v>
      </c>
      <c r="C58" s="270">
        <v>1851900</v>
      </c>
      <c r="D58" s="269">
        <v>3866211.4060299248</v>
      </c>
      <c r="E58" s="270">
        <v>1916466</v>
      </c>
      <c r="F58" s="271"/>
      <c r="G58" s="298">
        <v>3.4864733516928557E-2</v>
      </c>
      <c r="H58" s="270">
        <v>3470</v>
      </c>
      <c r="I58" s="270">
        <v>989331</v>
      </c>
      <c r="J58" s="269">
        <v>1919936</v>
      </c>
      <c r="K58" s="269">
        <v>930605</v>
      </c>
    </row>
    <row r="59" spans="1:11" s="5" customFormat="1" ht="15" x14ac:dyDescent="0.25">
      <c r="A59" s="268" t="s">
        <v>93</v>
      </c>
      <c r="B59" s="309">
        <v>3567</v>
      </c>
      <c r="C59" s="270">
        <v>196741</v>
      </c>
      <c r="D59" s="269">
        <v>494849.11272974266</v>
      </c>
      <c r="E59" s="270">
        <v>206055</v>
      </c>
      <c r="F59" s="271"/>
      <c r="G59" s="298">
        <v>4.7341428578689747E-2</v>
      </c>
      <c r="H59" s="270">
        <v>369</v>
      </c>
      <c r="I59" s="270">
        <v>108793</v>
      </c>
      <c r="J59" s="269">
        <v>206424</v>
      </c>
      <c r="K59" s="269">
        <v>97631</v>
      </c>
    </row>
    <row r="60" spans="1:11" s="5" customFormat="1" ht="15" x14ac:dyDescent="0.25">
      <c r="A60" s="268" t="s">
        <v>94</v>
      </c>
      <c r="B60" s="309">
        <v>1127</v>
      </c>
      <c r="C60" s="270">
        <v>711880</v>
      </c>
      <c r="D60" s="269">
        <v>1375253.1395102618</v>
      </c>
      <c r="E60" s="270">
        <v>711880</v>
      </c>
      <c r="F60" s="271"/>
      <c r="G60" s="298">
        <v>0</v>
      </c>
      <c r="H60" s="270">
        <v>1334</v>
      </c>
      <c r="I60" s="270">
        <v>377979</v>
      </c>
      <c r="J60" s="269">
        <v>713214</v>
      </c>
      <c r="K60" s="269">
        <v>335235</v>
      </c>
    </row>
    <row r="61" spans="1:11" s="5" customFormat="1" ht="15" x14ac:dyDescent="0.25">
      <c r="A61" s="268" t="s">
        <v>95</v>
      </c>
      <c r="B61" s="309">
        <v>159806</v>
      </c>
      <c r="C61" s="270">
        <v>3365059</v>
      </c>
      <c r="D61" s="269">
        <v>-9017612.0460883267</v>
      </c>
      <c r="E61" s="270">
        <v>3365059</v>
      </c>
      <c r="F61" s="271"/>
      <c r="G61" s="298">
        <v>0</v>
      </c>
      <c r="H61" s="270">
        <v>6306</v>
      </c>
      <c r="I61" s="270">
        <v>1769059</v>
      </c>
      <c r="J61" s="269">
        <v>3371365</v>
      </c>
      <c r="K61" s="269">
        <v>1602306</v>
      </c>
    </row>
    <row r="62" spans="1:11" s="5" customFormat="1" ht="15" x14ac:dyDescent="0.25">
      <c r="A62" s="268" t="s">
        <v>96</v>
      </c>
      <c r="B62" s="309">
        <v>58954</v>
      </c>
      <c r="C62" s="270">
        <v>1239490</v>
      </c>
      <c r="D62" s="269">
        <v>-1066553.0477247834</v>
      </c>
      <c r="E62" s="270">
        <v>1239490</v>
      </c>
      <c r="F62" s="271"/>
      <c r="G62" s="298">
        <v>0</v>
      </c>
      <c r="H62" s="270">
        <v>2323</v>
      </c>
      <c r="I62" s="270">
        <v>637514</v>
      </c>
      <c r="J62" s="269">
        <v>1241813</v>
      </c>
      <c r="K62" s="269">
        <v>604299</v>
      </c>
    </row>
    <row r="63" spans="1:11" s="5" customFormat="1" ht="15" x14ac:dyDescent="0.25">
      <c r="A63" s="268" t="s">
        <v>97</v>
      </c>
      <c r="B63" s="309">
        <v>29469</v>
      </c>
      <c r="C63" s="270">
        <v>1001915</v>
      </c>
      <c r="D63" s="269">
        <v>2486970.6913687726</v>
      </c>
      <c r="E63" s="270">
        <v>1048467</v>
      </c>
      <c r="F63" s="271"/>
      <c r="G63" s="298">
        <v>4.646302331036066E-2</v>
      </c>
      <c r="H63" s="270">
        <v>1878</v>
      </c>
      <c r="I63" s="270">
        <v>603325</v>
      </c>
      <c r="J63" s="269">
        <v>1050345</v>
      </c>
      <c r="K63" s="269">
        <v>447020</v>
      </c>
    </row>
    <row r="64" spans="1:11" s="5" customFormat="1" ht="15" x14ac:dyDescent="0.25">
      <c r="A64" s="268" t="s">
        <v>98</v>
      </c>
      <c r="B64" s="309">
        <v>22716</v>
      </c>
      <c r="C64" s="270">
        <v>924056</v>
      </c>
      <c r="D64" s="269">
        <v>-1966736.0752463685</v>
      </c>
      <c r="E64" s="270">
        <v>924056</v>
      </c>
      <c r="F64" s="271"/>
      <c r="G64" s="298">
        <v>0</v>
      </c>
      <c r="H64" s="270">
        <v>1732</v>
      </c>
      <c r="I64" s="270">
        <v>486229</v>
      </c>
      <c r="J64" s="269">
        <v>925788</v>
      </c>
      <c r="K64" s="269">
        <v>439559</v>
      </c>
    </row>
    <row r="65" spans="1:11" s="5" customFormat="1" ht="15" x14ac:dyDescent="0.25">
      <c r="A65" s="268" t="s">
        <v>99</v>
      </c>
      <c r="B65" s="309">
        <v>4042</v>
      </c>
      <c r="C65" s="270">
        <v>1515034</v>
      </c>
      <c r="D65" s="269">
        <v>2648059.5800631908</v>
      </c>
      <c r="E65" s="270">
        <v>1515034</v>
      </c>
      <c r="F65" s="271"/>
      <c r="G65" s="298">
        <v>0</v>
      </c>
      <c r="H65" s="270">
        <v>2839</v>
      </c>
      <c r="I65" s="270">
        <v>793553</v>
      </c>
      <c r="J65" s="269">
        <v>1517873</v>
      </c>
      <c r="K65" s="269">
        <v>724320</v>
      </c>
    </row>
    <row r="66" spans="1:11" s="5" customFormat="1" ht="15" x14ac:dyDescent="0.25">
      <c r="A66" s="268" t="s">
        <v>100</v>
      </c>
      <c r="B66" s="309">
        <v>1195</v>
      </c>
      <c r="C66" s="270">
        <v>1451283</v>
      </c>
      <c r="D66" s="269">
        <v>2556254.4392850753</v>
      </c>
      <c r="E66" s="270">
        <v>1451283</v>
      </c>
      <c r="F66" s="271"/>
      <c r="G66" s="298">
        <v>0</v>
      </c>
      <c r="H66" s="270">
        <v>2720</v>
      </c>
      <c r="I66" s="270">
        <v>764390</v>
      </c>
      <c r="J66" s="269">
        <v>1454003</v>
      </c>
      <c r="K66" s="269">
        <v>689613</v>
      </c>
    </row>
    <row r="67" spans="1:11" s="5" customFormat="1" ht="15" x14ac:dyDescent="0.25">
      <c r="A67" s="268" t="s">
        <v>101</v>
      </c>
      <c r="B67" s="309">
        <v>559</v>
      </c>
      <c r="C67" s="270">
        <v>1055022</v>
      </c>
      <c r="D67" s="269">
        <v>2113410.9638691461</v>
      </c>
      <c r="E67" s="270">
        <v>1056705</v>
      </c>
      <c r="F67" s="271"/>
      <c r="G67" s="298">
        <v>1.5952273981016509E-3</v>
      </c>
      <c r="H67" s="270">
        <v>1977</v>
      </c>
      <c r="I67" s="270">
        <v>495131</v>
      </c>
      <c r="J67" s="269">
        <v>1058682</v>
      </c>
      <c r="K67" s="269">
        <v>563551</v>
      </c>
    </row>
    <row r="68" spans="1:11" s="5" customFormat="1" ht="15" x14ac:dyDescent="0.25">
      <c r="A68" s="268" t="s">
        <v>102</v>
      </c>
      <c r="B68" s="309">
        <v>1939</v>
      </c>
      <c r="C68" s="270">
        <v>855853</v>
      </c>
      <c r="D68" s="269">
        <v>1394464.9159835167</v>
      </c>
      <c r="E68" s="270">
        <v>855853</v>
      </c>
      <c r="F68" s="271"/>
      <c r="G68" s="298">
        <v>0</v>
      </c>
      <c r="H68" s="270">
        <v>1604</v>
      </c>
      <c r="I68" s="270">
        <v>448974</v>
      </c>
      <c r="J68" s="269">
        <v>857457</v>
      </c>
      <c r="K68" s="269">
        <v>408483</v>
      </c>
    </row>
    <row r="69" spans="1:11" s="5" customFormat="1" ht="15" x14ac:dyDescent="0.25">
      <c r="A69" s="268" t="s">
        <v>103</v>
      </c>
      <c r="B69" s="309">
        <v>857</v>
      </c>
      <c r="C69" s="270">
        <v>1377187</v>
      </c>
      <c r="D69" s="269">
        <v>2719038.3526427671</v>
      </c>
      <c r="E69" s="270">
        <v>1377187</v>
      </c>
      <c r="F69" s="271"/>
      <c r="G69" s="298">
        <v>0</v>
      </c>
      <c r="H69" s="270">
        <v>2581</v>
      </c>
      <c r="I69" s="270">
        <v>693297</v>
      </c>
      <c r="J69" s="269">
        <v>1379768</v>
      </c>
      <c r="K69" s="269">
        <v>686471</v>
      </c>
    </row>
    <row r="70" spans="1:11" s="5" customFormat="1" ht="18" customHeight="1" x14ac:dyDescent="0.25">
      <c r="A70" s="268" t="s">
        <v>104</v>
      </c>
      <c r="B70" s="309">
        <v>406</v>
      </c>
      <c r="C70" s="270">
        <v>1269347</v>
      </c>
      <c r="D70" s="269">
        <v>2112711.0951400641</v>
      </c>
      <c r="E70" s="270">
        <v>1269347</v>
      </c>
      <c r="F70" s="271"/>
      <c r="G70" s="298">
        <v>0</v>
      </c>
      <c r="H70" s="270">
        <v>2379</v>
      </c>
      <c r="I70" s="270">
        <v>658504</v>
      </c>
      <c r="J70" s="269">
        <v>1271726</v>
      </c>
      <c r="K70" s="269">
        <v>613222</v>
      </c>
    </row>
    <row r="71" spans="1:11" s="5" customFormat="1" ht="18" customHeight="1" x14ac:dyDescent="0.25">
      <c r="A71" s="268" t="s">
        <v>105</v>
      </c>
      <c r="B71" s="309">
        <v>761</v>
      </c>
      <c r="C71" s="270">
        <v>1271425</v>
      </c>
      <c r="D71" s="269">
        <v>2436052.5107746874</v>
      </c>
      <c r="E71" s="270">
        <v>1271425</v>
      </c>
      <c r="F71" s="271"/>
      <c r="G71" s="298">
        <v>0</v>
      </c>
      <c r="H71" s="270">
        <v>2383</v>
      </c>
      <c r="I71" s="270">
        <v>613199</v>
      </c>
      <c r="J71" s="269">
        <v>1273808</v>
      </c>
      <c r="K71" s="269">
        <v>660609</v>
      </c>
    </row>
    <row r="72" spans="1:11" s="5" customFormat="1" ht="15" x14ac:dyDescent="0.25">
      <c r="A72" s="268" t="s">
        <v>106</v>
      </c>
      <c r="B72" s="309">
        <v>45092</v>
      </c>
      <c r="C72" s="270">
        <v>914929</v>
      </c>
      <c r="D72" s="269">
        <v>473667.23420824856</v>
      </c>
      <c r="E72" s="270">
        <v>943161</v>
      </c>
      <c r="F72" s="271"/>
      <c r="G72" s="298">
        <v>3.0857039180089384E-2</v>
      </c>
      <c r="H72" s="270">
        <v>1715</v>
      </c>
      <c r="I72" s="270">
        <v>441684</v>
      </c>
      <c r="J72" s="269">
        <v>944876</v>
      </c>
      <c r="K72" s="269">
        <v>503192</v>
      </c>
    </row>
    <row r="73" spans="1:11" s="5" customFormat="1" ht="15" x14ac:dyDescent="0.25">
      <c r="A73" s="268" t="s">
        <v>107</v>
      </c>
      <c r="B73" s="309">
        <v>1263</v>
      </c>
      <c r="C73" s="270">
        <v>1531931</v>
      </c>
      <c r="D73" s="269">
        <v>2999751.8458893625</v>
      </c>
      <c r="E73" s="270">
        <v>1531931</v>
      </c>
      <c r="F73" s="271"/>
      <c r="G73" s="298">
        <v>0</v>
      </c>
      <c r="H73" s="270">
        <v>2871</v>
      </c>
      <c r="I73" s="270">
        <v>764283</v>
      </c>
      <c r="J73" s="269">
        <v>1534802</v>
      </c>
      <c r="K73" s="269">
        <v>770519</v>
      </c>
    </row>
    <row r="74" spans="1:11" s="5" customFormat="1" ht="15" x14ac:dyDescent="0.25">
      <c r="A74" s="268" t="s">
        <v>108</v>
      </c>
      <c r="B74" s="309">
        <v>1197</v>
      </c>
      <c r="C74" s="270">
        <v>1514445</v>
      </c>
      <c r="D74" s="269">
        <v>2387155.2631553048</v>
      </c>
      <c r="E74" s="270">
        <v>1514445</v>
      </c>
      <c r="F74" s="271"/>
      <c r="G74" s="298">
        <v>0</v>
      </c>
      <c r="H74" s="270">
        <v>2838</v>
      </c>
      <c r="I74" s="270">
        <v>764495</v>
      </c>
      <c r="J74" s="269">
        <v>1517283</v>
      </c>
      <c r="K74" s="269">
        <v>752788</v>
      </c>
    </row>
    <row r="75" spans="1:11" s="5" customFormat="1" ht="15" x14ac:dyDescent="0.25">
      <c r="A75" s="268" t="s">
        <v>109</v>
      </c>
      <c r="B75" s="309">
        <v>1526</v>
      </c>
      <c r="C75" s="270">
        <v>580487</v>
      </c>
      <c r="D75" s="269">
        <v>718520.01459611626</v>
      </c>
      <c r="E75" s="270">
        <v>580487</v>
      </c>
      <c r="F75" s="271"/>
      <c r="G75" s="298">
        <v>0</v>
      </c>
      <c r="H75" s="270">
        <v>1088</v>
      </c>
      <c r="I75" s="270">
        <v>286465</v>
      </c>
      <c r="J75" s="269">
        <v>581575</v>
      </c>
      <c r="K75" s="269">
        <v>295110</v>
      </c>
    </row>
    <row r="76" spans="1:11" s="5" customFormat="1" ht="15" x14ac:dyDescent="0.25">
      <c r="A76" s="268" t="s">
        <v>110</v>
      </c>
      <c r="B76" s="309">
        <v>86474</v>
      </c>
      <c r="C76" s="270">
        <v>1793692</v>
      </c>
      <c r="D76" s="269">
        <v>-3428469.6211818382</v>
      </c>
      <c r="E76" s="270">
        <v>1808723</v>
      </c>
      <c r="F76" s="271"/>
      <c r="G76" s="298">
        <v>8.3799225285054509E-3</v>
      </c>
      <c r="H76" s="270">
        <v>3361</v>
      </c>
      <c r="I76" s="270">
        <v>935096</v>
      </c>
      <c r="J76" s="269">
        <v>1812084</v>
      </c>
      <c r="K76" s="269">
        <v>876988</v>
      </c>
    </row>
    <row r="77" spans="1:11" s="5" customFormat="1" ht="15" x14ac:dyDescent="0.25">
      <c r="A77" s="268" t="s">
        <v>111</v>
      </c>
      <c r="B77" s="309">
        <v>9111</v>
      </c>
      <c r="C77" s="270">
        <v>2921667</v>
      </c>
      <c r="D77" s="269">
        <v>4653046.3149448242</v>
      </c>
      <c r="E77" s="270">
        <v>2921667</v>
      </c>
      <c r="F77" s="271"/>
      <c r="G77" s="298">
        <v>0</v>
      </c>
      <c r="H77" s="270">
        <v>5475</v>
      </c>
      <c r="I77" s="270">
        <v>1499254</v>
      </c>
      <c r="J77" s="269">
        <v>2927142</v>
      </c>
      <c r="K77" s="269">
        <v>1427888</v>
      </c>
    </row>
    <row r="78" spans="1:11" s="5" customFormat="1" ht="15" x14ac:dyDescent="0.25">
      <c r="A78" s="272" t="s">
        <v>112</v>
      </c>
      <c r="B78" s="310">
        <v>983</v>
      </c>
      <c r="C78" s="270">
        <v>2365225</v>
      </c>
      <c r="D78" s="269">
        <v>3957228.9484994132</v>
      </c>
      <c r="E78" s="270">
        <v>2365225</v>
      </c>
      <c r="F78" s="271"/>
      <c r="G78" s="298">
        <v>0</v>
      </c>
      <c r="H78" s="270">
        <v>4432</v>
      </c>
      <c r="I78" s="270">
        <v>1193972</v>
      </c>
      <c r="J78" s="269">
        <v>2369657</v>
      </c>
      <c r="K78" s="269">
        <v>1175685</v>
      </c>
    </row>
    <row r="79" spans="1:11" s="5" customFormat="1" ht="15" x14ac:dyDescent="0.25">
      <c r="A79" s="272" t="s">
        <v>113</v>
      </c>
      <c r="B79" s="310">
        <v>102307</v>
      </c>
      <c r="C79" s="270">
        <v>2143548</v>
      </c>
      <c r="D79" s="269">
        <v>-14539861.300554715</v>
      </c>
      <c r="E79" s="270">
        <v>2143548</v>
      </c>
      <c r="F79" s="271"/>
      <c r="G79" s="298">
        <v>0</v>
      </c>
      <c r="H79" s="270">
        <v>4017</v>
      </c>
      <c r="I79" s="270">
        <v>1124657</v>
      </c>
      <c r="J79" s="269">
        <v>2147565</v>
      </c>
      <c r="K79" s="269">
        <v>1022908</v>
      </c>
    </row>
    <row r="80" spans="1:11" s="5" customFormat="1" ht="15" x14ac:dyDescent="0.25">
      <c r="A80" s="272" t="s">
        <v>114</v>
      </c>
      <c r="B80" s="310">
        <v>520</v>
      </c>
      <c r="C80" s="270">
        <v>1639232</v>
      </c>
      <c r="D80" s="269">
        <v>2253236.6580205713</v>
      </c>
      <c r="E80" s="270">
        <v>1639232</v>
      </c>
      <c r="F80" s="271"/>
      <c r="G80" s="298">
        <v>0</v>
      </c>
      <c r="H80" s="270">
        <v>3072</v>
      </c>
      <c r="I80" s="270">
        <v>808946</v>
      </c>
      <c r="J80" s="269">
        <v>1642304</v>
      </c>
      <c r="K80" s="269">
        <v>833358</v>
      </c>
    </row>
    <row r="81" spans="1:11" s="5" customFormat="1" ht="15" x14ac:dyDescent="0.25">
      <c r="A81" s="272" t="s">
        <v>115</v>
      </c>
      <c r="B81" s="310">
        <v>3365</v>
      </c>
      <c r="C81" s="270">
        <v>1512744</v>
      </c>
      <c r="D81" s="269">
        <v>2593769.0165101378</v>
      </c>
      <c r="E81" s="270">
        <v>1512744</v>
      </c>
      <c r="F81" s="271"/>
      <c r="G81" s="298">
        <v>0</v>
      </c>
      <c r="H81" s="270">
        <v>2835</v>
      </c>
      <c r="I81" s="270">
        <v>780311</v>
      </c>
      <c r="J81" s="269">
        <v>1515579</v>
      </c>
      <c r="K81" s="269">
        <v>735268</v>
      </c>
    </row>
    <row r="82" spans="1:11" s="5" customFormat="1" ht="15" x14ac:dyDescent="0.25">
      <c r="A82" s="268" t="s">
        <v>116</v>
      </c>
      <c r="B82" s="309">
        <v>427</v>
      </c>
      <c r="C82" s="270">
        <v>307277</v>
      </c>
      <c r="D82" s="269">
        <v>624034.593566695</v>
      </c>
      <c r="E82" s="270">
        <v>312017</v>
      </c>
      <c r="F82" s="271"/>
      <c r="G82" s="298">
        <v>1.5425821001897311E-2</v>
      </c>
      <c r="H82" s="270">
        <v>576</v>
      </c>
      <c r="I82" s="270">
        <v>163335</v>
      </c>
      <c r="J82" s="269">
        <v>312593</v>
      </c>
      <c r="K82" s="269">
        <v>149258</v>
      </c>
    </row>
    <row r="83" spans="1:11" s="5" customFormat="1" ht="15" x14ac:dyDescent="0.25">
      <c r="A83" s="272" t="s">
        <v>117</v>
      </c>
      <c r="B83" s="310">
        <v>2374</v>
      </c>
      <c r="C83" s="270">
        <v>916312</v>
      </c>
      <c r="D83" s="269">
        <v>1742346.7122502625</v>
      </c>
      <c r="E83" s="270">
        <v>916312</v>
      </c>
      <c r="F83" s="271"/>
      <c r="G83" s="298">
        <v>0</v>
      </c>
      <c r="H83" s="270">
        <v>1717</v>
      </c>
      <c r="I83" s="270">
        <v>485473</v>
      </c>
      <c r="J83" s="269">
        <v>918029</v>
      </c>
      <c r="K83" s="269">
        <v>432556</v>
      </c>
    </row>
    <row r="84" spans="1:11" s="5" customFormat="1" ht="15" x14ac:dyDescent="0.25">
      <c r="A84" s="272" t="s">
        <v>118</v>
      </c>
      <c r="B84" s="310">
        <v>674</v>
      </c>
      <c r="C84" s="270">
        <v>1102037</v>
      </c>
      <c r="D84" s="269">
        <v>1929682.1887702977</v>
      </c>
      <c r="E84" s="270">
        <v>1102037</v>
      </c>
      <c r="F84" s="271"/>
      <c r="G84" s="298">
        <v>0</v>
      </c>
      <c r="H84" s="270">
        <v>2065</v>
      </c>
      <c r="I84" s="270">
        <v>580344</v>
      </c>
      <c r="J84" s="269">
        <v>1104102</v>
      </c>
      <c r="K84" s="269">
        <v>523758</v>
      </c>
    </row>
    <row r="85" spans="1:11" s="5" customFormat="1" ht="15" x14ac:dyDescent="0.25">
      <c r="A85" s="272" t="s">
        <v>119</v>
      </c>
      <c r="B85" s="310">
        <v>9111</v>
      </c>
      <c r="C85" s="270">
        <v>190657</v>
      </c>
      <c r="D85" s="269">
        <v>-2076064.051309881</v>
      </c>
      <c r="E85" s="270">
        <v>190657</v>
      </c>
      <c r="F85" s="271"/>
      <c r="G85" s="298">
        <v>0</v>
      </c>
      <c r="H85" s="270">
        <v>357</v>
      </c>
      <c r="I85" s="270">
        <v>99264</v>
      </c>
      <c r="J85" s="269">
        <v>191014</v>
      </c>
      <c r="K85" s="269">
        <v>91750</v>
      </c>
    </row>
    <row r="86" spans="1:11" s="5" customFormat="1" ht="15" x14ac:dyDescent="0.25">
      <c r="A86" s="272" t="s">
        <v>120</v>
      </c>
      <c r="B86" s="310">
        <v>454</v>
      </c>
      <c r="C86" s="270">
        <v>1468906</v>
      </c>
      <c r="D86" s="269">
        <v>2513527.810915404</v>
      </c>
      <c r="E86" s="270">
        <v>1468906</v>
      </c>
      <c r="F86" s="271"/>
      <c r="G86" s="298">
        <v>0</v>
      </c>
      <c r="H86" s="270">
        <v>2753</v>
      </c>
      <c r="I86" s="270">
        <v>770622</v>
      </c>
      <c r="J86" s="269">
        <v>1471659</v>
      </c>
      <c r="K86" s="269">
        <v>701037</v>
      </c>
    </row>
    <row r="87" spans="1:11" s="5" customFormat="1" ht="15" x14ac:dyDescent="0.25">
      <c r="A87" s="268" t="s">
        <v>121</v>
      </c>
      <c r="B87" s="309">
        <v>519</v>
      </c>
      <c r="C87" s="270">
        <v>1550690</v>
      </c>
      <c r="D87" s="269">
        <v>2758896.5372303063</v>
      </c>
      <c r="E87" s="270">
        <v>1550690</v>
      </c>
      <c r="F87" s="271"/>
      <c r="G87" s="298">
        <v>0</v>
      </c>
      <c r="H87" s="270">
        <v>2906</v>
      </c>
      <c r="I87" s="270">
        <v>819030</v>
      </c>
      <c r="J87" s="269">
        <v>1553596</v>
      </c>
      <c r="K87" s="269">
        <v>734566</v>
      </c>
    </row>
    <row r="88" spans="1:11" s="5" customFormat="1" ht="15" x14ac:dyDescent="0.25">
      <c r="A88" s="272" t="s">
        <v>122</v>
      </c>
      <c r="B88" s="310">
        <v>533</v>
      </c>
      <c r="C88" s="270">
        <v>1117561</v>
      </c>
      <c r="D88" s="269">
        <v>1785295.1283668596</v>
      </c>
      <c r="E88" s="270">
        <v>1117561</v>
      </c>
      <c r="F88" s="271"/>
      <c r="G88" s="298">
        <v>0</v>
      </c>
      <c r="H88" s="270">
        <v>2094</v>
      </c>
      <c r="I88" s="270">
        <v>564148</v>
      </c>
      <c r="J88" s="269">
        <v>1119655</v>
      </c>
      <c r="K88" s="269">
        <v>555507</v>
      </c>
    </row>
    <row r="89" spans="1:11" s="5" customFormat="1" ht="15" x14ac:dyDescent="0.25">
      <c r="A89" s="268" t="s">
        <v>123</v>
      </c>
      <c r="B89" s="309">
        <v>39100</v>
      </c>
      <c r="C89" s="270">
        <v>1239014</v>
      </c>
      <c r="D89" s="269">
        <v>2196012.6691563129</v>
      </c>
      <c r="E89" s="270">
        <v>1239014</v>
      </c>
      <c r="F89" s="271"/>
      <c r="G89" s="298">
        <v>0</v>
      </c>
      <c r="H89" s="270">
        <v>2322</v>
      </c>
      <c r="I89" s="270">
        <v>625457</v>
      </c>
      <c r="J89" s="269">
        <v>1241336</v>
      </c>
      <c r="K89" s="269">
        <v>615879</v>
      </c>
    </row>
    <row r="90" spans="1:11" s="5" customFormat="1" ht="15" x14ac:dyDescent="0.25">
      <c r="A90" s="272" t="s">
        <v>124</v>
      </c>
      <c r="B90" s="310">
        <v>162</v>
      </c>
      <c r="C90" s="270">
        <v>2886862</v>
      </c>
      <c r="D90" s="269">
        <v>4941763.8956832774</v>
      </c>
      <c r="E90" s="270">
        <v>2886862</v>
      </c>
      <c r="F90" s="271"/>
      <c r="G90" s="298">
        <v>0</v>
      </c>
      <c r="H90" s="270">
        <v>5410</v>
      </c>
      <c r="I90" s="270">
        <v>1515593</v>
      </c>
      <c r="J90" s="269">
        <v>2892272</v>
      </c>
      <c r="K90" s="269">
        <v>1376679</v>
      </c>
    </row>
    <row r="91" spans="1:11" s="5" customFormat="1" ht="15" x14ac:dyDescent="0.25">
      <c r="A91" s="272" t="s">
        <v>125</v>
      </c>
      <c r="B91" s="310">
        <v>17911</v>
      </c>
      <c r="C91" s="270">
        <v>886410</v>
      </c>
      <c r="D91" s="269">
        <v>1542426.7307676678</v>
      </c>
      <c r="E91" s="270">
        <v>886410</v>
      </c>
      <c r="F91" s="271"/>
      <c r="G91" s="298">
        <v>0</v>
      </c>
      <c r="H91" s="270">
        <v>1661</v>
      </c>
      <c r="I91" s="270">
        <v>447462</v>
      </c>
      <c r="J91" s="269">
        <v>888071</v>
      </c>
      <c r="K91" s="269">
        <v>440609</v>
      </c>
    </row>
    <row r="92" spans="1:11" s="5" customFormat="1" ht="15" x14ac:dyDescent="0.25">
      <c r="A92" s="272" t="s">
        <v>126</v>
      </c>
      <c r="B92" s="310">
        <v>1386</v>
      </c>
      <c r="C92" s="270">
        <v>832079</v>
      </c>
      <c r="D92" s="269">
        <v>1387441.1727733868</v>
      </c>
      <c r="E92" s="270">
        <v>832079</v>
      </c>
      <c r="F92" s="271"/>
      <c r="G92" s="298">
        <v>0</v>
      </c>
      <c r="H92" s="270">
        <v>1559</v>
      </c>
      <c r="I92" s="270">
        <v>420035</v>
      </c>
      <c r="J92" s="269">
        <v>833638</v>
      </c>
      <c r="K92" s="269">
        <v>413603</v>
      </c>
    </row>
    <row r="93" spans="1:11" s="5" customFormat="1" ht="15" x14ac:dyDescent="0.25">
      <c r="A93" s="272" t="s">
        <v>127</v>
      </c>
      <c r="B93" s="310">
        <v>845</v>
      </c>
      <c r="C93" s="270">
        <v>1276532</v>
      </c>
      <c r="D93" s="269">
        <v>2119785.5890697604</v>
      </c>
      <c r="E93" s="270">
        <v>1276532</v>
      </c>
      <c r="F93" s="271"/>
      <c r="G93" s="298">
        <v>0</v>
      </c>
      <c r="H93" s="270">
        <v>2392</v>
      </c>
      <c r="I93" s="270">
        <v>659826</v>
      </c>
      <c r="J93" s="269">
        <v>1278924</v>
      </c>
      <c r="K93" s="269">
        <v>619098</v>
      </c>
    </row>
    <row r="94" spans="1:11" s="5" customFormat="1" ht="15" x14ac:dyDescent="0.25">
      <c r="A94" s="272" t="s">
        <v>128</v>
      </c>
      <c r="B94" s="310">
        <v>4984</v>
      </c>
      <c r="C94" s="270">
        <v>1660382</v>
      </c>
      <c r="D94" s="269">
        <v>2401152.3142190557</v>
      </c>
      <c r="E94" s="270">
        <v>1660382</v>
      </c>
      <c r="F94" s="271"/>
      <c r="G94" s="298">
        <v>0</v>
      </c>
      <c r="H94" s="270">
        <v>3112</v>
      </c>
      <c r="I94" s="270">
        <v>838164</v>
      </c>
      <c r="J94" s="269">
        <v>1663494</v>
      </c>
      <c r="K94" s="269">
        <v>825330</v>
      </c>
    </row>
    <row r="95" spans="1:11" s="5" customFormat="1" ht="15" x14ac:dyDescent="0.25">
      <c r="A95" s="272" t="s">
        <v>129</v>
      </c>
      <c r="B95" s="310">
        <v>22599</v>
      </c>
      <c r="C95" s="270">
        <v>474255</v>
      </c>
      <c r="D95" s="269">
        <v>-6137393.4437359441</v>
      </c>
      <c r="E95" s="270">
        <v>474255</v>
      </c>
      <c r="F95" s="271"/>
      <c r="G95" s="298">
        <v>0</v>
      </c>
      <c r="H95" s="270">
        <v>889</v>
      </c>
      <c r="I95" s="270">
        <v>246467</v>
      </c>
      <c r="J95" s="269">
        <v>475144</v>
      </c>
      <c r="K95" s="269">
        <v>228677</v>
      </c>
    </row>
    <row r="96" spans="1:11" s="5" customFormat="1" ht="15" x14ac:dyDescent="0.25">
      <c r="A96" s="272" t="s">
        <v>130</v>
      </c>
      <c r="B96" s="310">
        <v>1750</v>
      </c>
      <c r="C96" s="270">
        <v>3171809</v>
      </c>
      <c r="D96" s="269">
        <v>4871047.0977418087</v>
      </c>
      <c r="E96" s="270">
        <v>3171809</v>
      </c>
      <c r="F96" s="271"/>
      <c r="G96" s="298">
        <v>0</v>
      </c>
      <c r="H96" s="270">
        <v>5944</v>
      </c>
      <c r="I96" s="270">
        <v>1601137</v>
      </c>
      <c r="J96" s="269">
        <v>3177753</v>
      </c>
      <c r="K96" s="269">
        <v>1576616</v>
      </c>
    </row>
    <row r="97" spans="1:11" ht="15" x14ac:dyDescent="0.25">
      <c r="A97" s="272" t="s">
        <v>131</v>
      </c>
      <c r="B97" s="310">
        <v>11049</v>
      </c>
      <c r="C97" s="270">
        <v>2527125</v>
      </c>
      <c r="D97" s="269">
        <v>3747966.5686136372</v>
      </c>
      <c r="E97" s="270">
        <v>2527125</v>
      </c>
      <c r="F97" s="271"/>
      <c r="G97" s="298">
        <v>0</v>
      </c>
      <c r="H97" s="270">
        <v>4736</v>
      </c>
      <c r="I97" s="270">
        <v>1275698</v>
      </c>
      <c r="J97" s="269">
        <v>2531861</v>
      </c>
      <c r="K97" s="269">
        <v>1256163</v>
      </c>
    </row>
    <row r="98" spans="1:11" ht="15" x14ac:dyDescent="0.25">
      <c r="A98" s="268" t="s">
        <v>132</v>
      </c>
      <c r="B98" s="309">
        <v>2944</v>
      </c>
      <c r="C98" s="270">
        <v>909776</v>
      </c>
      <c r="D98" s="269">
        <v>2029361.8938742972</v>
      </c>
      <c r="E98" s="270">
        <v>944892</v>
      </c>
      <c r="F98" s="271"/>
      <c r="G98" s="298">
        <v>3.859851216123529E-2</v>
      </c>
      <c r="H98" s="270">
        <v>1705</v>
      </c>
      <c r="I98" s="270">
        <v>485744</v>
      </c>
      <c r="J98" s="269">
        <v>946597</v>
      </c>
      <c r="K98" s="269">
        <v>460853</v>
      </c>
    </row>
    <row r="99" spans="1:11" ht="15" x14ac:dyDescent="0.25">
      <c r="A99" s="272" t="s">
        <v>133</v>
      </c>
      <c r="B99" s="310">
        <v>249</v>
      </c>
      <c r="C99" s="270">
        <v>972760</v>
      </c>
      <c r="D99" s="269">
        <v>1617174.2535442736</v>
      </c>
      <c r="E99" s="270">
        <v>972760</v>
      </c>
      <c r="F99" s="271"/>
      <c r="G99" s="298">
        <v>0</v>
      </c>
      <c r="H99" s="270">
        <v>1823</v>
      </c>
      <c r="I99" s="270">
        <v>496479</v>
      </c>
      <c r="J99" s="269">
        <v>974583</v>
      </c>
      <c r="K99" s="269">
        <v>478104</v>
      </c>
    </row>
    <row r="100" spans="1:11" ht="15" x14ac:dyDescent="0.25">
      <c r="A100" s="272" t="s">
        <v>134</v>
      </c>
      <c r="B100" s="310">
        <v>1732</v>
      </c>
      <c r="C100" s="270">
        <v>36188</v>
      </c>
      <c r="D100" s="269">
        <v>-720444.06372291059</v>
      </c>
      <c r="E100" s="270">
        <v>36227</v>
      </c>
      <c r="F100" s="271"/>
      <c r="G100" s="298">
        <v>1.0777053166795623E-3</v>
      </c>
      <c r="H100" s="270">
        <v>68</v>
      </c>
      <c r="I100" s="270">
        <v>17458</v>
      </c>
      <c r="J100" s="269">
        <v>36295</v>
      </c>
      <c r="K100" s="269">
        <v>18837</v>
      </c>
    </row>
    <row r="101" spans="1:11" ht="15" x14ac:dyDescent="0.25">
      <c r="A101" s="268" t="s">
        <v>135</v>
      </c>
      <c r="B101" s="309">
        <v>580</v>
      </c>
      <c r="C101" s="270">
        <v>1212329</v>
      </c>
      <c r="D101" s="269">
        <v>2409287.3612240846</v>
      </c>
      <c r="E101" s="270">
        <v>1212329</v>
      </c>
      <c r="F101" s="271"/>
      <c r="G101" s="298">
        <v>0</v>
      </c>
      <c r="H101" s="270">
        <v>2272</v>
      </c>
      <c r="I101" s="270">
        <v>644468</v>
      </c>
      <c r="J101" s="269">
        <v>1214601</v>
      </c>
      <c r="K101" s="269">
        <v>570133</v>
      </c>
    </row>
    <row r="102" spans="1:11" ht="15" x14ac:dyDescent="0.25">
      <c r="A102" s="272" t="s">
        <v>136</v>
      </c>
      <c r="B102" s="310">
        <v>28832</v>
      </c>
      <c r="C102" s="270">
        <v>583767</v>
      </c>
      <c r="D102" s="269">
        <v>-53393994.813694201</v>
      </c>
      <c r="E102" s="270">
        <v>603061</v>
      </c>
      <c r="F102" s="271"/>
      <c r="G102" s="298">
        <v>3.3050857619563973E-2</v>
      </c>
      <c r="H102" s="270">
        <v>1094</v>
      </c>
      <c r="I102" s="270">
        <v>266585</v>
      </c>
      <c r="J102" s="269">
        <v>604155</v>
      </c>
      <c r="K102" s="269">
        <v>337570</v>
      </c>
    </row>
    <row r="103" spans="1:11" ht="15" customHeight="1" x14ac:dyDescent="0.25">
      <c r="A103" s="268" t="s">
        <v>137</v>
      </c>
      <c r="B103" s="309">
        <v>1147</v>
      </c>
      <c r="C103" s="270">
        <v>906445</v>
      </c>
      <c r="D103" s="269">
        <v>1545196.439116532</v>
      </c>
      <c r="E103" s="270">
        <v>906445</v>
      </c>
      <c r="F103" s="271"/>
      <c r="G103" s="298">
        <v>0</v>
      </c>
      <c r="H103" s="270">
        <v>1699</v>
      </c>
      <c r="I103" s="270">
        <v>475100</v>
      </c>
      <c r="J103" s="269">
        <v>908144</v>
      </c>
      <c r="K103" s="269">
        <v>433044</v>
      </c>
    </row>
    <row r="104" spans="1:11" ht="15" customHeight="1" x14ac:dyDescent="0.25">
      <c r="A104" s="268" t="s">
        <v>138</v>
      </c>
      <c r="B104" s="309">
        <v>5263</v>
      </c>
      <c r="C104" s="270">
        <v>874738</v>
      </c>
      <c r="D104" s="269">
        <v>1889595.5186776896</v>
      </c>
      <c r="E104" s="270">
        <v>906570</v>
      </c>
      <c r="F104" s="271"/>
      <c r="G104" s="298">
        <v>3.6390324874419538E-2</v>
      </c>
      <c r="H104" s="270">
        <v>1639</v>
      </c>
      <c r="I104" s="270">
        <v>477229</v>
      </c>
      <c r="J104" s="269">
        <v>908209</v>
      </c>
      <c r="K104" s="269">
        <v>430980</v>
      </c>
    </row>
    <row r="105" spans="1:11" ht="15" customHeight="1" x14ac:dyDescent="0.25">
      <c r="A105" s="272" t="s">
        <v>139</v>
      </c>
      <c r="B105" s="310">
        <v>15144</v>
      </c>
      <c r="C105" s="270">
        <v>746038</v>
      </c>
      <c r="D105" s="269">
        <v>-3205979.3214643537</v>
      </c>
      <c r="E105" s="270">
        <v>746038</v>
      </c>
      <c r="F105" s="271"/>
      <c r="G105" s="298">
        <v>0</v>
      </c>
      <c r="H105" s="270">
        <v>1398</v>
      </c>
      <c r="I105" s="270">
        <v>392558</v>
      </c>
      <c r="J105" s="269">
        <v>747436</v>
      </c>
      <c r="K105" s="269">
        <v>354878</v>
      </c>
    </row>
    <row r="106" spans="1:11" s="4" customFormat="1" ht="15" customHeight="1" x14ac:dyDescent="0.25">
      <c r="A106" s="268" t="s">
        <v>140</v>
      </c>
      <c r="B106" s="309">
        <v>999</v>
      </c>
      <c r="C106" s="270">
        <v>1260582</v>
      </c>
      <c r="D106" s="269">
        <v>2101977.762756723</v>
      </c>
      <c r="E106" s="270">
        <v>1260582</v>
      </c>
      <c r="F106" s="271"/>
      <c r="G106" s="298">
        <v>0</v>
      </c>
      <c r="H106" s="270">
        <v>2362</v>
      </c>
      <c r="I106" s="270">
        <v>661505</v>
      </c>
      <c r="J106" s="269">
        <v>1262944</v>
      </c>
      <c r="K106" s="269">
        <v>601439</v>
      </c>
    </row>
    <row r="107" spans="1:11" ht="15" customHeight="1" x14ac:dyDescent="0.25">
      <c r="A107" s="268" t="s">
        <v>141</v>
      </c>
      <c r="B107" s="309">
        <v>1558</v>
      </c>
      <c r="C107" s="270">
        <v>1163073</v>
      </c>
      <c r="D107" s="269">
        <v>2184430.2232471392</v>
      </c>
      <c r="E107" s="270">
        <v>1163073</v>
      </c>
      <c r="F107" s="271"/>
      <c r="G107" s="298">
        <v>0</v>
      </c>
      <c r="H107" s="270">
        <v>2180</v>
      </c>
      <c r="I107" s="270">
        <v>615193</v>
      </c>
      <c r="J107" s="269">
        <v>1165253</v>
      </c>
      <c r="K107" s="269">
        <v>550060</v>
      </c>
    </row>
    <row r="108" spans="1:11" ht="15" customHeight="1" x14ac:dyDescent="0.25">
      <c r="A108" s="272" t="s">
        <v>142</v>
      </c>
      <c r="B108" s="310">
        <v>135943</v>
      </c>
      <c r="C108" s="270">
        <v>2804843</v>
      </c>
      <c r="D108" s="269">
        <v>692852.92391763441</v>
      </c>
      <c r="E108" s="270">
        <v>2843435</v>
      </c>
      <c r="F108" s="271"/>
      <c r="G108" s="298">
        <v>1.3759058884935806E-2</v>
      </c>
      <c r="H108" s="270">
        <v>5256</v>
      </c>
      <c r="I108" s="270">
        <v>1447248</v>
      </c>
      <c r="J108" s="269">
        <v>2848691</v>
      </c>
      <c r="K108" s="269">
        <v>1401443</v>
      </c>
    </row>
    <row r="109" spans="1:11" ht="15" x14ac:dyDescent="0.25">
      <c r="A109" s="272" t="s">
        <v>143</v>
      </c>
      <c r="B109" s="310">
        <v>79</v>
      </c>
      <c r="C109" s="270">
        <v>1577774</v>
      </c>
      <c r="D109" s="269">
        <v>2668715.2515105316</v>
      </c>
      <c r="E109" s="270">
        <v>1577774</v>
      </c>
      <c r="F109" s="271"/>
      <c r="G109" s="298">
        <v>0</v>
      </c>
      <c r="H109" s="270">
        <v>2957</v>
      </c>
      <c r="I109" s="270">
        <v>824683</v>
      </c>
      <c r="J109" s="269">
        <v>1580731</v>
      </c>
      <c r="K109" s="269">
        <v>756048</v>
      </c>
    </row>
    <row r="110" spans="1:11" ht="15" x14ac:dyDescent="0.25">
      <c r="A110" s="272" t="s">
        <v>144</v>
      </c>
      <c r="B110" s="310">
        <v>32562</v>
      </c>
      <c r="C110" s="270">
        <v>1566771</v>
      </c>
      <c r="D110" s="269">
        <v>2091662.713420494</v>
      </c>
      <c r="E110" s="270">
        <v>1566771</v>
      </c>
      <c r="F110" s="271"/>
      <c r="G110" s="298">
        <v>0</v>
      </c>
      <c r="H110" s="270">
        <v>2936</v>
      </c>
      <c r="I110" s="270">
        <v>790909</v>
      </c>
      <c r="J110" s="269">
        <v>1569707</v>
      </c>
      <c r="K110" s="269">
        <v>778798</v>
      </c>
    </row>
    <row r="111" spans="1:11" ht="15" x14ac:dyDescent="0.25">
      <c r="A111" s="272" t="s">
        <v>145</v>
      </c>
      <c r="B111" s="310">
        <v>939</v>
      </c>
      <c r="C111" s="270">
        <v>1436672</v>
      </c>
      <c r="D111" s="269">
        <v>2372084.9799428307</v>
      </c>
      <c r="E111" s="270">
        <v>1436672</v>
      </c>
      <c r="F111" s="271"/>
      <c r="G111" s="298">
        <v>0</v>
      </c>
      <c r="H111" s="270">
        <v>2692</v>
      </c>
      <c r="I111" s="270">
        <v>725237</v>
      </c>
      <c r="J111" s="269">
        <v>1439364</v>
      </c>
      <c r="K111" s="269">
        <v>714127</v>
      </c>
    </row>
    <row r="112" spans="1:11" ht="15" x14ac:dyDescent="0.25">
      <c r="A112" s="272" t="s">
        <v>146</v>
      </c>
      <c r="B112" s="310">
        <v>43773</v>
      </c>
      <c r="C112" s="270">
        <v>915834</v>
      </c>
      <c r="D112" s="269">
        <v>-6496186.932866862</v>
      </c>
      <c r="E112" s="270">
        <v>915834</v>
      </c>
      <c r="F112" s="271"/>
      <c r="G112" s="298">
        <v>0</v>
      </c>
      <c r="H112" s="270">
        <v>1716</v>
      </c>
      <c r="I112" s="270">
        <v>485065</v>
      </c>
      <c r="J112" s="269">
        <v>917550</v>
      </c>
      <c r="K112" s="269">
        <v>432485</v>
      </c>
    </row>
    <row r="113" spans="1:11" ht="15" x14ac:dyDescent="0.25">
      <c r="A113" s="272" t="s">
        <v>147</v>
      </c>
      <c r="B113" s="310">
        <v>221040</v>
      </c>
      <c r="C113" s="270">
        <v>4631296</v>
      </c>
      <c r="D113" s="269">
        <v>-29497336.097155076</v>
      </c>
      <c r="E113" s="270">
        <v>4631296</v>
      </c>
      <c r="F113" s="271"/>
      <c r="G113" s="298">
        <v>0</v>
      </c>
      <c r="H113" s="270">
        <v>8679</v>
      </c>
      <c r="I113" s="270">
        <v>2433382</v>
      </c>
      <c r="J113" s="269">
        <v>4639975</v>
      </c>
      <c r="K113" s="269">
        <v>2206593</v>
      </c>
    </row>
    <row r="114" spans="1:11" ht="15" x14ac:dyDescent="0.25">
      <c r="A114" s="272" t="s">
        <v>148</v>
      </c>
      <c r="B114" s="310">
        <v>17251</v>
      </c>
      <c r="C114" s="270">
        <v>359697</v>
      </c>
      <c r="D114" s="269">
        <v>-7788305.8257701062</v>
      </c>
      <c r="E114" s="270">
        <v>360828</v>
      </c>
      <c r="F114" s="271"/>
      <c r="G114" s="298">
        <v>3.1443131302179334E-3</v>
      </c>
      <c r="H114" s="270">
        <v>674</v>
      </c>
      <c r="I114" s="270">
        <v>185839</v>
      </c>
      <c r="J114" s="269">
        <v>361502</v>
      </c>
      <c r="K114" s="269">
        <v>175663</v>
      </c>
    </row>
    <row r="115" spans="1:11" ht="15" x14ac:dyDescent="0.25">
      <c r="A115" s="272" t="s">
        <v>149</v>
      </c>
      <c r="B115" s="310">
        <v>147353</v>
      </c>
      <c r="C115" s="270">
        <v>3014803</v>
      </c>
      <c r="D115" s="269">
        <v>-7834253.0265714675</v>
      </c>
      <c r="E115" s="270">
        <v>3082091</v>
      </c>
      <c r="F115" s="271"/>
      <c r="G115" s="298">
        <v>2.2319202946262159E-2</v>
      </c>
      <c r="H115" s="270">
        <v>5650</v>
      </c>
      <c r="I115" s="270">
        <v>1517016</v>
      </c>
      <c r="J115" s="269">
        <v>3087741</v>
      </c>
      <c r="K115" s="269">
        <v>1570725</v>
      </c>
    </row>
    <row r="116" spans="1:11" ht="15" x14ac:dyDescent="0.25">
      <c r="A116" s="272" t="s">
        <v>150</v>
      </c>
      <c r="B116" s="310">
        <v>398</v>
      </c>
      <c r="C116" s="270">
        <v>742297</v>
      </c>
      <c r="D116" s="269">
        <v>1188805.194986156</v>
      </c>
      <c r="E116" s="270">
        <v>742297</v>
      </c>
      <c r="F116" s="271"/>
      <c r="G116" s="298">
        <v>0</v>
      </c>
      <c r="H116" s="270">
        <v>1391</v>
      </c>
      <c r="I116" s="270">
        <v>374714</v>
      </c>
      <c r="J116" s="269">
        <v>743688</v>
      </c>
      <c r="K116" s="269">
        <v>368974</v>
      </c>
    </row>
    <row r="117" spans="1:11" ht="15" x14ac:dyDescent="0.25">
      <c r="A117" s="272" t="s">
        <v>151</v>
      </c>
      <c r="B117" s="310">
        <v>573</v>
      </c>
      <c r="C117" s="270">
        <v>790441</v>
      </c>
      <c r="D117" s="269">
        <v>1498161.0399959928</v>
      </c>
      <c r="E117" s="270">
        <v>790441</v>
      </c>
      <c r="F117" s="271"/>
      <c r="G117" s="298">
        <v>0</v>
      </c>
      <c r="H117" s="270">
        <v>1481</v>
      </c>
      <c r="I117" s="270">
        <v>374113</v>
      </c>
      <c r="J117" s="269">
        <v>791922</v>
      </c>
      <c r="K117" s="269">
        <v>417809</v>
      </c>
    </row>
    <row r="118" spans="1:11" ht="15" x14ac:dyDescent="0.25">
      <c r="A118" s="268" t="s">
        <v>152</v>
      </c>
      <c r="B118" s="309">
        <v>4458</v>
      </c>
      <c r="C118" s="270">
        <v>935824</v>
      </c>
      <c r="D118" s="269">
        <v>1409477.6641851477</v>
      </c>
      <c r="E118" s="270">
        <v>935824</v>
      </c>
      <c r="F118" s="271"/>
      <c r="G118" s="298">
        <v>0</v>
      </c>
      <c r="H118" s="270">
        <v>1754</v>
      </c>
      <c r="I118" s="270">
        <v>472406</v>
      </c>
      <c r="J118" s="269">
        <v>937578</v>
      </c>
      <c r="K118" s="269">
        <v>465172</v>
      </c>
    </row>
    <row r="119" spans="1:11" ht="15" x14ac:dyDescent="0.25">
      <c r="A119" s="268" t="s">
        <v>153</v>
      </c>
      <c r="B119" s="309">
        <v>352</v>
      </c>
      <c r="C119" s="270">
        <v>1197915</v>
      </c>
      <c r="D119" s="269">
        <v>2271547.7177232685</v>
      </c>
      <c r="E119" s="270">
        <v>1197915</v>
      </c>
      <c r="F119" s="271"/>
      <c r="G119" s="298">
        <v>0</v>
      </c>
      <c r="H119" s="270">
        <v>2245</v>
      </c>
      <c r="I119" s="270">
        <v>635445</v>
      </c>
      <c r="J119" s="269">
        <v>1200160</v>
      </c>
      <c r="K119" s="269">
        <v>564715</v>
      </c>
    </row>
    <row r="120" spans="1:11" ht="15" x14ac:dyDescent="0.25">
      <c r="A120" s="268" t="s">
        <v>154</v>
      </c>
      <c r="B120" s="309">
        <v>285</v>
      </c>
      <c r="C120" s="270">
        <v>2826270</v>
      </c>
      <c r="D120" s="269">
        <v>4941059.4042309467</v>
      </c>
      <c r="E120" s="270">
        <v>2826270</v>
      </c>
      <c r="F120" s="271"/>
      <c r="G120" s="298">
        <v>0</v>
      </c>
      <c r="H120" s="270">
        <v>5296</v>
      </c>
      <c r="I120" s="270">
        <v>1435034</v>
      </c>
      <c r="J120" s="269">
        <v>2831566</v>
      </c>
      <c r="K120" s="269">
        <v>1396532</v>
      </c>
    </row>
    <row r="121" spans="1:11" ht="15" x14ac:dyDescent="0.25">
      <c r="A121" s="268" t="s">
        <v>155</v>
      </c>
      <c r="B121" s="309">
        <v>36962</v>
      </c>
      <c r="C121" s="270">
        <v>769629</v>
      </c>
      <c r="D121" s="269">
        <v>-6807255.3326891474</v>
      </c>
      <c r="E121" s="270">
        <v>773111</v>
      </c>
      <c r="F121" s="271"/>
      <c r="G121" s="298">
        <v>4.5242577917412154E-3</v>
      </c>
      <c r="H121" s="270">
        <v>1442</v>
      </c>
      <c r="I121" s="270">
        <v>408377</v>
      </c>
      <c r="J121" s="269">
        <v>774553</v>
      </c>
      <c r="K121" s="269">
        <v>366176</v>
      </c>
    </row>
    <row r="122" spans="1:11" ht="15" x14ac:dyDescent="0.25">
      <c r="A122" s="272" t="s">
        <v>156</v>
      </c>
      <c r="B122" s="310">
        <v>914</v>
      </c>
      <c r="C122" s="270">
        <v>599246</v>
      </c>
      <c r="D122" s="269">
        <v>1152887.8585552245</v>
      </c>
      <c r="E122" s="270">
        <v>599246</v>
      </c>
      <c r="F122" s="271"/>
      <c r="G122" s="298">
        <v>0</v>
      </c>
      <c r="H122" s="270">
        <v>1123</v>
      </c>
      <c r="I122" s="270">
        <v>293780</v>
      </c>
      <c r="J122" s="269">
        <v>600369</v>
      </c>
      <c r="K122" s="269">
        <v>306589</v>
      </c>
    </row>
    <row r="123" spans="1:11" ht="15" x14ac:dyDescent="0.25">
      <c r="A123" s="268" t="s">
        <v>157</v>
      </c>
      <c r="B123" s="309">
        <v>36561</v>
      </c>
      <c r="C123" s="270">
        <v>758842</v>
      </c>
      <c r="D123" s="269">
        <v>-6994216.6194469444</v>
      </c>
      <c r="E123" s="270">
        <v>764724</v>
      </c>
      <c r="F123" s="271"/>
      <c r="G123" s="298">
        <v>7.7512841935475372E-3</v>
      </c>
      <c r="H123" s="270">
        <v>1422</v>
      </c>
      <c r="I123" s="270">
        <v>411997</v>
      </c>
      <c r="J123" s="269">
        <v>766146</v>
      </c>
      <c r="K123" s="269">
        <v>354149</v>
      </c>
    </row>
    <row r="124" spans="1:11" ht="15" x14ac:dyDescent="0.25">
      <c r="A124" s="272" t="s">
        <v>158</v>
      </c>
      <c r="B124" s="310">
        <v>1786</v>
      </c>
      <c r="C124" s="270">
        <v>905477</v>
      </c>
      <c r="D124" s="269">
        <v>1562654.0868729083</v>
      </c>
      <c r="E124" s="270">
        <v>905477</v>
      </c>
      <c r="F124" s="271"/>
      <c r="G124" s="298">
        <v>0</v>
      </c>
      <c r="H124" s="270">
        <v>1697</v>
      </c>
      <c r="I124" s="270">
        <v>465204</v>
      </c>
      <c r="J124" s="269">
        <v>907174</v>
      </c>
      <c r="K124" s="269">
        <v>441970</v>
      </c>
    </row>
    <row r="125" spans="1:11" ht="15" x14ac:dyDescent="0.25">
      <c r="A125" s="272" t="s">
        <v>159</v>
      </c>
      <c r="B125" s="310">
        <v>424</v>
      </c>
      <c r="C125" s="270">
        <v>301317</v>
      </c>
      <c r="D125" s="269">
        <v>559717.33126221842</v>
      </c>
      <c r="E125" s="270">
        <v>301317</v>
      </c>
      <c r="F125" s="271"/>
      <c r="G125" s="298">
        <v>0</v>
      </c>
      <c r="H125" s="270">
        <v>565</v>
      </c>
      <c r="I125" s="270">
        <v>159443</v>
      </c>
      <c r="J125" s="269">
        <v>301882</v>
      </c>
      <c r="K125" s="269">
        <v>142439</v>
      </c>
    </row>
    <row r="126" spans="1:11" ht="15" x14ac:dyDescent="0.25">
      <c r="A126" s="268" t="s">
        <v>160</v>
      </c>
      <c r="B126" s="309">
        <v>208237</v>
      </c>
      <c r="C126" s="270">
        <v>4282869</v>
      </c>
      <c r="D126" s="269">
        <v>-6909417.8240080327</v>
      </c>
      <c r="E126" s="270">
        <v>4355564</v>
      </c>
      <c r="F126" s="271"/>
      <c r="G126" s="298">
        <v>1.6973435330382508E-2</v>
      </c>
      <c r="H126" s="270">
        <v>8026</v>
      </c>
      <c r="I126" s="270">
        <v>2163783</v>
      </c>
      <c r="J126" s="269">
        <v>4363590</v>
      </c>
      <c r="K126" s="269">
        <v>2199807</v>
      </c>
    </row>
    <row r="127" spans="1:11" ht="15" x14ac:dyDescent="0.25">
      <c r="A127" s="272" t="s">
        <v>161</v>
      </c>
      <c r="B127" s="310">
        <v>4212</v>
      </c>
      <c r="C127" s="270">
        <v>893280</v>
      </c>
      <c r="D127" s="269">
        <v>1504176.2568470414</v>
      </c>
      <c r="E127" s="270">
        <v>893280</v>
      </c>
      <c r="F127" s="271"/>
      <c r="G127" s="298">
        <v>0</v>
      </c>
      <c r="H127" s="270">
        <v>1674</v>
      </c>
      <c r="I127" s="270">
        <v>450931</v>
      </c>
      <c r="J127" s="269">
        <v>894954</v>
      </c>
      <c r="K127" s="269">
        <v>444023</v>
      </c>
    </row>
    <row r="128" spans="1:11" ht="15" x14ac:dyDescent="0.25">
      <c r="A128" s="272" t="s">
        <v>162</v>
      </c>
      <c r="B128" s="310">
        <v>780</v>
      </c>
      <c r="C128" s="270">
        <v>525936</v>
      </c>
      <c r="D128" s="269">
        <v>1069442.5412422102</v>
      </c>
      <c r="E128" s="270">
        <v>534721</v>
      </c>
      <c r="F128" s="271"/>
      <c r="G128" s="298">
        <v>1.6703553284049769E-2</v>
      </c>
      <c r="H128" s="270">
        <v>986</v>
      </c>
      <c r="I128" s="270">
        <v>297194</v>
      </c>
      <c r="J128" s="269">
        <v>535707</v>
      </c>
      <c r="K128" s="269">
        <v>238513</v>
      </c>
    </row>
    <row r="129" spans="1:11" ht="15" x14ac:dyDescent="0.25">
      <c r="A129" s="268" t="s">
        <v>163</v>
      </c>
      <c r="B129" s="309">
        <v>306</v>
      </c>
      <c r="C129" s="270">
        <v>854539</v>
      </c>
      <c r="D129" s="269">
        <v>1695514.8698265869</v>
      </c>
      <c r="E129" s="270">
        <v>854539</v>
      </c>
      <c r="F129" s="271"/>
      <c r="G129" s="298">
        <v>0</v>
      </c>
      <c r="H129" s="270">
        <v>1601</v>
      </c>
      <c r="I129" s="270">
        <v>464260</v>
      </c>
      <c r="J129" s="269">
        <v>856140</v>
      </c>
      <c r="K129" s="269">
        <v>391880</v>
      </c>
    </row>
    <row r="130" spans="1:11" ht="15" x14ac:dyDescent="0.25">
      <c r="A130" s="268" t="s">
        <v>164</v>
      </c>
      <c r="B130" s="309">
        <v>714</v>
      </c>
      <c r="C130" s="270">
        <v>1080740</v>
      </c>
      <c r="D130" s="269">
        <v>1752940.4122643918</v>
      </c>
      <c r="E130" s="270">
        <v>1080740</v>
      </c>
      <c r="F130" s="271"/>
      <c r="G130" s="298">
        <v>0</v>
      </c>
      <c r="H130" s="270">
        <v>2025</v>
      </c>
      <c r="I130" s="270">
        <v>560783</v>
      </c>
      <c r="J130" s="269">
        <v>1082765</v>
      </c>
      <c r="K130" s="269">
        <v>521982</v>
      </c>
    </row>
    <row r="131" spans="1:11" ht="15" x14ac:dyDescent="0.25">
      <c r="A131" s="268" t="s">
        <v>165</v>
      </c>
      <c r="B131" s="309">
        <v>1010</v>
      </c>
      <c r="C131" s="270">
        <v>197860</v>
      </c>
      <c r="D131" s="269">
        <v>449178.32476233714</v>
      </c>
      <c r="E131" s="270">
        <v>205743</v>
      </c>
      <c r="F131" s="271"/>
      <c r="G131" s="298">
        <v>3.9841301930658039E-2</v>
      </c>
      <c r="H131" s="270">
        <v>371</v>
      </c>
      <c r="I131" s="270">
        <v>115024</v>
      </c>
      <c r="J131" s="269">
        <v>206114</v>
      </c>
      <c r="K131" s="269">
        <v>91090</v>
      </c>
    </row>
    <row r="132" spans="1:11" ht="15" x14ac:dyDescent="0.25">
      <c r="A132" s="268" t="s">
        <v>166</v>
      </c>
      <c r="B132" s="309">
        <v>684</v>
      </c>
      <c r="C132" s="270">
        <v>1870496</v>
      </c>
      <c r="D132" s="269">
        <v>3308176.9182566237</v>
      </c>
      <c r="E132" s="270">
        <v>1870496</v>
      </c>
      <c r="F132" s="271"/>
      <c r="G132" s="298">
        <v>0</v>
      </c>
      <c r="H132" s="270">
        <v>3505</v>
      </c>
      <c r="I132" s="270">
        <v>984499</v>
      </c>
      <c r="J132" s="269">
        <v>1874001</v>
      </c>
      <c r="K132" s="269">
        <v>889502</v>
      </c>
    </row>
    <row r="133" spans="1:11" ht="15" x14ac:dyDescent="0.25">
      <c r="A133" s="268" t="s">
        <v>167</v>
      </c>
      <c r="B133" s="309">
        <v>1288</v>
      </c>
      <c r="C133" s="270">
        <v>1318345</v>
      </c>
      <c r="D133" s="269">
        <v>2397814.5043574842</v>
      </c>
      <c r="E133" s="270">
        <v>1318345</v>
      </c>
      <c r="F133" s="271"/>
      <c r="G133" s="298">
        <v>0</v>
      </c>
      <c r="H133" s="270">
        <v>2471</v>
      </c>
      <c r="I133" s="270">
        <v>697773</v>
      </c>
      <c r="J133" s="269">
        <v>1320816</v>
      </c>
      <c r="K133" s="269">
        <v>623043</v>
      </c>
    </row>
    <row r="134" spans="1:11" ht="15" x14ac:dyDescent="0.25">
      <c r="A134" s="268" t="s">
        <v>168</v>
      </c>
      <c r="B134" s="309">
        <v>430</v>
      </c>
      <c r="C134" s="270">
        <v>514716</v>
      </c>
      <c r="D134" s="269">
        <v>809028.73433632485</v>
      </c>
      <c r="E134" s="270">
        <v>514716</v>
      </c>
      <c r="F134" s="271"/>
      <c r="G134" s="298">
        <v>0</v>
      </c>
      <c r="H134" s="270">
        <v>965</v>
      </c>
      <c r="I134" s="270">
        <v>259830</v>
      </c>
      <c r="J134" s="269">
        <v>515681</v>
      </c>
      <c r="K134" s="269">
        <v>255851</v>
      </c>
    </row>
    <row r="135" spans="1:11" ht="15" x14ac:dyDescent="0.25">
      <c r="A135" s="272" t="s">
        <v>169</v>
      </c>
      <c r="B135" s="310">
        <v>492</v>
      </c>
      <c r="C135" s="270">
        <v>1122816</v>
      </c>
      <c r="D135" s="269">
        <v>2026937.4380274499</v>
      </c>
      <c r="E135" s="270">
        <v>1122816</v>
      </c>
      <c r="F135" s="271"/>
      <c r="G135" s="298">
        <v>0</v>
      </c>
      <c r="H135" s="270">
        <v>2104</v>
      </c>
      <c r="I135" s="270">
        <v>592270</v>
      </c>
      <c r="J135" s="269">
        <v>1124920</v>
      </c>
      <c r="K135" s="269">
        <v>532650</v>
      </c>
    </row>
    <row r="136" spans="1:11" ht="15" x14ac:dyDescent="0.25">
      <c r="A136" s="268" t="s">
        <v>170</v>
      </c>
      <c r="B136" s="309">
        <v>7338</v>
      </c>
      <c r="C136" s="270">
        <v>2738605</v>
      </c>
      <c r="D136" s="269">
        <v>4380327.4663633732</v>
      </c>
      <c r="E136" s="270">
        <v>2738605</v>
      </c>
      <c r="F136" s="271"/>
      <c r="G136" s="298">
        <v>0</v>
      </c>
      <c r="H136" s="270">
        <v>5132</v>
      </c>
      <c r="I136" s="270">
        <v>1382455</v>
      </c>
      <c r="J136" s="269">
        <v>2743737</v>
      </c>
      <c r="K136" s="269">
        <v>1361282</v>
      </c>
    </row>
    <row r="137" spans="1:11" ht="15" x14ac:dyDescent="0.25">
      <c r="A137" s="268" t="s">
        <v>171</v>
      </c>
      <c r="B137" s="309">
        <v>356</v>
      </c>
      <c r="C137" s="270">
        <v>1795138</v>
      </c>
      <c r="D137" s="269">
        <v>2967505.653389331</v>
      </c>
      <c r="E137" s="270">
        <v>1795138</v>
      </c>
      <c r="F137" s="271"/>
      <c r="G137" s="298">
        <v>0</v>
      </c>
      <c r="H137" s="270">
        <v>3364</v>
      </c>
      <c r="I137" s="270">
        <v>916946</v>
      </c>
      <c r="J137" s="269">
        <v>1798502</v>
      </c>
      <c r="K137" s="269">
        <v>881556</v>
      </c>
    </row>
    <row r="138" spans="1:11" ht="15" x14ac:dyDescent="0.25">
      <c r="A138" s="268" t="s">
        <v>172</v>
      </c>
      <c r="B138" s="309">
        <v>1163</v>
      </c>
      <c r="C138" s="270">
        <v>1681966</v>
      </c>
      <c r="D138" s="269">
        <v>3640017.1227824115</v>
      </c>
      <c r="E138" s="270">
        <v>1743382</v>
      </c>
      <c r="F138" s="271"/>
      <c r="G138" s="298">
        <v>3.651441230084318E-2</v>
      </c>
      <c r="H138" s="270">
        <v>3152</v>
      </c>
      <c r="I138" s="270">
        <v>819999</v>
      </c>
      <c r="J138" s="269">
        <v>1746534</v>
      </c>
      <c r="K138" s="269">
        <v>926535</v>
      </c>
    </row>
    <row r="139" spans="1:11" ht="15" x14ac:dyDescent="0.25">
      <c r="A139" s="268" t="s">
        <v>173</v>
      </c>
      <c r="B139" s="309">
        <v>3575</v>
      </c>
      <c r="C139" s="270">
        <v>833809</v>
      </c>
      <c r="D139" s="269">
        <v>1308014.4059097515</v>
      </c>
      <c r="E139" s="270">
        <v>833813</v>
      </c>
      <c r="F139" s="271"/>
      <c r="G139" s="298">
        <v>4.7972617230085067E-6</v>
      </c>
      <c r="H139" s="270">
        <v>1560</v>
      </c>
      <c r="I139" s="270">
        <v>420913</v>
      </c>
      <c r="J139" s="269">
        <v>835373</v>
      </c>
      <c r="K139" s="269">
        <v>414460</v>
      </c>
    </row>
    <row r="140" spans="1:11" ht="15" x14ac:dyDescent="0.25">
      <c r="A140" s="272"/>
      <c r="B140" s="310"/>
      <c r="C140" s="270"/>
      <c r="D140" s="269"/>
      <c r="E140" s="270"/>
      <c r="F140" s="271"/>
      <c r="G140" s="298"/>
      <c r="H140" s="270"/>
      <c r="I140" s="270"/>
      <c r="J140" s="270"/>
      <c r="K140" s="269"/>
    </row>
    <row r="141" spans="1:11" ht="15.75" thickBot="1" x14ac:dyDescent="0.3">
      <c r="A141" s="242"/>
      <c r="B141" s="308">
        <v>2590259</v>
      </c>
      <c r="C141" s="239">
        <f>SUM(C3:C140)</f>
        <v>181901718</v>
      </c>
      <c r="D141" s="239"/>
      <c r="E141" s="239">
        <f t="shared" ref="E141:K141" si="0">SUM(E3:E140)</f>
        <v>182774908</v>
      </c>
      <c r="F141" s="239">
        <f t="shared" si="0"/>
        <v>0</v>
      </c>
      <c r="G141" s="239"/>
      <c r="H141" s="239">
        <f t="shared" si="0"/>
        <v>340885</v>
      </c>
      <c r="I141" s="239">
        <f t="shared" si="0"/>
        <v>93898487</v>
      </c>
      <c r="J141" s="239">
        <f t="shared" si="0"/>
        <v>183115793</v>
      </c>
      <c r="K141" s="239">
        <f t="shared" si="0"/>
        <v>89217306</v>
      </c>
    </row>
    <row r="142" spans="1:11" ht="12.75" customHeight="1" x14ac:dyDescent="0.2"/>
  </sheetData>
  <sortState xmlns:xlrd2="http://schemas.microsoft.com/office/spreadsheetml/2017/richdata2" ref="A3:N139">
    <sortCondition ref="A3:A139"/>
  </sortState>
  <customSheetViews>
    <customSheetView guid="{21B7AC2F-40B5-4A74-80C7-C3A38CDE4D3F}" showGridLines="0" showRowCol="0" fitToPage="1" showAutoFilter="1" hiddenColumns="1">
      <pane ySplit="2" topLeftCell="A3" activePane="bottomLeft" state="frozen"/>
      <selection pane="bottomLeft" sqref="A1:K1"/>
      <rowBreaks count="1" manualBreakCount="1">
        <brk id="98" max="11" man="1"/>
      </rowBreaks>
      <pageMargins left="0" right="0" top="0" bottom="0" header="0" footer="0"/>
      <pageSetup paperSize="8" scale="66" fitToHeight="2" orientation="landscape" r:id="rId1"/>
      <headerFooter alignWithMargins="0"/>
      <autoFilter ref="A2:J2" xr:uid="{00000000-0000-0000-0000-000000000000}"/>
    </customSheetView>
  </customSheetViews>
  <mergeCells count="1">
    <mergeCell ref="C1:J1"/>
  </mergeCells>
  <pageMargins left="0.7" right="0.7" top="0.75" bottom="0.75" header="0.3" footer="0.3"/>
  <pageSetup paperSize="9" scale="58" fitToHeight="3" orientation="landscape" r:id="rId2"/>
  <rowBreaks count="1" manualBreakCount="1">
    <brk id="102" max="9" man="1"/>
  </rowBreaks>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407"/>
  <sheetViews>
    <sheetView tabSelected="1" view="pageBreakPreview" zoomScale="85" zoomScaleNormal="100" zoomScaleSheetLayoutView="85" workbookViewId="0">
      <pane ySplit="2" topLeftCell="A3" activePane="bottomLeft" state="frozen"/>
      <selection activeCell="W4" sqref="W4"/>
      <selection pane="bottomLeft" activeCell="T14" sqref="T14"/>
    </sheetView>
  </sheetViews>
  <sheetFormatPr defaultRowHeight="15" x14ac:dyDescent="0.2"/>
  <cols>
    <col min="1" max="1" width="31.42578125" style="7" customWidth="1"/>
    <col min="2" max="3" width="19.140625" style="7" customWidth="1"/>
    <col min="4" max="4" width="15.7109375" style="69" customWidth="1"/>
    <col min="5" max="9" width="19.140625" style="69" customWidth="1"/>
    <col min="10" max="10" width="19.140625" style="10" customWidth="1"/>
  </cols>
  <sheetData>
    <row r="1" spans="1:10" ht="21" thickBot="1" x14ac:dyDescent="0.25">
      <c r="A1" s="375" t="s">
        <v>322</v>
      </c>
      <c r="B1" s="376"/>
      <c r="C1" s="376"/>
      <c r="D1" s="376"/>
      <c r="E1" s="376"/>
      <c r="F1" s="376"/>
      <c r="G1" s="376"/>
      <c r="H1" s="376"/>
      <c r="I1" s="376"/>
      <c r="J1" s="376"/>
    </row>
    <row r="2" spans="1:10" s="19" customFormat="1" ht="60.75" thickBot="1" x14ac:dyDescent="0.25">
      <c r="A2" s="160" t="s">
        <v>35</v>
      </c>
      <c r="B2" s="161" t="s">
        <v>323</v>
      </c>
      <c r="C2" s="161" t="s">
        <v>324</v>
      </c>
      <c r="D2" s="161" t="s">
        <v>325</v>
      </c>
      <c r="E2" s="161" t="s">
        <v>318</v>
      </c>
      <c r="F2" s="161" t="s">
        <v>326</v>
      </c>
      <c r="G2" s="161" t="s">
        <v>327</v>
      </c>
      <c r="H2" s="161" t="s">
        <v>328</v>
      </c>
      <c r="I2" s="161" t="s">
        <v>320</v>
      </c>
      <c r="J2" s="161" t="s">
        <v>321</v>
      </c>
    </row>
    <row r="3" spans="1:10" ht="18" customHeight="1" x14ac:dyDescent="0.2">
      <c r="A3" s="89" t="s">
        <v>37</v>
      </c>
      <c r="B3" s="88">
        <v>1891517</v>
      </c>
      <c r="C3" s="88">
        <v>20000</v>
      </c>
      <c r="D3" s="88">
        <v>1905478</v>
      </c>
      <c r="E3" s="88">
        <v>-4344</v>
      </c>
      <c r="F3" s="88">
        <v>1069367</v>
      </c>
      <c r="G3" s="75">
        <v>0</v>
      </c>
      <c r="H3" s="75">
        <v>0</v>
      </c>
      <c r="I3" s="75">
        <f>D3+E3-F3+H3+G3</f>
        <v>831767</v>
      </c>
      <c r="J3" s="75">
        <f>I3+F3</f>
        <v>1901134</v>
      </c>
    </row>
    <row r="4" spans="1:10" ht="18" customHeight="1" x14ac:dyDescent="0.2">
      <c r="A4" s="85" t="s">
        <v>38</v>
      </c>
      <c r="B4" s="71">
        <v>1485978</v>
      </c>
      <c r="C4" s="71">
        <v>0</v>
      </c>
      <c r="D4" s="71">
        <v>1489390</v>
      </c>
      <c r="E4" s="71">
        <v>-3433</v>
      </c>
      <c r="F4" s="71">
        <v>790997</v>
      </c>
      <c r="G4" s="72">
        <v>0</v>
      </c>
      <c r="H4" s="72">
        <v>334000</v>
      </c>
      <c r="I4" s="75">
        <f t="shared" ref="I4:I67" si="0">D4+E4-F4+H4+G4</f>
        <v>1028960</v>
      </c>
      <c r="J4" s="75">
        <f t="shared" ref="J4:J67" si="1">I4+F4</f>
        <v>1819957</v>
      </c>
    </row>
    <row r="5" spans="1:10" ht="18" customHeight="1" x14ac:dyDescent="0.2">
      <c r="A5" s="85" t="s">
        <v>39</v>
      </c>
      <c r="B5" s="71">
        <v>1155808</v>
      </c>
      <c r="C5" s="71">
        <v>14000</v>
      </c>
      <c r="D5" s="71">
        <v>1149250</v>
      </c>
      <c r="E5" s="71">
        <v>-2758</v>
      </c>
      <c r="F5" s="71">
        <v>657850</v>
      </c>
      <c r="G5" s="72">
        <v>0</v>
      </c>
      <c r="H5" s="72">
        <v>0</v>
      </c>
      <c r="I5" s="75">
        <f t="shared" si="0"/>
        <v>488642</v>
      </c>
      <c r="J5" s="75">
        <f t="shared" si="1"/>
        <v>1146492</v>
      </c>
    </row>
    <row r="6" spans="1:10" ht="18" customHeight="1" x14ac:dyDescent="0.2">
      <c r="A6" s="85" t="s">
        <v>40</v>
      </c>
      <c r="B6" s="71">
        <v>1048501</v>
      </c>
      <c r="C6" s="71">
        <v>378000</v>
      </c>
      <c r="D6" s="71">
        <v>1052324</v>
      </c>
      <c r="E6" s="71">
        <v>-2431</v>
      </c>
      <c r="F6" s="71">
        <v>579605</v>
      </c>
      <c r="G6" s="72">
        <v>0</v>
      </c>
      <c r="H6" s="72">
        <v>420000</v>
      </c>
      <c r="I6" s="75">
        <f t="shared" si="0"/>
        <v>890288</v>
      </c>
      <c r="J6" s="75">
        <f t="shared" si="1"/>
        <v>1469893</v>
      </c>
    </row>
    <row r="7" spans="1:10" ht="18" customHeight="1" x14ac:dyDescent="0.2">
      <c r="A7" s="85" t="s">
        <v>41</v>
      </c>
      <c r="B7" s="71">
        <v>219634</v>
      </c>
      <c r="C7" s="71">
        <v>0</v>
      </c>
      <c r="D7" s="71">
        <v>220149</v>
      </c>
      <c r="E7" s="71">
        <v>-520</v>
      </c>
      <c r="F7" s="71">
        <v>119670</v>
      </c>
      <c r="G7" s="72">
        <v>0</v>
      </c>
      <c r="H7" s="72">
        <v>0</v>
      </c>
      <c r="I7" s="75">
        <f t="shared" si="0"/>
        <v>99959</v>
      </c>
      <c r="J7" s="75">
        <f t="shared" si="1"/>
        <v>219629</v>
      </c>
    </row>
    <row r="8" spans="1:10" ht="18" customHeight="1" x14ac:dyDescent="0.2">
      <c r="A8" s="85" t="s">
        <v>42</v>
      </c>
      <c r="B8" s="71">
        <v>820329</v>
      </c>
      <c r="C8" s="71">
        <v>0</v>
      </c>
      <c r="D8" s="71">
        <v>822252</v>
      </c>
      <c r="E8" s="71">
        <v>-1886</v>
      </c>
      <c r="F8" s="71">
        <v>464085</v>
      </c>
      <c r="G8" s="72">
        <v>0</v>
      </c>
      <c r="H8" s="72">
        <v>0</v>
      </c>
      <c r="I8" s="75">
        <f t="shared" si="0"/>
        <v>356281</v>
      </c>
      <c r="J8" s="75">
        <f t="shared" si="1"/>
        <v>820366</v>
      </c>
    </row>
    <row r="9" spans="1:10" ht="18" customHeight="1" x14ac:dyDescent="0.2">
      <c r="A9" s="85" t="s">
        <v>43</v>
      </c>
      <c r="B9" s="71">
        <v>567365</v>
      </c>
      <c r="C9" s="71">
        <v>0</v>
      </c>
      <c r="D9" s="71">
        <v>568695</v>
      </c>
      <c r="E9" s="71">
        <v>-1300</v>
      </c>
      <c r="F9" s="71">
        <v>318428</v>
      </c>
      <c r="G9" s="72">
        <v>0</v>
      </c>
      <c r="H9" s="72">
        <v>0</v>
      </c>
      <c r="I9" s="75">
        <f t="shared" si="0"/>
        <v>248967</v>
      </c>
      <c r="J9" s="75">
        <f t="shared" si="1"/>
        <v>567395</v>
      </c>
    </row>
    <row r="10" spans="1:10" ht="18" customHeight="1" x14ac:dyDescent="0.2">
      <c r="A10" s="85" t="s">
        <v>44</v>
      </c>
      <c r="B10" s="71">
        <v>489227</v>
      </c>
      <c r="C10" s="71">
        <v>0</v>
      </c>
      <c r="D10" s="71">
        <v>490203</v>
      </c>
      <c r="E10" s="71">
        <v>-1137</v>
      </c>
      <c r="F10" s="71">
        <v>273249</v>
      </c>
      <c r="G10" s="72">
        <v>0</v>
      </c>
      <c r="H10" s="72">
        <v>0</v>
      </c>
      <c r="I10" s="75">
        <f t="shared" si="0"/>
        <v>215817</v>
      </c>
      <c r="J10" s="75">
        <f t="shared" si="1"/>
        <v>489066</v>
      </c>
    </row>
    <row r="11" spans="1:10" ht="18" customHeight="1" x14ac:dyDescent="0.2">
      <c r="A11" s="85" t="s">
        <v>45</v>
      </c>
      <c r="B11" s="71">
        <v>215614</v>
      </c>
      <c r="C11" s="71">
        <v>0</v>
      </c>
      <c r="D11" s="71">
        <v>216044</v>
      </c>
      <c r="E11" s="71">
        <v>-501</v>
      </c>
      <c r="F11" s="71">
        <v>120447</v>
      </c>
      <c r="G11" s="72">
        <v>0</v>
      </c>
      <c r="H11" s="72">
        <v>0</v>
      </c>
      <c r="I11" s="75">
        <f t="shared" si="0"/>
        <v>95096</v>
      </c>
      <c r="J11" s="75">
        <f t="shared" si="1"/>
        <v>215543</v>
      </c>
    </row>
    <row r="12" spans="1:10" ht="18" customHeight="1" x14ac:dyDescent="0.2">
      <c r="A12" s="85" t="s">
        <v>46</v>
      </c>
      <c r="B12" s="71">
        <v>685280</v>
      </c>
      <c r="C12" s="71">
        <v>638000</v>
      </c>
      <c r="D12" s="71">
        <v>690102</v>
      </c>
      <c r="E12" s="71">
        <v>-1576</v>
      </c>
      <c r="F12" s="71">
        <v>386310</v>
      </c>
      <c r="G12" s="72">
        <v>0</v>
      </c>
      <c r="H12" s="72">
        <v>254000</v>
      </c>
      <c r="I12" s="75">
        <f t="shared" si="0"/>
        <v>556216</v>
      </c>
      <c r="J12" s="75">
        <f t="shared" si="1"/>
        <v>942526</v>
      </c>
    </row>
    <row r="13" spans="1:10" ht="18" customHeight="1" x14ac:dyDescent="0.2">
      <c r="A13" s="85" t="s">
        <v>47</v>
      </c>
      <c r="B13" s="71">
        <v>683111</v>
      </c>
      <c r="C13" s="71">
        <v>670214</v>
      </c>
      <c r="D13" s="71">
        <v>689554</v>
      </c>
      <c r="E13" s="71">
        <v>-1587</v>
      </c>
      <c r="F13" s="71">
        <v>381707</v>
      </c>
      <c r="G13" s="72">
        <v>0</v>
      </c>
      <c r="H13" s="72">
        <v>0</v>
      </c>
      <c r="I13" s="75">
        <f t="shared" si="0"/>
        <v>306260</v>
      </c>
      <c r="J13" s="75">
        <f t="shared" si="1"/>
        <v>687967</v>
      </c>
    </row>
    <row r="14" spans="1:10" ht="18" customHeight="1" x14ac:dyDescent="0.2">
      <c r="A14" s="85" t="s">
        <v>48</v>
      </c>
      <c r="B14" s="71">
        <v>354735</v>
      </c>
      <c r="C14" s="71">
        <v>0</v>
      </c>
      <c r="D14" s="71">
        <v>356947</v>
      </c>
      <c r="E14" s="71">
        <v>-819</v>
      </c>
      <c r="F14" s="71">
        <v>199117</v>
      </c>
      <c r="G14" s="72">
        <v>0</v>
      </c>
      <c r="H14" s="72">
        <v>0</v>
      </c>
      <c r="I14" s="75">
        <f t="shared" si="0"/>
        <v>157011</v>
      </c>
      <c r="J14" s="75">
        <f t="shared" si="1"/>
        <v>356128</v>
      </c>
    </row>
    <row r="15" spans="1:10" ht="18" customHeight="1" x14ac:dyDescent="0.2">
      <c r="A15" s="85" t="s">
        <v>49</v>
      </c>
      <c r="B15" s="71">
        <v>934622</v>
      </c>
      <c r="C15" s="71">
        <v>30000</v>
      </c>
      <c r="D15" s="71">
        <v>934737</v>
      </c>
      <c r="E15" s="71">
        <v>-2158</v>
      </c>
      <c r="F15" s="71">
        <v>475101</v>
      </c>
      <c r="G15" s="72">
        <v>0</v>
      </c>
      <c r="H15" s="72">
        <v>0</v>
      </c>
      <c r="I15" s="75">
        <f t="shared" si="0"/>
        <v>457478</v>
      </c>
      <c r="J15" s="75">
        <f t="shared" si="1"/>
        <v>932579</v>
      </c>
    </row>
    <row r="16" spans="1:10" ht="18" customHeight="1" x14ac:dyDescent="0.2">
      <c r="A16" s="85" t="s">
        <v>50</v>
      </c>
      <c r="B16" s="71">
        <v>660799</v>
      </c>
      <c r="C16" s="71">
        <v>0</v>
      </c>
      <c r="D16" s="71">
        <v>662100</v>
      </c>
      <c r="E16" s="71">
        <v>-1514</v>
      </c>
      <c r="F16" s="71">
        <v>374002</v>
      </c>
      <c r="G16" s="72">
        <v>0</v>
      </c>
      <c r="H16" s="72">
        <v>480000</v>
      </c>
      <c r="I16" s="75">
        <f t="shared" si="0"/>
        <v>766584</v>
      </c>
      <c r="J16" s="75">
        <f t="shared" si="1"/>
        <v>1140586</v>
      </c>
    </row>
    <row r="17" spans="1:10" ht="18" customHeight="1" x14ac:dyDescent="0.2">
      <c r="A17" s="85" t="s">
        <v>51</v>
      </c>
      <c r="B17" s="71">
        <v>833219</v>
      </c>
      <c r="C17" s="71">
        <v>48000</v>
      </c>
      <c r="D17" s="71">
        <v>834730</v>
      </c>
      <c r="E17" s="71">
        <v>-1833</v>
      </c>
      <c r="F17" s="71">
        <v>495533</v>
      </c>
      <c r="G17" s="87">
        <v>0</v>
      </c>
      <c r="H17" s="72">
        <v>126000</v>
      </c>
      <c r="I17" s="75">
        <f t="shared" si="0"/>
        <v>463364</v>
      </c>
      <c r="J17" s="75">
        <f t="shared" si="1"/>
        <v>958897</v>
      </c>
    </row>
    <row r="18" spans="1:10" ht="18" customHeight="1" x14ac:dyDescent="0.2">
      <c r="A18" s="85" t="s">
        <v>52</v>
      </c>
      <c r="B18" s="71">
        <v>897410</v>
      </c>
      <c r="C18" s="71">
        <v>0</v>
      </c>
      <c r="D18" s="71">
        <v>899491</v>
      </c>
      <c r="E18" s="71">
        <v>-2084</v>
      </c>
      <c r="F18" s="71">
        <v>501498</v>
      </c>
      <c r="G18" s="72">
        <v>0</v>
      </c>
      <c r="H18" s="72">
        <v>200000</v>
      </c>
      <c r="I18" s="75">
        <f t="shared" si="0"/>
        <v>595909</v>
      </c>
      <c r="J18" s="75">
        <f t="shared" si="1"/>
        <v>1097407</v>
      </c>
    </row>
    <row r="19" spans="1:10" ht="18" customHeight="1" x14ac:dyDescent="0.2">
      <c r="A19" s="85" t="s">
        <v>53</v>
      </c>
      <c r="B19" s="71">
        <v>1486785</v>
      </c>
      <c r="C19" s="71">
        <v>496000</v>
      </c>
      <c r="D19" s="71">
        <v>1491499</v>
      </c>
      <c r="E19" s="71">
        <v>-3465</v>
      </c>
      <c r="F19" s="71">
        <v>826684</v>
      </c>
      <c r="G19" s="72">
        <v>0</v>
      </c>
      <c r="H19" s="72">
        <v>340659</v>
      </c>
      <c r="I19" s="75">
        <f t="shared" si="0"/>
        <v>1002009</v>
      </c>
      <c r="J19" s="75">
        <f t="shared" si="1"/>
        <v>1828693</v>
      </c>
    </row>
    <row r="20" spans="1:10" ht="18" customHeight="1" x14ac:dyDescent="0.2">
      <c r="A20" s="85" t="s">
        <v>54</v>
      </c>
      <c r="B20" s="71">
        <v>395226</v>
      </c>
      <c r="C20" s="71">
        <v>0</v>
      </c>
      <c r="D20" s="71">
        <v>396152</v>
      </c>
      <c r="E20" s="71">
        <v>-918</v>
      </c>
      <c r="F20" s="71">
        <v>220917</v>
      </c>
      <c r="G20" s="72">
        <v>0</v>
      </c>
      <c r="H20" s="72">
        <v>0</v>
      </c>
      <c r="I20" s="75">
        <f t="shared" si="0"/>
        <v>174317</v>
      </c>
      <c r="J20" s="75">
        <f t="shared" si="1"/>
        <v>395234</v>
      </c>
    </row>
    <row r="21" spans="1:10" ht="18" customHeight="1" x14ac:dyDescent="0.2">
      <c r="A21" s="85" t="s">
        <v>55</v>
      </c>
      <c r="B21" s="71">
        <v>1363561</v>
      </c>
      <c r="C21" s="71">
        <v>0</v>
      </c>
      <c r="D21" s="71">
        <v>1366752</v>
      </c>
      <c r="E21" s="71">
        <v>-3170</v>
      </c>
      <c r="F21" s="71">
        <v>761070</v>
      </c>
      <c r="G21" s="72">
        <v>0</v>
      </c>
      <c r="H21" s="72">
        <v>0</v>
      </c>
      <c r="I21" s="75">
        <f t="shared" si="0"/>
        <v>602512</v>
      </c>
      <c r="J21" s="75">
        <f t="shared" si="1"/>
        <v>1363582</v>
      </c>
    </row>
    <row r="22" spans="1:10" ht="18" customHeight="1" x14ac:dyDescent="0.2">
      <c r="A22" s="85" t="s">
        <v>56</v>
      </c>
      <c r="B22" s="71">
        <v>645030</v>
      </c>
      <c r="C22" s="71">
        <v>0</v>
      </c>
      <c r="D22" s="71">
        <v>647091</v>
      </c>
      <c r="E22" s="71">
        <v>-1470</v>
      </c>
      <c r="F22" s="71">
        <v>362645</v>
      </c>
      <c r="G22" s="72">
        <v>0</v>
      </c>
      <c r="H22" s="72">
        <v>172000</v>
      </c>
      <c r="I22" s="75">
        <f t="shared" si="0"/>
        <v>454976</v>
      </c>
      <c r="J22" s="75">
        <f t="shared" si="1"/>
        <v>817621</v>
      </c>
    </row>
    <row r="23" spans="1:10" ht="18" customHeight="1" x14ac:dyDescent="0.2">
      <c r="A23" s="85" t="s">
        <v>57</v>
      </c>
      <c r="B23" s="71">
        <v>407693</v>
      </c>
      <c r="C23" s="71">
        <v>93333</v>
      </c>
      <c r="D23" s="71">
        <v>410168</v>
      </c>
      <c r="E23" s="71">
        <v>-950</v>
      </c>
      <c r="F23" s="71">
        <v>226736</v>
      </c>
      <c r="G23" s="72">
        <v>0</v>
      </c>
      <c r="H23" s="72">
        <v>0</v>
      </c>
      <c r="I23" s="75">
        <f t="shared" si="0"/>
        <v>182482</v>
      </c>
      <c r="J23" s="75">
        <f t="shared" si="1"/>
        <v>409218</v>
      </c>
    </row>
    <row r="24" spans="1:10" ht="18" customHeight="1" x14ac:dyDescent="0.2">
      <c r="A24" s="85" t="s">
        <v>58</v>
      </c>
      <c r="B24" s="71">
        <v>1335104</v>
      </c>
      <c r="C24" s="71">
        <v>0</v>
      </c>
      <c r="D24" s="71">
        <v>1335821</v>
      </c>
      <c r="E24" s="71">
        <v>-3024</v>
      </c>
      <c r="F24" s="71">
        <v>768534</v>
      </c>
      <c r="G24" s="72">
        <v>0</v>
      </c>
      <c r="H24" s="72">
        <v>0</v>
      </c>
      <c r="I24" s="75">
        <f t="shared" si="0"/>
        <v>564263</v>
      </c>
      <c r="J24" s="75">
        <f t="shared" si="1"/>
        <v>1332797</v>
      </c>
    </row>
    <row r="25" spans="1:10" ht="18" customHeight="1" x14ac:dyDescent="0.2">
      <c r="A25" s="85" t="s">
        <v>59</v>
      </c>
      <c r="B25" s="71">
        <v>534728</v>
      </c>
      <c r="C25" s="71">
        <v>0</v>
      </c>
      <c r="D25" s="71">
        <v>543685</v>
      </c>
      <c r="E25" s="71">
        <v>-1231</v>
      </c>
      <c r="F25" s="71">
        <v>300849</v>
      </c>
      <c r="G25" s="72">
        <v>0</v>
      </c>
      <c r="H25" s="72">
        <v>0</v>
      </c>
      <c r="I25" s="75">
        <f t="shared" si="0"/>
        <v>241605</v>
      </c>
      <c r="J25" s="75">
        <f t="shared" si="1"/>
        <v>542454</v>
      </c>
    </row>
    <row r="26" spans="1:10" ht="18" customHeight="1" x14ac:dyDescent="0.2">
      <c r="A26" s="85" t="s">
        <v>60</v>
      </c>
      <c r="B26" s="71">
        <v>476136</v>
      </c>
      <c r="C26" s="71">
        <v>190000</v>
      </c>
      <c r="D26" s="71">
        <v>482285</v>
      </c>
      <c r="E26" s="71">
        <v>-1108</v>
      </c>
      <c r="F26" s="71">
        <v>253855</v>
      </c>
      <c r="G26" s="72">
        <v>0</v>
      </c>
      <c r="H26" s="72">
        <v>562000</v>
      </c>
      <c r="I26" s="75">
        <f t="shared" si="0"/>
        <v>789322</v>
      </c>
      <c r="J26" s="75">
        <f t="shared" si="1"/>
        <v>1043177</v>
      </c>
    </row>
    <row r="27" spans="1:10" ht="18" customHeight="1" x14ac:dyDescent="0.2">
      <c r="A27" s="85" t="s">
        <v>61</v>
      </c>
      <c r="B27" s="71">
        <v>108297</v>
      </c>
      <c r="C27" s="71">
        <v>0</v>
      </c>
      <c r="D27" s="71">
        <v>108551</v>
      </c>
      <c r="E27" s="71">
        <v>-252</v>
      </c>
      <c r="F27" s="71">
        <v>60463</v>
      </c>
      <c r="G27" s="72">
        <v>0</v>
      </c>
      <c r="H27" s="72">
        <v>0</v>
      </c>
      <c r="I27" s="75">
        <f t="shared" si="0"/>
        <v>47836</v>
      </c>
      <c r="J27" s="75">
        <f t="shared" si="1"/>
        <v>108299</v>
      </c>
    </row>
    <row r="28" spans="1:10" ht="18" customHeight="1" x14ac:dyDescent="0.2">
      <c r="A28" s="85" t="s">
        <v>62</v>
      </c>
      <c r="B28" s="71">
        <v>1707738</v>
      </c>
      <c r="C28" s="71">
        <v>0</v>
      </c>
      <c r="D28" s="71">
        <v>1737812</v>
      </c>
      <c r="E28" s="71">
        <v>-3897</v>
      </c>
      <c r="F28" s="71">
        <v>967465</v>
      </c>
      <c r="G28" s="72">
        <v>0</v>
      </c>
      <c r="H28" s="72">
        <v>0</v>
      </c>
      <c r="I28" s="75">
        <f t="shared" si="0"/>
        <v>766450</v>
      </c>
      <c r="J28" s="75">
        <f t="shared" si="1"/>
        <v>1733915</v>
      </c>
    </row>
    <row r="29" spans="1:10" ht="18" customHeight="1" x14ac:dyDescent="0.2">
      <c r="A29" s="85" t="s">
        <v>63</v>
      </c>
      <c r="B29" s="71">
        <v>484720</v>
      </c>
      <c r="C29" s="71">
        <v>94000</v>
      </c>
      <c r="D29" s="71">
        <v>507910</v>
      </c>
      <c r="E29" s="71">
        <v>-1133</v>
      </c>
      <c r="F29" s="71">
        <v>268749</v>
      </c>
      <c r="G29" s="72">
        <v>0</v>
      </c>
      <c r="H29" s="72">
        <v>302000</v>
      </c>
      <c r="I29" s="75">
        <f t="shared" si="0"/>
        <v>540028</v>
      </c>
      <c r="J29" s="75">
        <f t="shared" si="1"/>
        <v>808777</v>
      </c>
    </row>
    <row r="30" spans="1:10" ht="18" customHeight="1" x14ac:dyDescent="0.2">
      <c r="A30" s="85" t="s">
        <v>64</v>
      </c>
      <c r="B30" s="71">
        <v>528567</v>
      </c>
      <c r="C30" s="71">
        <v>0</v>
      </c>
      <c r="D30" s="71">
        <v>529684</v>
      </c>
      <c r="E30" s="71">
        <v>-1226</v>
      </c>
      <c r="F30" s="71">
        <v>295949</v>
      </c>
      <c r="G30" s="72">
        <v>0</v>
      </c>
      <c r="H30" s="72">
        <v>0</v>
      </c>
      <c r="I30" s="75">
        <f t="shared" si="0"/>
        <v>232509</v>
      </c>
      <c r="J30" s="75">
        <f t="shared" si="1"/>
        <v>528458</v>
      </c>
    </row>
    <row r="31" spans="1:10" ht="18" customHeight="1" x14ac:dyDescent="0.2">
      <c r="A31" s="85" t="s">
        <v>65</v>
      </c>
      <c r="B31" s="71">
        <v>566091</v>
      </c>
      <c r="C31" s="71">
        <v>0</v>
      </c>
      <c r="D31" s="71">
        <v>567206</v>
      </c>
      <c r="E31" s="71">
        <v>-1316</v>
      </c>
      <c r="F31" s="71">
        <v>315487</v>
      </c>
      <c r="G31" s="72">
        <v>0</v>
      </c>
      <c r="H31" s="72">
        <v>0</v>
      </c>
      <c r="I31" s="75">
        <f t="shared" si="0"/>
        <v>250403</v>
      </c>
      <c r="J31" s="75">
        <f t="shared" si="1"/>
        <v>565890</v>
      </c>
    </row>
    <row r="32" spans="1:10" ht="18" customHeight="1" x14ac:dyDescent="0.2">
      <c r="A32" s="85" t="s">
        <v>66</v>
      </c>
      <c r="B32" s="71">
        <v>702475</v>
      </c>
      <c r="C32" s="71">
        <v>0</v>
      </c>
      <c r="D32" s="71">
        <v>703842</v>
      </c>
      <c r="E32" s="71">
        <v>-1630</v>
      </c>
      <c r="F32" s="71">
        <v>392775</v>
      </c>
      <c r="G32" s="72">
        <v>0</v>
      </c>
      <c r="H32" s="72">
        <v>0</v>
      </c>
      <c r="I32" s="75">
        <f t="shared" si="0"/>
        <v>309437</v>
      </c>
      <c r="J32" s="75">
        <f t="shared" si="1"/>
        <v>702212</v>
      </c>
    </row>
    <row r="33" spans="1:10" ht="18" customHeight="1" x14ac:dyDescent="0.2">
      <c r="A33" s="85" t="s">
        <v>67</v>
      </c>
      <c r="B33" s="71">
        <v>106231</v>
      </c>
      <c r="C33" s="71">
        <v>0</v>
      </c>
      <c r="D33" s="71">
        <v>106480</v>
      </c>
      <c r="E33" s="71">
        <v>-251</v>
      </c>
      <c r="F33" s="71">
        <v>58170</v>
      </c>
      <c r="G33" s="72">
        <v>0</v>
      </c>
      <c r="H33" s="72">
        <v>0</v>
      </c>
      <c r="I33" s="75">
        <f t="shared" si="0"/>
        <v>48059</v>
      </c>
      <c r="J33" s="75">
        <f t="shared" si="1"/>
        <v>106229</v>
      </c>
    </row>
    <row r="34" spans="1:10" ht="18" customHeight="1" x14ac:dyDescent="0.2">
      <c r="A34" s="85" t="s">
        <v>68</v>
      </c>
      <c r="B34" s="71">
        <v>664095</v>
      </c>
      <c r="C34" s="71">
        <v>270000</v>
      </c>
      <c r="D34" s="71">
        <v>665580</v>
      </c>
      <c r="E34" s="71">
        <v>-1516</v>
      </c>
      <c r="F34" s="71">
        <v>378737</v>
      </c>
      <c r="G34" s="72">
        <v>0</v>
      </c>
      <c r="H34" s="72">
        <v>0</v>
      </c>
      <c r="I34" s="75">
        <f t="shared" si="0"/>
        <v>285327</v>
      </c>
      <c r="J34" s="75">
        <f t="shared" si="1"/>
        <v>664064</v>
      </c>
    </row>
    <row r="35" spans="1:10" ht="18" customHeight="1" x14ac:dyDescent="0.2">
      <c r="A35" s="85" t="s">
        <v>69</v>
      </c>
      <c r="B35" s="71">
        <v>342242</v>
      </c>
      <c r="C35" s="71">
        <v>0</v>
      </c>
      <c r="D35" s="71">
        <v>344476</v>
      </c>
      <c r="E35" s="71">
        <v>-790</v>
      </c>
      <c r="F35" s="71">
        <v>191324</v>
      </c>
      <c r="G35" s="72">
        <v>0</v>
      </c>
      <c r="H35" s="72">
        <v>0</v>
      </c>
      <c r="I35" s="75">
        <f t="shared" si="0"/>
        <v>152362</v>
      </c>
      <c r="J35" s="75">
        <f t="shared" si="1"/>
        <v>343686</v>
      </c>
    </row>
    <row r="36" spans="1:10" ht="18" customHeight="1" x14ac:dyDescent="0.2">
      <c r="A36" s="85" t="s">
        <v>70</v>
      </c>
      <c r="B36" s="71">
        <v>489393</v>
      </c>
      <c r="C36" s="71">
        <v>0</v>
      </c>
      <c r="D36" s="71">
        <v>515001</v>
      </c>
      <c r="E36" s="71">
        <v>-1137</v>
      </c>
      <c r="F36" s="71">
        <v>237163</v>
      </c>
      <c r="G36" s="72">
        <v>0</v>
      </c>
      <c r="H36" s="72">
        <v>0</v>
      </c>
      <c r="I36" s="75">
        <f t="shared" si="0"/>
        <v>276701</v>
      </c>
      <c r="J36" s="75">
        <f t="shared" si="1"/>
        <v>513864</v>
      </c>
    </row>
    <row r="37" spans="1:10" ht="18" customHeight="1" x14ac:dyDescent="0.2">
      <c r="A37" s="85" t="s">
        <v>71</v>
      </c>
      <c r="B37" s="71">
        <v>531344</v>
      </c>
      <c r="C37" s="71">
        <v>0</v>
      </c>
      <c r="D37" s="71">
        <v>532395</v>
      </c>
      <c r="E37" s="71">
        <v>-1235</v>
      </c>
      <c r="F37" s="71">
        <v>289080</v>
      </c>
      <c r="G37" s="72">
        <v>0</v>
      </c>
      <c r="H37" s="72">
        <v>0</v>
      </c>
      <c r="I37" s="75">
        <f t="shared" si="0"/>
        <v>242080</v>
      </c>
      <c r="J37" s="75">
        <f t="shared" si="1"/>
        <v>531160</v>
      </c>
    </row>
    <row r="38" spans="1:10" ht="18" customHeight="1" x14ac:dyDescent="0.2">
      <c r="A38" s="85" t="s">
        <v>72</v>
      </c>
      <c r="B38" s="71">
        <v>1176505</v>
      </c>
      <c r="C38" s="71">
        <v>0</v>
      </c>
      <c r="D38" s="71">
        <v>1184121</v>
      </c>
      <c r="E38" s="71">
        <v>-2708</v>
      </c>
      <c r="F38" s="71">
        <v>662361</v>
      </c>
      <c r="G38" s="72">
        <v>0</v>
      </c>
      <c r="H38" s="72">
        <v>0</v>
      </c>
      <c r="I38" s="75">
        <f t="shared" si="0"/>
        <v>519052</v>
      </c>
      <c r="J38" s="75">
        <f t="shared" si="1"/>
        <v>1181413</v>
      </c>
    </row>
    <row r="39" spans="1:10" ht="18" customHeight="1" x14ac:dyDescent="0.2">
      <c r="A39" s="85" t="s">
        <v>73</v>
      </c>
      <c r="B39" s="71">
        <v>1043905</v>
      </c>
      <c r="C39" s="71">
        <v>394000</v>
      </c>
      <c r="D39" s="71">
        <v>1045959</v>
      </c>
      <c r="E39" s="71">
        <v>-2076</v>
      </c>
      <c r="F39" s="71">
        <v>685664</v>
      </c>
      <c r="G39" s="72">
        <v>0</v>
      </c>
      <c r="H39" s="72">
        <v>0</v>
      </c>
      <c r="I39" s="75">
        <f t="shared" si="0"/>
        <v>358219</v>
      </c>
      <c r="J39" s="75">
        <f t="shared" si="1"/>
        <v>1043883</v>
      </c>
    </row>
    <row r="40" spans="1:10" ht="18" customHeight="1" x14ac:dyDescent="0.2">
      <c r="A40" s="85" t="s">
        <v>74</v>
      </c>
      <c r="B40" s="71">
        <v>509817</v>
      </c>
      <c r="C40" s="71">
        <v>0</v>
      </c>
      <c r="D40" s="71">
        <v>535245</v>
      </c>
      <c r="E40" s="71">
        <v>-1184</v>
      </c>
      <c r="F40" s="71">
        <v>284849</v>
      </c>
      <c r="G40" s="72">
        <v>0</v>
      </c>
      <c r="H40" s="72">
        <v>526000</v>
      </c>
      <c r="I40" s="75">
        <f t="shared" si="0"/>
        <v>775212</v>
      </c>
      <c r="J40" s="75">
        <f t="shared" si="1"/>
        <v>1060061</v>
      </c>
    </row>
    <row r="41" spans="1:10" ht="18" customHeight="1" x14ac:dyDescent="0.2">
      <c r="A41" s="85" t="s">
        <v>75</v>
      </c>
      <c r="B41" s="71">
        <v>501488</v>
      </c>
      <c r="C41" s="71">
        <v>480000</v>
      </c>
      <c r="D41" s="71">
        <v>502811</v>
      </c>
      <c r="E41" s="71">
        <v>-1173</v>
      </c>
      <c r="F41" s="71">
        <v>273627</v>
      </c>
      <c r="G41" s="72">
        <v>0</v>
      </c>
      <c r="H41" s="72">
        <v>620000</v>
      </c>
      <c r="I41" s="75">
        <f t="shared" si="0"/>
        <v>848011</v>
      </c>
      <c r="J41" s="75">
        <f t="shared" si="1"/>
        <v>1121638</v>
      </c>
    </row>
    <row r="42" spans="1:10" ht="18" customHeight="1" x14ac:dyDescent="0.2">
      <c r="A42" s="85" t="s">
        <v>76</v>
      </c>
      <c r="B42" s="71">
        <v>1184964</v>
      </c>
      <c r="C42" s="71">
        <v>300000</v>
      </c>
      <c r="D42" s="71">
        <v>1199740</v>
      </c>
      <c r="E42" s="71">
        <v>-2641</v>
      </c>
      <c r="F42" s="71">
        <v>552979</v>
      </c>
      <c r="G42" s="72">
        <v>336667</v>
      </c>
      <c r="H42" s="72">
        <v>0</v>
      </c>
      <c r="I42" s="75">
        <f t="shared" si="0"/>
        <v>980787</v>
      </c>
      <c r="J42" s="75">
        <f t="shared" si="1"/>
        <v>1533766</v>
      </c>
    </row>
    <row r="43" spans="1:10" ht="18" customHeight="1" x14ac:dyDescent="0.2">
      <c r="A43" s="85" t="s">
        <v>77</v>
      </c>
      <c r="B43" s="71">
        <v>678111</v>
      </c>
      <c r="C43" s="71">
        <v>0</v>
      </c>
      <c r="D43" s="71">
        <v>680198</v>
      </c>
      <c r="E43" s="71">
        <v>-1586</v>
      </c>
      <c r="F43" s="71">
        <v>370814</v>
      </c>
      <c r="G43" s="72">
        <v>0</v>
      </c>
      <c r="H43" s="72">
        <v>438000</v>
      </c>
      <c r="I43" s="75">
        <f t="shared" si="0"/>
        <v>745798</v>
      </c>
      <c r="J43" s="75">
        <f t="shared" si="1"/>
        <v>1116612</v>
      </c>
    </row>
    <row r="44" spans="1:10" ht="18" customHeight="1" x14ac:dyDescent="0.2">
      <c r="A44" s="85" t="s">
        <v>78</v>
      </c>
      <c r="B44" s="71">
        <v>565386</v>
      </c>
      <c r="C44" s="71">
        <v>0</v>
      </c>
      <c r="D44" s="71">
        <v>569215</v>
      </c>
      <c r="E44" s="71">
        <v>-1299</v>
      </c>
      <c r="F44" s="71">
        <v>318921</v>
      </c>
      <c r="G44" s="72">
        <v>0</v>
      </c>
      <c r="H44" s="72">
        <v>0</v>
      </c>
      <c r="I44" s="75">
        <f t="shared" si="0"/>
        <v>248995</v>
      </c>
      <c r="J44" s="75">
        <f t="shared" si="1"/>
        <v>567916</v>
      </c>
    </row>
    <row r="45" spans="1:10" ht="18" customHeight="1" x14ac:dyDescent="0.2">
      <c r="A45" s="85" t="s">
        <v>79</v>
      </c>
      <c r="B45" s="71">
        <v>631796</v>
      </c>
      <c r="C45" s="71">
        <v>0</v>
      </c>
      <c r="D45" s="71">
        <v>642825</v>
      </c>
      <c r="E45" s="71">
        <v>-1468</v>
      </c>
      <c r="F45" s="71">
        <v>330119</v>
      </c>
      <c r="G45" s="72">
        <v>0</v>
      </c>
      <c r="H45" s="72">
        <v>0</v>
      </c>
      <c r="I45" s="75">
        <f t="shared" si="0"/>
        <v>311238</v>
      </c>
      <c r="J45" s="75">
        <f t="shared" si="1"/>
        <v>641357</v>
      </c>
    </row>
    <row r="46" spans="1:10" ht="18" customHeight="1" x14ac:dyDescent="0.2">
      <c r="A46" s="85" t="s">
        <v>80</v>
      </c>
      <c r="B46" s="71">
        <v>402781</v>
      </c>
      <c r="C46" s="71">
        <v>0</v>
      </c>
      <c r="D46" s="71">
        <v>403702</v>
      </c>
      <c r="E46" s="71">
        <v>-940</v>
      </c>
      <c r="F46" s="71">
        <v>206637</v>
      </c>
      <c r="G46" s="72">
        <v>0</v>
      </c>
      <c r="H46" s="72">
        <v>0</v>
      </c>
      <c r="I46" s="75">
        <f t="shared" si="0"/>
        <v>196125</v>
      </c>
      <c r="J46" s="75">
        <f t="shared" si="1"/>
        <v>402762</v>
      </c>
    </row>
    <row r="47" spans="1:10" ht="18" customHeight="1" x14ac:dyDescent="0.2">
      <c r="A47" s="85" t="s">
        <v>81</v>
      </c>
      <c r="B47" s="71">
        <v>75897</v>
      </c>
      <c r="C47" s="71">
        <v>0</v>
      </c>
      <c r="D47" s="71">
        <v>76076</v>
      </c>
      <c r="E47" s="71">
        <v>-177</v>
      </c>
      <c r="F47" s="71">
        <v>42074</v>
      </c>
      <c r="G47" s="72">
        <v>0</v>
      </c>
      <c r="H47" s="72">
        <v>0</v>
      </c>
      <c r="I47" s="75">
        <f t="shared" si="0"/>
        <v>33825</v>
      </c>
      <c r="J47" s="75">
        <f t="shared" si="1"/>
        <v>75899</v>
      </c>
    </row>
    <row r="48" spans="1:10" ht="18" customHeight="1" x14ac:dyDescent="0.2">
      <c r="A48" s="85" t="s">
        <v>82</v>
      </c>
      <c r="B48" s="71">
        <v>1906049</v>
      </c>
      <c r="C48" s="71">
        <v>693333.33333333337</v>
      </c>
      <c r="D48" s="71">
        <v>1909681</v>
      </c>
      <c r="E48" s="71">
        <v>-4344</v>
      </c>
      <c r="F48" s="71">
        <v>1081382</v>
      </c>
      <c r="G48" s="72">
        <v>690011</v>
      </c>
      <c r="H48" s="72">
        <v>0</v>
      </c>
      <c r="I48" s="75">
        <f t="shared" si="0"/>
        <v>1513966</v>
      </c>
      <c r="J48" s="75">
        <f t="shared" si="1"/>
        <v>2595348</v>
      </c>
    </row>
    <row r="49" spans="1:10" ht="18" customHeight="1" x14ac:dyDescent="0.2">
      <c r="A49" s="85" t="s">
        <v>83</v>
      </c>
      <c r="B49" s="71">
        <v>2957683</v>
      </c>
      <c r="C49" s="71">
        <v>0</v>
      </c>
      <c r="D49" s="71">
        <v>3058320</v>
      </c>
      <c r="E49" s="71">
        <v>-6833</v>
      </c>
      <c r="F49" s="71">
        <v>1657887</v>
      </c>
      <c r="G49" s="72">
        <v>0</v>
      </c>
      <c r="H49" s="72">
        <v>0</v>
      </c>
      <c r="I49" s="75">
        <f t="shared" si="0"/>
        <v>1393600</v>
      </c>
      <c r="J49" s="75">
        <f t="shared" si="1"/>
        <v>3051487</v>
      </c>
    </row>
    <row r="50" spans="1:10" ht="18" customHeight="1" x14ac:dyDescent="0.2">
      <c r="A50" s="85" t="s">
        <v>84</v>
      </c>
      <c r="B50" s="71">
        <v>425318</v>
      </c>
      <c r="C50" s="71">
        <v>0</v>
      </c>
      <c r="D50" s="71">
        <v>426858</v>
      </c>
      <c r="E50" s="71">
        <v>-1002</v>
      </c>
      <c r="F50" s="71">
        <v>233569</v>
      </c>
      <c r="G50" s="72">
        <v>0</v>
      </c>
      <c r="H50" s="72">
        <v>0</v>
      </c>
      <c r="I50" s="75">
        <f t="shared" si="0"/>
        <v>192287</v>
      </c>
      <c r="J50" s="75">
        <f t="shared" si="1"/>
        <v>425856</v>
      </c>
    </row>
    <row r="51" spans="1:10" ht="18" customHeight="1" x14ac:dyDescent="0.2">
      <c r="A51" s="85" t="s">
        <v>85</v>
      </c>
      <c r="B51" s="71">
        <v>416786</v>
      </c>
      <c r="C51" s="71">
        <v>0</v>
      </c>
      <c r="D51" s="71">
        <v>416848</v>
      </c>
      <c r="E51" s="71">
        <v>-963</v>
      </c>
      <c r="F51" s="71">
        <v>234359</v>
      </c>
      <c r="G51" s="72">
        <v>0</v>
      </c>
      <c r="H51" s="72">
        <v>0</v>
      </c>
      <c r="I51" s="75">
        <f t="shared" si="0"/>
        <v>181526</v>
      </c>
      <c r="J51" s="75">
        <f t="shared" si="1"/>
        <v>415885</v>
      </c>
    </row>
    <row r="52" spans="1:10" ht="18" customHeight="1" x14ac:dyDescent="0.2">
      <c r="A52" s="85" t="s">
        <v>86</v>
      </c>
      <c r="B52" s="71">
        <v>900866</v>
      </c>
      <c r="C52" s="71">
        <v>0</v>
      </c>
      <c r="D52" s="71">
        <v>902858</v>
      </c>
      <c r="E52" s="71">
        <v>-2043</v>
      </c>
      <c r="F52" s="71">
        <v>517606</v>
      </c>
      <c r="G52" s="72">
        <v>0</v>
      </c>
      <c r="H52" s="72">
        <v>0</v>
      </c>
      <c r="I52" s="75">
        <f t="shared" si="0"/>
        <v>383209</v>
      </c>
      <c r="J52" s="75">
        <f t="shared" si="1"/>
        <v>900815</v>
      </c>
    </row>
    <row r="53" spans="1:10" ht="18" customHeight="1" x14ac:dyDescent="0.2">
      <c r="A53" s="85" t="s">
        <v>87</v>
      </c>
      <c r="B53" s="71">
        <v>663942</v>
      </c>
      <c r="C53" s="71">
        <v>0</v>
      </c>
      <c r="D53" s="71">
        <v>668208</v>
      </c>
      <c r="E53" s="71">
        <v>-1472</v>
      </c>
      <c r="F53" s="71">
        <v>393796</v>
      </c>
      <c r="G53" s="72">
        <v>0</v>
      </c>
      <c r="H53" s="72">
        <v>0</v>
      </c>
      <c r="I53" s="75">
        <f t="shared" si="0"/>
        <v>272940</v>
      </c>
      <c r="J53" s="75">
        <f t="shared" si="1"/>
        <v>666736</v>
      </c>
    </row>
    <row r="54" spans="1:10" ht="18" customHeight="1" x14ac:dyDescent="0.2">
      <c r="A54" s="85" t="s">
        <v>88</v>
      </c>
      <c r="B54" s="71">
        <v>380668</v>
      </c>
      <c r="C54" s="71">
        <v>0</v>
      </c>
      <c r="D54" s="71">
        <v>383068</v>
      </c>
      <c r="E54" s="71">
        <v>-877</v>
      </c>
      <c r="F54" s="71">
        <v>212776</v>
      </c>
      <c r="G54" s="72">
        <v>0</v>
      </c>
      <c r="H54" s="72">
        <v>0</v>
      </c>
      <c r="I54" s="75">
        <f t="shared" si="0"/>
        <v>169415</v>
      </c>
      <c r="J54" s="75">
        <f t="shared" si="1"/>
        <v>382191</v>
      </c>
    </row>
    <row r="55" spans="1:10" ht="18" customHeight="1" x14ac:dyDescent="0.2">
      <c r="A55" s="85" t="s">
        <v>89</v>
      </c>
      <c r="B55" s="71">
        <v>1711648</v>
      </c>
      <c r="C55" s="71">
        <v>125334</v>
      </c>
      <c r="D55" s="71">
        <v>1734003</v>
      </c>
      <c r="E55" s="71">
        <v>-3973</v>
      </c>
      <c r="F55" s="71">
        <v>957305</v>
      </c>
      <c r="G55" s="72">
        <v>0</v>
      </c>
      <c r="H55" s="72">
        <v>0</v>
      </c>
      <c r="I55" s="75">
        <f t="shared" si="0"/>
        <v>772725</v>
      </c>
      <c r="J55" s="75">
        <f t="shared" si="1"/>
        <v>1730030</v>
      </c>
    </row>
    <row r="56" spans="1:10" ht="18" customHeight="1" x14ac:dyDescent="0.2">
      <c r="A56" s="90" t="s">
        <v>90</v>
      </c>
      <c r="B56" s="71">
        <v>2072658</v>
      </c>
      <c r="C56" s="71">
        <v>0</v>
      </c>
      <c r="D56" s="71">
        <v>2083166</v>
      </c>
      <c r="E56" s="71">
        <v>-4819</v>
      </c>
      <c r="F56" s="71">
        <v>1160721</v>
      </c>
      <c r="G56" s="72">
        <v>0</v>
      </c>
      <c r="H56" s="72">
        <v>0</v>
      </c>
      <c r="I56" s="75">
        <f t="shared" si="0"/>
        <v>917626</v>
      </c>
      <c r="J56" s="75">
        <f t="shared" si="1"/>
        <v>2078347</v>
      </c>
    </row>
    <row r="57" spans="1:10" ht="18" customHeight="1" x14ac:dyDescent="0.2">
      <c r="A57" s="85" t="s">
        <v>91</v>
      </c>
      <c r="B57" s="71">
        <v>826911</v>
      </c>
      <c r="C57" s="71">
        <v>257440.66666666666</v>
      </c>
      <c r="D57" s="71">
        <v>843607</v>
      </c>
      <c r="E57" s="71">
        <v>-1877</v>
      </c>
      <c r="F57" s="71">
        <v>471368</v>
      </c>
      <c r="G57" s="72">
        <v>340000</v>
      </c>
      <c r="H57" s="72">
        <v>0</v>
      </c>
      <c r="I57" s="75">
        <f t="shared" si="0"/>
        <v>710362</v>
      </c>
      <c r="J57" s="75">
        <f t="shared" si="1"/>
        <v>1181730</v>
      </c>
    </row>
    <row r="58" spans="1:10" ht="18" customHeight="1" x14ac:dyDescent="0.2">
      <c r="A58" s="85" t="s">
        <v>92</v>
      </c>
      <c r="B58" s="71">
        <v>1029766</v>
      </c>
      <c r="C58" s="71">
        <v>0</v>
      </c>
      <c r="D58" s="71">
        <v>1033681</v>
      </c>
      <c r="E58" s="71">
        <v>-2367</v>
      </c>
      <c r="F58" s="71">
        <v>583195</v>
      </c>
      <c r="G58" s="72">
        <v>0</v>
      </c>
      <c r="H58" s="72">
        <v>304000</v>
      </c>
      <c r="I58" s="75">
        <f t="shared" si="0"/>
        <v>752119</v>
      </c>
      <c r="J58" s="75">
        <f t="shared" si="1"/>
        <v>1335314</v>
      </c>
    </row>
    <row r="59" spans="1:10" ht="18" customHeight="1" x14ac:dyDescent="0.2">
      <c r="A59" s="85" t="s">
        <v>93</v>
      </c>
      <c r="B59" s="71">
        <v>345043</v>
      </c>
      <c r="C59" s="71">
        <v>0</v>
      </c>
      <c r="D59" s="71">
        <v>345738</v>
      </c>
      <c r="E59" s="71">
        <v>-802</v>
      </c>
      <c r="F59" s="71">
        <v>192605</v>
      </c>
      <c r="G59" s="72">
        <v>0</v>
      </c>
      <c r="H59" s="72">
        <v>0</v>
      </c>
      <c r="I59" s="75">
        <f t="shared" si="0"/>
        <v>152331</v>
      </c>
      <c r="J59" s="75">
        <f t="shared" si="1"/>
        <v>344936</v>
      </c>
    </row>
    <row r="60" spans="1:10" ht="18" customHeight="1" x14ac:dyDescent="0.2">
      <c r="A60" s="85" t="s">
        <v>94</v>
      </c>
      <c r="B60" s="71">
        <v>632000</v>
      </c>
      <c r="C60" s="71">
        <v>0</v>
      </c>
      <c r="D60" s="71">
        <v>653958</v>
      </c>
      <c r="E60" s="71">
        <v>-1500</v>
      </c>
      <c r="F60" s="71">
        <v>342304</v>
      </c>
      <c r="G60" s="72">
        <v>0</v>
      </c>
      <c r="H60" s="72">
        <v>0</v>
      </c>
      <c r="I60" s="75">
        <f t="shared" si="0"/>
        <v>310154</v>
      </c>
      <c r="J60" s="75">
        <f t="shared" si="1"/>
        <v>652458</v>
      </c>
    </row>
    <row r="61" spans="1:10" ht="18" customHeight="1" x14ac:dyDescent="0.2">
      <c r="A61" s="85" t="s">
        <v>95</v>
      </c>
      <c r="B61" s="71">
        <v>2265513</v>
      </c>
      <c r="C61" s="71">
        <v>0</v>
      </c>
      <c r="D61" s="71">
        <v>2270825</v>
      </c>
      <c r="E61" s="71">
        <v>-5255</v>
      </c>
      <c r="F61" s="71">
        <v>1266129</v>
      </c>
      <c r="G61" s="72">
        <v>0</v>
      </c>
      <c r="H61" s="72">
        <v>0</v>
      </c>
      <c r="I61" s="75">
        <f t="shared" si="0"/>
        <v>999441</v>
      </c>
      <c r="J61" s="75">
        <f t="shared" si="1"/>
        <v>2265570</v>
      </c>
    </row>
    <row r="62" spans="1:10" ht="18" customHeight="1" x14ac:dyDescent="0.2">
      <c r="A62" s="85" t="s">
        <v>96</v>
      </c>
      <c r="B62" s="71">
        <v>1176471</v>
      </c>
      <c r="C62" s="71">
        <v>0</v>
      </c>
      <c r="D62" s="71">
        <v>1184293</v>
      </c>
      <c r="E62" s="71">
        <v>-2709</v>
      </c>
      <c r="F62" s="71">
        <v>662663</v>
      </c>
      <c r="G62" s="72">
        <v>0</v>
      </c>
      <c r="H62" s="72">
        <v>0</v>
      </c>
      <c r="I62" s="75">
        <f t="shared" si="0"/>
        <v>518921</v>
      </c>
      <c r="J62" s="75">
        <f t="shared" si="1"/>
        <v>1181584</v>
      </c>
    </row>
    <row r="63" spans="1:10" ht="18" customHeight="1" x14ac:dyDescent="0.2">
      <c r="A63" s="85" t="s">
        <v>97</v>
      </c>
      <c r="B63" s="71">
        <v>1676645</v>
      </c>
      <c r="C63" s="71">
        <v>133333</v>
      </c>
      <c r="D63" s="71">
        <v>1672410</v>
      </c>
      <c r="E63" s="71">
        <v>-3791</v>
      </c>
      <c r="F63" s="71">
        <v>964242</v>
      </c>
      <c r="G63" s="72">
        <v>146667</v>
      </c>
      <c r="H63" s="72">
        <v>0</v>
      </c>
      <c r="I63" s="75">
        <f t="shared" si="0"/>
        <v>851044</v>
      </c>
      <c r="J63" s="75">
        <f t="shared" si="1"/>
        <v>1815286</v>
      </c>
    </row>
    <row r="64" spans="1:10" ht="18" customHeight="1" x14ac:dyDescent="0.2">
      <c r="A64" s="85" t="s">
        <v>98</v>
      </c>
      <c r="B64" s="71">
        <v>1155397</v>
      </c>
      <c r="C64" s="71">
        <v>0</v>
      </c>
      <c r="D64" s="71">
        <v>1139638</v>
      </c>
      <c r="E64" s="71">
        <v>-2125</v>
      </c>
      <c r="F64" s="71">
        <v>811331</v>
      </c>
      <c r="G64" s="72">
        <v>0</v>
      </c>
      <c r="H64" s="72">
        <v>0</v>
      </c>
      <c r="I64" s="75">
        <f t="shared" si="0"/>
        <v>326182</v>
      </c>
      <c r="J64" s="75">
        <f t="shared" si="1"/>
        <v>1137513</v>
      </c>
    </row>
    <row r="65" spans="1:10" ht="18" customHeight="1" x14ac:dyDescent="0.2">
      <c r="A65" s="85" t="s">
        <v>99</v>
      </c>
      <c r="B65" s="71">
        <v>517020</v>
      </c>
      <c r="C65" s="71">
        <v>60000</v>
      </c>
      <c r="D65" s="71">
        <v>518110</v>
      </c>
      <c r="E65" s="71">
        <v>-1180</v>
      </c>
      <c r="F65" s="71">
        <v>295024</v>
      </c>
      <c r="G65" s="72">
        <v>0</v>
      </c>
      <c r="H65" s="72">
        <v>0</v>
      </c>
      <c r="I65" s="75">
        <f t="shared" si="0"/>
        <v>221906</v>
      </c>
      <c r="J65" s="75">
        <f t="shared" si="1"/>
        <v>516930</v>
      </c>
    </row>
    <row r="66" spans="1:10" ht="18" customHeight="1" x14ac:dyDescent="0.2">
      <c r="A66" s="85" t="s">
        <v>100</v>
      </c>
      <c r="B66" s="71">
        <v>593116</v>
      </c>
      <c r="C66" s="71">
        <v>0</v>
      </c>
      <c r="D66" s="71">
        <v>596878</v>
      </c>
      <c r="E66" s="71">
        <v>-1367</v>
      </c>
      <c r="F66" s="71">
        <v>333487</v>
      </c>
      <c r="G66" s="72">
        <v>0</v>
      </c>
      <c r="H66" s="72">
        <v>0</v>
      </c>
      <c r="I66" s="75">
        <f t="shared" si="0"/>
        <v>262024</v>
      </c>
      <c r="J66" s="75">
        <f t="shared" si="1"/>
        <v>595511</v>
      </c>
    </row>
    <row r="67" spans="1:10" ht="18" customHeight="1" x14ac:dyDescent="0.2">
      <c r="A67" s="85" t="s">
        <v>101</v>
      </c>
      <c r="B67" s="71">
        <v>752167</v>
      </c>
      <c r="C67" s="71">
        <v>0</v>
      </c>
      <c r="D67" s="71">
        <v>759256</v>
      </c>
      <c r="E67" s="71">
        <v>-1741</v>
      </c>
      <c r="F67" s="71">
        <v>422087</v>
      </c>
      <c r="G67" s="72">
        <v>0</v>
      </c>
      <c r="H67" s="72">
        <v>0</v>
      </c>
      <c r="I67" s="75">
        <f t="shared" si="0"/>
        <v>335428</v>
      </c>
      <c r="J67" s="75">
        <f t="shared" si="1"/>
        <v>757515</v>
      </c>
    </row>
    <row r="68" spans="1:10" ht="18" customHeight="1" x14ac:dyDescent="0.2">
      <c r="A68" s="85" t="s">
        <v>102</v>
      </c>
      <c r="B68" s="71">
        <v>693861</v>
      </c>
      <c r="C68" s="71">
        <v>0</v>
      </c>
      <c r="D68" s="71">
        <v>698320</v>
      </c>
      <c r="E68" s="71">
        <v>-1620</v>
      </c>
      <c r="F68" s="71">
        <v>383196</v>
      </c>
      <c r="G68" s="72">
        <v>0</v>
      </c>
      <c r="H68" s="72">
        <v>0</v>
      </c>
      <c r="I68" s="75">
        <f t="shared" ref="I68:I131" si="2">D68+E68-F68+H68+G68</f>
        <v>313504</v>
      </c>
      <c r="J68" s="75">
        <f t="shared" ref="J68:J131" si="3">I68+F68</f>
        <v>696700</v>
      </c>
    </row>
    <row r="69" spans="1:10" ht="18" customHeight="1" x14ac:dyDescent="0.2">
      <c r="A69" s="85" t="s">
        <v>103</v>
      </c>
      <c r="B69" s="71">
        <v>816651</v>
      </c>
      <c r="C69" s="71">
        <v>0</v>
      </c>
      <c r="D69" s="71">
        <v>821404</v>
      </c>
      <c r="E69" s="71">
        <v>-1897</v>
      </c>
      <c r="F69" s="71">
        <v>456620</v>
      </c>
      <c r="G69" s="72">
        <v>0</v>
      </c>
      <c r="H69" s="72">
        <v>0</v>
      </c>
      <c r="I69" s="75">
        <f t="shared" si="2"/>
        <v>362887</v>
      </c>
      <c r="J69" s="75">
        <f t="shared" si="3"/>
        <v>819507</v>
      </c>
    </row>
    <row r="70" spans="1:10" ht="18" customHeight="1" x14ac:dyDescent="0.2">
      <c r="A70" s="85" t="s">
        <v>104</v>
      </c>
      <c r="B70" s="71">
        <v>655407</v>
      </c>
      <c r="C70" s="71">
        <v>0</v>
      </c>
      <c r="D70" s="71">
        <v>659587</v>
      </c>
      <c r="E70" s="71">
        <v>-1509</v>
      </c>
      <c r="F70" s="71">
        <v>369023</v>
      </c>
      <c r="G70" s="72">
        <v>0</v>
      </c>
      <c r="H70" s="72">
        <v>0</v>
      </c>
      <c r="I70" s="75">
        <f t="shared" si="2"/>
        <v>289055</v>
      </c>
      <c r="J70" s="75">
        <f t="shared" si="3"/>
        <v>658078</v>
      </c>
    </row>
    <row r="71" spans="1:10" ht="18" customHeight="1" x14ac:dyDescent="0.2">
      <c r="A71" s="85" t="s">
        <v>105</v>
      </c>
      <c r="B71" s="71">
        <v>863189</v>
      </c>
      <c r="C71" s="71">
        <v>0</v>
      </c>
      <c r="D71" s="71">
        <v>907089</v>
      </c>
      <c r="E71" s="71">
        <v>-2004</v>
      </c>
      <c r="F71" s="71">
        <v>482615</v>
      </c>
      <c r="G71" s="72">
        <v>0</v>
      </c>
      <c r="H71" s="72">
        <v>0</v>
      </c>
      <c r="I71" s="75">
        <f t="shared" si="2"/>
        <v>422470</v>
      </c>
      <c r="J71" s="75">
        <f t="shared" si="3"/>
        <v>905085</v>
      </c>
    </row>
    <row r="72" spans="1:10" ht="18" customHeight="1" x14ac:dyDescent="0.2">
      <c r="A72" s="85" t="s">
        <v>106</v>
      </c>
      <c r="B72" s="71">
        <v>801087</v>
      </c>
      <c r="C72" s="71">
        <v>0</v>
      </c>
      <c r="D72" s="71">
        <v>813053</v>
      </c>
      <c r="E72" s="71">
        <v>-1865</v>
      </c>
      <c r="F72" s="71">
        <v>418925</v>
      </c>
      <c r="G72" s="72">
        <v>0</v>
      </c>
      <c r="H72" s="72">
        <v>0</v>
      </c>
      <c r="I72" s="75">
        <f t="shared" si="2"/>
        <v>392263</v>
      </c>
      <c r="J72" s="75">
        <f t="shared" si="3"/>
        <v>811188</v>
      </c>
    </row>
    <row r="73" spans="1:10" ht="18" customHeight="1" x14ac:dyDescent="0.2">
      <c r="A73" s="85" t="s">
        <v>107</v>
      </c>
      <c r="B73" s="71">
        <v>1328304</v>
      </c>
      <c r="C73" s="71">
        <v>0</v>
      </c>
      <c r="D73" s="71">
        <v>1340585</v>
      </c>
      <c r="E73" s="71">
        <v>-3086</v>
      </c>
      <c r="F73" s="71">
        <v>742047</v>
      </c>
      <c r="G73" s="72">
        <v>0</v>
      </c>
      <c r="H73" s="72">
        <v>0</v>
      </c>
      <c r="I73" s="75">
        <f t="shared" si="2"/>
        <v>595452</v>
      </c>
      <c r="J73" s="75">
        <f t="shared" si="3"/>
        <v>1337499</v>
      </c>
    </row>
    <row r="74" spans="1:10" ht="18" customHeight="1" x14ac:dyDescent="0.2">
      <c r="A74" s="85" t="s">
        <v>108</v>
      </c>
      <c r="B74" s="71">
        <v>894104</v>
      </c>
      <c r="C74" s="71">
        <v>86667</v>
      </c>
      <c r="D74" s="71">
        <v>962666</v>
      </c>
      <c r="E74" s="71">
        <v>-1861</v>
      </c>
      <c r="F74" s="71">
        <v>559353</v>
      </c>
      <c r="G74" s="72">
        <v>200000</v>
      </c>
      <c r="H74" s="72">
        <v>0</v>
      </c>
      <c r="I74" s="75">
        <f t="shared" si="2"/>
        <v>601452</v>
      </c>
      <c r="J74" s="75">
        <f t="shared" si="3"/>
        <v>1160805</v>
      </c>
    </row>
    <row r="75" spans="1:10" ht="18" customHeight="1" x14ac:dyDescent="0.2">
      <c r="A75" s="85" t="s">
        <v>109</v>
      </c>
      <c r="B75" s="71">
        <v>664490</v>
      </c>
      <c r="C75" s="71">
        <v>0</v>
      </c>
      <c r="D75" s="71">
        <v>665798</v>
      </c>
      <c r="E75" s="71">
        <v>-1512</v>
      </c>
      <c r="F75" s="71">
        <v>377117</v>
      </c>
      <c r="G75" s="72">
        <v>0</v>
      </c>
      <c r="H75" s="72">
        <v>0</v>
      </c>
      <c r="I75" s="75">
        <f t="shared" si="2"/>
        <v>287169</v>
      </c>
      <c r="J75" s="75">
        <f t="shared" si="3"/>
        <v>664286</v>
      </c>
    </row>
    <row r="76" spans="1:10" ht="18" customHeight="1" x14ac:dyDescent="0.2">
      <c r="A76" s="85" t="s">
        <v>110</v>
      </c>
      <c r="B76" s="71">
        <v>1361577</v>
      </c>
      <c r="C76" s="71">
        <v>0</v>
      </c>
      <c r="D76" s="71">
        <v>1366871</v>
      </c>
      <c r="E76" s="71">
        <v>-3149</v>
      </c>
      <c r="F76" s="71">
        <v>761121</v>
      </c>
      <c r="G76" s="72">
        <v>0</v>
      </c>
      <c r="H76" s="72">
        <v>0</v>
      </c>
      <c r="I76" s="75">
        <f t="shared" si="2"/>
        <v>602601</v>
      </c>
      <c r="J76" s="75">
        <f t="shared" si="3"/>
        <v>1363722</v>
      </c>
    </row>
    <row r="77" spans="1:10" ht="18" customHeight="1" x14ac:dyDescent="0.2">
      <c r="A77" s="85" t="s">
        <v>111</v>
      </c>
      <c r="B77" s="71">
        <v>1412663</v>
      </c>
      <c r="C77" s="71">
        <v>186000</v>
      </c>
      <c r="D77" s="71">
        <v>1418966</v>
      </c>
      <c r="E77" s="71">
        <v>-3282</v>
      </c>
      <c r="F77" s="71">
        <v>789475</v>
      </c>
      <c r="G77" s="72">
        <v>0</v>
      </c>
      <c r="H77" s="72">
        <v>0</v>
      </c>
      <c r="I77" s="75">
        <f t="shared" si="2"/>
        <v>626209</v>
      </c>
      <c r="J77" s="75">
        <f t="shared" si="3"/>
        <v>1415684</v>
      </c>
    </row>
    <row r="78" spans="1:10" ht="18" customHeight="1" x14ac:dyDescent="0.2">
      <c r="A78" s="85" t="s">
        <v>112</v>
      </c>
      <c r="B78" s="71">
        <v>1267498</v>
      </c>
      <c r="C78" s="71">
        <v>0</v>
      </c>
      <c r="D78" s="71">
        <v>1270370</v>
      </c>
      <c r="E78" s="71">
        <v>-2943</v>
      </c>
      <c r="F78" s="71">
        <v>708547</v>
      </c>
      <c r="G78" s="72">
        <v>0</v>
      </c>
      <c r="H78" s="72">
        <v>0</v>
      </c>
      <c r="I78" s="75">
        <f t="shared" si="2"/>
        <v>558880</v>
      </c>
      <c r="J78" s="75">
        <f t="shared" si="3"/>
        <v>1267427</v>
      </c>
    </row>
    <row r="79" spans="1:10" ht="18" customHeight="1" x14ac:dyDescent="0.2">
      <c r="A79" s="85" t="s">
        <v>113</v>
      </c>
      <c r="B79" s="71">
        <v>1140142</v>
      </c>
      <c r="C79" s="71">
        <v>0</v>
      </c>
      <c r="D79" s="71">
        <v>1142818</v>
      </c>
      <c r="E79" s="71">
        <v>-2650</v>
      </c>
      <c r="F79" s="71">
        <v>633310</v>
      </c>
      <c r="G79" s="72">
        <v>0</v>
      </c>
      <c r="H79" s="72">
        <v>0</v>
      </c>
      <c r="I79" s="75">
        <f t="shared" si="2"/>
        <v>506858</v>
      </c>
      <c r="J79" s="75">
        <f t="shared" si="3"/>
        <v>1140168</v>
      </c>
    </row>
    <row r="80" spans="1:10" ht="18" customHeight="1" x14ac:dyDescent="0.2">
      <c r="A80" s="85" t="s">
        <v>114</v>
      </c>
      <c r="B80" s="71">
        <v>747415</v>
      </c>
      <c r="C80" s="71">
        <v>133333</v>
      </c>
      <c r="D80" s="71">
        <v>751188</v>
      </c>
      <c r="E80" s="71">
        <v>-1913</v>
      </c>
      <c r="F80" s="71">
        <v>362172</v>
      </c>
      <c r="G80" s="72">
        <v>160000</v>
      </c>
      <c r="H80" s="72">
        <v>0</v>
      </c>
      <c r="I80" s="75">
        <f t="shared" si="2"/>
        <v>547103</v>
      </c>
      <c r="J80" s="75">
        <f t="shared" si="3"/>
        <v>909275</v>
      </c>
    </row>
    <row r="81" spans="1:10" ht="18" customHeight="1" x14ac:dyDescent="0.2">
      <c r="A81" s="85" t="s">
        <v>115</v>
      </c>
      <c r="B81" s="71">
        <v>866677</v>
      </c>
      <c r="C81" s="71">
        <v>0</v>
      </c>
      <c r="D81" s="71">
        <v>867917</v>
      </c>
      <c r="E81" s="71">
        <v>-2011</v>
      </c>
      <c r="F81" s="71">
        <v>484626</v>
      </c>
      <c r="G81" s="72">
        <v>0</v>
      </c>
      <c r="H81" s="72">
        <v>0</v>
      </c>
      <c r="I81" s="75">
        <f t="shared" si="2"/>
        <v>381280</v>
      </c>
      <c r="J81" s="75">
        <f t="shared" si="3"/>
        <v>865906</v>
      </c>
    </row>
    <row r="82" spans="1:10" ht="18" customHeight="1" x14ac:dyDescent="0.2">
      <c r="A82" s="85" t="s">
        <v>116</v>
      </c>
      <c r="B82" s="71">
        <v>332721</v>
      </c>
      <c r="C82" s="71">
        <v>0</v>
      </c>
      <c r="D82" s="71">
        <v>333271</v>
      </c>
      <c r="E82" s="71">
        <v>-772</v>
      </c>
      <c r="F82" s="71">
        <v>185964</v>
      </c>
      <c r="G82" s="72">
        <v>0</v>
      </c>
      <c r="H82" s="72">
        <v>0</v>
      </c>
      <c r="I82" s="75">
        <f t="shared" si="2"/>
        <v>146535</v>
      </c>
      <c r="J82" s="75">
        <f t="shared" si="3"/>
        <v>332499</v>
      </c>
    </row>
    <row r="83" spans="1:10" ht="18" customHeight="1" x14ac:dyDescent="0.2">
      <c r="A83" s="85" t="s">
        <v>117</v>
      </c>
      <c r="B83" s="71">
        <v>759432</v>
      </c>
      <c r="C83" s="71">
        <v>0</v>
      </c>
      <c r="D83" s="71">
        <v>760965</v>
      </c>
      <c r="E83" s="71">
        <v>-1764</v>
      </c>
      <c r="F83" s="71">
        <v>423772</v>
      </c>
      <c r="G83" s="72">
        <v>0</v>
      </c>
      <c r="H83" s="72">
        <v>0</v>
      </c>
      <c r="I83" s="75">
        <f t="shared" si="2"/>
        <v>335429</v>
      </c>
      <c r="J83" s="75">
        <f t="shared" si="3"/>
        <v>759201</v>
      </c>
    </row>
    <row r="84" spans="1:10" ht="18" customHeight="1" x14ac:dyDescent="0.2">
      <c r="A84" s="85" t="s">
        <v>118</v>
      </c>
      <c r="B84" s="71">
        <v>589007</v>
      </c>
      <c r="C84" s="71">
        <v>0</v>
      </c>
      <c r="D84" s="71">
        <v>592772</v>
      </c>
      <c r="E84" s="71">
        <v>-1356</v>
      </c>
      <c r="F84" s="71">
        <v>330411</v>
      </c>
      <c r="G84" s="72">
        <v>0</v>
      </c>
      <c r="H84" s="72">
        <v>0</v>
      </c>
      <c r="I84" s="75">
        <f t="shared" si="2"/>
        <v>261005</v>
      </c>
      <c r="J84" s="75">
        <f t="shared" si="3"/>
        <v>591416</v>
      </c>
    </row>
    <row r="85" spans="1:10" ht="18" customHeight="1" x14ac:dyDescent="0.2">
      <c r="A85" s="85" t="s">
        <v>119</v>
      </c>
      <c r="B85" s="71">
        <v>87970</v>
      </c>
      <c r="C85" s="71">
        <v>0</v>
      </c>
      <c r="D85" s="71">
        <v>88176</v>
      </c>
      <c r="E85" s="71">
        <v>-207</v>
      </c>
      <c r="F85" s="71">
        <v>48433</v>
      </c>
      <c r="G85" s="72">
        <v>0</v>
      </c>
      <c r="H85" s="72">
        <v>0</v>
      </c>
      <c r="I85" s="75">
        <f t="shared" si="2"/>
        <v>39536</v>
      </c>
      <c r="J85" s="75">
        <f t="shared" si="3"/>
        <v>87969</v>
      </c>
    </row>
    <row r="86" spans="1:10" ht="18" customHeight="1" x14ac:dyDescent="0.2">
      <c r="A86" s="85" t="s">
        <v>120</v>
      </c>
      <c r="B86" s="71">
        <v>335144</v>
      </c>
      <c r="C86" s="71">
        <v>0</v>
      </c>
      <c r="D86" s="71">
        <v>336263</v>
      </c>
      <c r="E86" s="71">
        <v>-766</v>
      </c>
      <c r="F86" s="71">
        <v>189515</v>
      </c>
      <c r="G86" s="72">
        <v>0</v>
      </c>
      <c r="H86" s="72">
        <v>0</v>
      </c>
      <c r="I86" s="75">
        <f t="shared" si="2"/>
        <v>145982</v>
      </c>
      <c r="J86" s="75">
        <f t="shared" si="3"/>
        <v>335497</v>
      </c>
    </row>
    <row r="87" spans="1:10" ht="18" customHeight="1" x14ac:dyDescent="0.2">
      <c r="A87" s="85" t="s">
        <v>121</v>
      </c>
      <c r="B87" s="71">
        <v>904326</v>
      </c>
      <c r="C87" s="71">
        <v>0</v>
      </c>
      <c r="D87" s="71">
        <v>906032</v>
      </c>
      <c r="E87" s="71">
        <v>-2083</v>
      </c>
      <c r="F87" s="71">
        <v>509713</v>
      </c>
      <c r="G87" s="72">
        <v>0</v>
      </c>
      <c r="H87" s="72">
        <v>0</v>
      </c>
      <c r="I87" s="75">
        <f t="shared" si="2"/>
        <v>394236</v>
      </c>
      <c r="J87" s="75">
        <f t="shared" si="3"/>
        <v>903949</v>
      </c>
    </row>
    <row r="88" spans="1:10" ht="18" customHeight="1" x14ac:dyDescent="0.2">
      <c r="A88" s="85" t="s">
        <v>122</v>
      </c>
      <c r="B88" s="71">
        <v>551363</v>
      </c>
      <c r="C88" s="71">
        <v>0</v>
      </c>
      <c r="D88" s="71">
        <v>554895</v>
      </c>
      <c r="E88" s="71">
        <v>-1270</v>
      </c>
      <c r="F88" s="71">
        <v>310402</v>
      </c>
      <c r="G88" s="72">
        <v>0</v>
      </c>
      <c r="H88" s="72">
        <v>0</v>
      </c>
      <c r="I88" s="75">
        <f t="shared" si="2"/>
        <v>243223</v>
      </c>
      <c r="J88" s="75">
        <f t="shared" si="3"/>
        <v>553625</v>
      </c>
    </row>
    <row r="89" spans="1:10" ht="18" customHeight="1" x14ac:dyDescent="0.2">
      <c r="A89" s="85" t="s">
        <v>123</v>
      </c>
      <c r="B89" s="71">
        <v>1076161</v>
      </c>
      <c r="C89" s="71">
        <v>400000</v>
      </c>
      <c r="D89" s="71">
        <v>1079268</v>
      </c>
      <c r="E89" s="71">
        <v>-2521</v>
      </c>
      <c r="F89" s="71">
        <v>592868</v>
      </c>
      <c r="G89" s="72">
        <v>0</v>
      </c>
      <c r="H89" s="72">
        <v>0</v>
      </c>
      <c r="I89" s="75">
        <f t="shared" si="2"/>
        <v>483879</v>
      </c>
      <c r="J89" s="75">
        <f t="shared" si="3"/>
        <v>1076747</v>
      </c>
    </row>
    <row r="90" spans="1:10" ht="18" customHeight="1" x14ac:dyDescent="0.2">
      <c r="A90" s="85" t="s">
        <v>124</v>
      </c>
      <c r="B90" s="71">
        <v>912371</v>
      </c>
      <c r="C90" s="71">
        <v>0</v>
      </c>
      <c r="D90" s="71">
        <v>914306</v>
      </c>
      <c r="E90" s="71">
        <v>-2119</v>
      </c>
      <c r="F90" s="71">
        <v>509891</v>
      </c>
      <c r="G90" s="72">
        <v>0</v>
      </c>
      <c r="H90" s="72">
        <v>0</v>
      </c>
      <c r="I90" s="75">
        <f t="shared" si="2"/>
        <v>402296</v>
      </c>
      <c r="J90" s="75">
        <f t="shared" si="3"/>
        <v>912187</v>
      </c>
    </row>
    <row r="91" spans="1:10" ht="18" customHeight="1" x14ac:dyDescent="0.2">
      <c r="A91" s="85" t="s">
        <v>125</v>
      </c>
      <c r="B91" s="71">
        <v>888067</v>
      </c>
      <c r="C91" s="71">
        <v>0</v>
      </c>
      <c r="D91" s="71">
        <v>889583</v>
      </c>
      <c r="E91" s="71">
        <v>-2066</v>
      </c>
      <c r="F91" s="71">
        <v>491826</v>
      </c>
      <c r="G91" s="72">
        <v>0</v>
      </c>
      <c r="H91" s="72">
        <v>284029</v>
      </c>
      <c r="I91" s="75">
        <f t="shared" si="2"/>
        <v>679720</v>
      </c>
      <c r="J91" s="75">
        <f t="shared" si="3"/>
        <v>1171546</v>
      </c>
    </row>
    <row r="92" spans="1:10" ht="18" customHeight="1" x14ac:dyDescent="0.2">
      <c r="A92" s="85" t="s">
        <v>126</v>
      </c>
      <c r="B92" s="71">
        <v>495416</v>
      </c>
      <c r="C92" s="71">
        <v>0</v>
      </c>
      <c r="D92" s="71">
        <v>497482</v>
      </c>
      <c r="E92" s="71">
        <v>-1149</v>
      </c>
      <c r="F92" s="71">
        <v>276782</v>
      </c>
      <c r="G92" s="72">
        <v>0</v>
      </c>
      <c r="H92" s="72">
        <v>0</v>
      </c>
      <c r="I92" s="75">
        <f t="shared" si="2"/>
        <v>219551</v>
      </c>
      <c r="J92" s="75">
        <f t="shared" si="3"/>
        <v>496333</v>
      </c>
    </row>
    <row r="93" spans="1:10" ht="18" customHeight="1" x14ac:dyDescent="0.2">
      <c r="A93" s="85" t="s">
        <v>127</v>
      </c>
      <c r="B93" s="71">
        <v>829885</v>
      </c>
      <c r="C93" s="71">
        <v>0</v>
      </c>
      <c r="D93" s="71">
        <v>835014</v>
      </c>
      <c r="E93" s="71">
        <v>-1910</v>
      </c>
      <c r="F93" s="71">
        <v>467310</v>
      </c>
      <c r="G93" s="72">
        <v>0</v>
      </c>
      <c r="H93" s="72">
        <v>0</v>
      </c>
      <c r="I93" s="75">
        <f t="shared" si="2"/>
        <v>365794</v>
      </c>
      <c r="J93" s="75">
        <f t="shared" si="3"/>
        <v>833104</v>
      </c>
    </row>
    <row r="94" spans="1:10" ht="18" customHeight="1" x14ac:dyDescent="0.2">
      <c r="A94" s="85" t="s">
        <v>128</v>
      </c>
      <c r="B94" s="71">
        <v>605870</v>
      </c>
      <c r="C94" s="71">
        <v>0</v>
      </c>
      <c r="D94" s="71">
        <v>609144</v>
      </c>
      <c r="E94" s="71">
        <v>-1405</v>
      </c>
      <c r="F94" s="71">
        <v>338667</v>
      </c>
      <c r="G94" s="72">
        <v>0</v>
      </c>
      <c r="H94" s="72">
        <v>0</v>
      </c>
      <c r="I94" s="75">
        <f t="shared" si="2"/>
        <v>269072</v>
      </c>
      <c r="J94" s="75">
        <f t="shared" si="3"/>
        <v>607739</v>
      </c>
    </row>
    <row r="95" spans="1:10" ht="18" customHeight="1" x14ac:dyDescent="0.2">
      <c r="A95" s="85" t="s">
        <v>129</v>
      </c>
      <c r="B95" s="71">
        <v>297677</v>
      </c>
      <c r="C95" s="71">
        <v>0</v>
      </c>
      <c r="D95" s="71">
        <v>298375</v>
      </c>
      <c r="E95" s="71">
        <v>-691</v>
      </c>
      <c r="F95" s="71">
        <v>168729</v>
      </c>
      <c r="G95" s="72">
        <v>0</v>
      </c>
      <c r="H95" s="72">
        <v>0</v>
      </c>
      <c r="I95" s="75">
        <f t="shared" si="2"/>
        <v>128955</v>
      </c>
      <c r="J95" s="75">
        <f t="shared" si="3"/>
        <v>297684</v>
      </c>
    </row>
    <row r="96" spans="1:10" ht="18" customHeight="1" x14ac:dyDescent="0.2">
      <c r="A96" s="85" t="s">
        <v>130</v>
      </c>
      <c r="B96" s="71">
        <v>701700</v>
      </c>
      <c r="C96" s="71">
        <v>614667</v>
      </c>
      <c r="D96" s="71">
        <v>734919</v>
      </c>
      <c r="E96" s="71">
        <v>-1559</v>
      </c>
      <c r="F96" s="71">
        <v>386846</v>
      </c>
      <c r="G96" s="72">
        <v>600000</v>
      </c>
      <c r="H96" s="72">
        <v>0</v>
      </c>
      <c r="I96" s="75">
        <f t="shared" si="2"/>
        <v>946514</v>
      </c>
      <c r="J96" s="75">
        <f t="shared" si="3"/>
        <v>1333360</v>
      </c>
    </row>
    <row r="97" spans="1:10" ht="18" customHeight="1" x14ac:dyDescent="0.2">
      <c r="A97" s="85" t="s">
        <v>131</v>
      </c>
      <c r="B97" s="71">
        <v>830660</v>
      </c>
      <c r="C97" s="71">
        <v>0</v>
      </c>
      <c r="D97" s="71">
        <v>836005</v>
      </c>
      <c r="E97" s="71">
        <v>-1890</v>
      </c>
      <c r="F97" s="71">
        <v>474332</v>
      </c>
      <c r="G97" s="72">
        <v>0</v>
      </c>
      <c r="H97" s="72">
        <v>0</v>
      </c>
      <c r="I97" s="75">
        <f t="shared" si="2"/>
        <v>359783</v>
      </c>
      <c r="J97" s="75">
        <f t="shared" si="3"/>
        <v>834115</v>
      </c>
    </row>
    <row r="98" spans="1:10" ht="18" customHeight="1" x14ac:dyDescent="0.2">
      <c r="A98" s="85" t="s">
        <v>132</v>
      </c>
      <c r="B98" s="71">
        <v>738043</v>
      </c>
      <c r="C98" s="71">
        <v>0</v>
      </c>
      <c r="D98" s="71">
        <v>742392</v>
      </c>
      <c r="E98" s="71">
        <v>-1699</v>
      </c>
      <c r="F98" s="71">
        <v>414645</v>
      </c>
      <c r="G98" s="72">
        <v>0</v>
      </c>
      <c r="H98" s="72">
        <v>0</v>
      </c>
      <c r="I98" s="75">
        <f t="shared" si="2"/>
        <v>326048</v>
      </c>
      <c r="J98" s="75">
        <f t="shared" si="3"/>
        <v>740693</v>
      </c>
    </row>
    <row r="99" spans="1:10" ht="18" customHeight="1" x14ac:dyDescent="0.2">
      <c r="A99" s="85" t="s">
        <v>133</v>
      </c>
      <c r="B99" s="71">
        <v>315678</v>
      </c>
      <c r="C99" s="71">
        <v>0</v>
      </c>
      <c r="D99" s="71">
        <v>317707</v>
      </c>
      <c r="E99" s="71">
        <v>-727</v>
      </c>
      <c r="F99" s="71">
        <v>177771</v>
      </c>
      <c r="G99" s="72">
        <v>0</v>
      </c>
      <c r="H99" s="72">
        <v>0</v>
      </c>
      <c r="I99" s="75">
        <f t="shared" si="2"/>
        <v>139209</v>
      </c>
      <c r="J99" s="75">
        <f t="shared" si="3"/>
        <v>316980</v>
      </c>
    </row>
    <row r="100" spans="1:10" ht="18" customHeight="1" x14ac:dyDescent="0.2">
      <c r="A100" s="85" t="s">
        <v>134</v>
      </c>
      <c r="B100" s="71">
        <v>20803</v>
      </c>
      <c r="C100" s="71">
        <v>0</v>
      </c>
      <c r="D100" s="71">
        <v>20852</v>
      </c>
      <c r="E100" s="71">
        <v>-48</v>
      </c>
      <c r="F100" s="71">
        <v>11691</v>
      </c>
      <c r="G100" s="72">
        <v>0</v>
      </c>
      <c r="H100" s="72">
        <v>0</v>
      </c>
      <c r="I100" s="75">
        <f t="shared" si="2"/>
        <v>9113</v>
      </c>
      <c r="J100" s="75">
        <f t="shared" si="3"/>
        <v>20804</v>
      </c>
    </row>
    <row r="101" spans="1:10" ht="18" customHeight="1" x14ac:dyDescent="0.2">
      <c r="A101" s="85" t="s">
        <v>135</v>
      </c>
      <c r="B101" s="71">
        <v>922532</v>
      </c>
      <c r="C101" s="71">
        <v>0</v>
      </c>
      <c r="D101" s="71">
        <v>924359</v>
      </c>
      <c r="E101" s="71">
        <v>-2004</v>
      </c>
      <c r="F101" s="71">
        <v>557374</v>
      </c>
      <c r="G101" s="72">
        <v>0</v>
      </c>
      <c r="H101" s="72">
        <v>0</v>
      </c>
      <c r="I101" s="75">
        <f t="shared" si="2"/>
        <v>364981</v>
      </c>
      <c r="J101" s="75">
        <f t="shared" si="3"/>
        <v>922355</v>
      </c>
    </row>
    <row r="102" spans="1:10" ht="18" customHeight="1" x14ac:dyDescent="0.2">
      <c r="A102" s="85" t="s">
        <v>136</v>
      </c>
      <c r="B102" s="71">
        <v>466286</v>
      </c>
      <c r="C102" s="71">
        <v>0</v>
      </c>
      <c r="D102" s="71">
        <v>467562</v>
      </c>
      <c r="E102" s="71">
        <v>-1084</v>
      </c>
      <c r="F102" s="71">
        <v>260330</v>
      </c>
      <c r="G102" s="72">
        <v>0</v>
      </c>
      <c r="H102" s="72">
        <v>0</v>
      </c>
      <c r="I102" s="75">
        <f t="shared" si="2"/>
        <v>206148</v>
      </c>
      <c r="J102" s="75">
        <f t="shared" si="3"/>
        <v>466478</v>
      </c>
    </row>
    <row r="103" spans="1:10" ht="18" customHeight="1" x14ac:dyDescent="0.2">
      <c r="A103" s="85" t="s">
        <v>137</v>
      </c>
      <c r="B103" s="71">
        <v>382094</v>
      </c>
      <c r="C103" s="71">
        <v>0</v>
      </c>
      <c r="D103" s="71">
        <v>382733</v>
      </c>
      <c r="E103" s="71">
        <v>-864</v>
      </c>
      <c r="F103" s="71">
        <v>212644</v>
      </c>
      <c r="G103" s="72">
        <v>0</v>
      </c>
      <c r="H103" s="72">
        <v>0</v>
      </c>
      <c r="I103" s="75">
        <f t="shared" si="2"/>
        <v>169225</v>
      </c>
      <c r="J103" s="75">
        <f t="shared" si="3"/>
        <v>381869</v>
      </c>
    </row>
    <row r="104" spans="1:10" ht="18" customHeight="1" x14ac:dyDescent="0.2">
      <c r="A104" s="85" t="s">
        <v>138</v>
      </c>
      <c r="B104" s="71">
        <v>911604</v>
      </c>
      <c r="C104" s="71">
        <v>0</v>
      </c>
      <c r="D104" s="71">
        <v>913432</v>
      </c>
      <c r="E104" s="71">
        <v>-2121</v>
      </c>
      <c r="F104" s="71">
        <v>506709</v>
      </c>
      <c r="G104" s="72">
        <v>0</v>
      </c>
      <c r="H104" s="72">
        <v>0</v>
      </c>
      <c r="I104" s="75">
        <f t="shared" si="2"/>
        <v>404602</v>
      </c>
      <c r="J104" s="75">
        <f t="shared" si="3"/>
        <v>911311</v>
      </c>
    </row>
    <row r="105" spans="1:10" ht="18" customHeight="1" x14ac:dyDescent="0.2">
      <c r="A105" s="85" t="s">
        <v>139</v>
      </c>
      <c r="B105" s="71">
        <v>764861</v>
      </c>
      <c r="C105" s="71">
        <v>0</v>
      </c>
      <c r="D105" s="71">
        <v>781359</v>
      </c>
      <c r="E105" s="71">
        <v>-1775</v>
      </c>
      <c r="F105" s="71">
        <v>427747</v>
      </c>
      <c r="G105" s="72">
        <v>60000</v>
      </c>
      <c r="H105" s="72">
        <v>0</v>
      </c>
      <c r="I105" s="75">
        <f t="shared" si="2"/>
        <v>411837</v>
      </c>
      <c r="J105" s="75">
        <f t="shared" si="3"/>
        <v>839584</v>
      </c>
    </row>
    <row r="106" spans="1:10" ht="18" customHeight="1" x14ac:dyDescent="0.2">
      <c r="A106" s="85" t="s">
        <v>140</v>
      </c>
      <c r="B106" s="71">
        <v>574623</v>
      </c>
      <c r="C106" s="71">
        <v>0</v>
      </c>
      <c r="D106" s="71">
        <v>575756</v>
      </c>
      <c r="E106" s="71">
        <v>-1335</v>
      </c>
      <c r="F106" s="71">
        <v>321114</v>
      </c>
      <c r="G106" s="72">
        <v>0</v>
      </c>
      <c r="H106" s="72">
        <v>0</v>
      </c>
      <c r="I106" s="75">
        <f t="shared" si="2"/>
        <v>253307</v>
      </c>
      <c r="J106" s="75">
        <f t="shared" si="3"/>
        <v>574421</v>
      </c>
    </row>
    <row r="107" spans="1:10" ht="18" customHeight="1" x14ac:dyDescent="0.2">
      <c r="A107" s="85" t="s">
        <v>141</v>
      </c>
      <c r="B107" s="71">
        <v>767094</v>
      </c>
      <c r="C107" s="71">
        <v>0</v>
      </c>
      <c r="D107" s="71">
        <v>768626</v>
      </c>
      <c r="E107" s="71">
        <v>-1784</v>
      </c>
      <c r="F107" s="71">
        <v>426080</v>
      </c>
      <c r="G107" s="72">
        <v>0</v>
      </c>
      <c r="H107" s="72">
        <v>0</v>
      </c>
      <c r="I107" s="75">
        <f t="shared" si="2"/>
        <v>340762</v>
      </c>
      <c r="J107" s="75">
        <f t="shared" si="3"/>
        <v>766842</v>
      </c>
    </row>
    <row r="108" spans="1:10" ht="18" customHeight="1" x14ac:dyDescent="0.2">
      <c r="A108" s="85" t="s">
        <v>142</v>
      </c>
      <c r="B108" s="71">
        <v>2104165</v>
      </c>
      <c r="C108" s="71">
        <v>0</v>
      </c>
      <c r="D108" s="71">
        <v>2106939</v>
      </c>
      <c r="E108" s="71">
        <v>-4893</v>
      </c>
      <c r="F108" s="71">
        <v>1116666</v>
      </c>
      <c r="G108" s="72">
        <v>0</v>
      </c>
      <c r="H108" s="72">
        <v>0</v>
      </c>
      <c r="I108" s="75">
        <f t="shared" si="2"/>
        <v>985380</v>
      </c>
      <c r="J108" s="75">
        <f t="shared" si="3"/>
        <v>2102046</v>
      </c>
    </row>
    <row r="109" spans="1:10" ht="18" customHeight="1" x14ac:dyDescent="0.2">
      <c r="A109" s="85" t="s">
        <v>143</v>
      </c>
      <c r="B109" s="71">
        <v>470760</v>
      </c>
      <c r="C109" s="71">
        <v>0</v>
      </c>
      <c r="D109" s="71">
        <v>471558</v>
      </c>
      <c r="E109" s="71">
        <v>-1067</v>
      </c>
      <c r="F109" s="71">
        <v>276235</v>
      </c>
      <c r="G109" s="72">
        <v>0</v>
      </c>
      <c r="H109" s="72">
        <v>0</v>
      </c>
      <c r="I109" s="75">
        <f t="shared" si="2"/>
        <v>194256</v>
      </c>
      <c r="J109" s="75">
        <f t="shared" si="3"/>
        <v>470491</v>
      </c>
    </row>
    <row r="110" spans="1:10" ht="18" customHeight="1" x14ac:dyDescent="0.2">
      <c r="A110" s="85" t="s">
        <v>144</v>
      </c>
      <c r="B110" s="71">
        <v>1079552</v>
      </c>
      <c r="C110" s="71">
        <v>0</v>
      </c>
      <c r="D110" s="71">
        <v>1084234</v>
      </c>
      <c r="E110" s="71">
        <v>-2383</v>
      </c>
      <c r="F110" s="71">
        <v>638865</v>
      </c>
      <c r="G110" s="72">
        <v>0</v>
      </c>
      <c r="H110" s="72">
        <v>0</v>
      </c>
      <c r="I110" s="75">
        <f t="shared" si="2"/>
        <v>442986</v>
      </c>
      <c r="J110" s="75">
        <f t="shared" si="3"/>
        <v>1081851</v>
      </c>
    </row>
    <row r="111" spans="1:10" ht="18" customHeight="1" x14ac:dyDescent="0.2">
      <c r="A111" s="85" t="s">
        <v>145</v>
      </c>
      <c r="B111" s="71">
        <v>490130</v>
      </c>
      <c r="C111" s="71">
        <v>0</v>
      </c>
      <c r="D111" s="71">
        <v>490432</v>
      </c>
      <c r="E111" s="71">
        <v>-1113</v>
      </c>
      <c r="F111" s="71">
        <v>281183</v>
      </c>
      <c r="G111" s="72">
        <v>0</v>
      </c>
      <c r="H111" s="72">
        <v>0</v>
      </c>
      <c r="I111" s="75">
        <f t="shared" si="2"/>
        <v>208136</v>
      </c>
      <c r="J111" s="75">
        <f t="shared" si="3"/>
        <v>489319</v>
      </c>
    </row>
    <row r="112" spans="1:10" ht="18" customHeight="1" x14ac:dyDescent="0.2">
      <c r="A112" s="85" t="s">
        <v>146</v>
      </c>
      <c r="B112" s="71">
        <v>417288</v>
      </c>
      <c r="C112" s="71">
        <v>0</v>
      </c>
      <c r="D112" s="71">
        <v>418267</v>
      </c>
      <c r="E112" s="71">
        <v>-988</v>
      </c>
      <c r="F112" s="71">
        <v>227737</v>
      </c>
      <c r="G112" s="72">
        <v>0</v>
      </c>
      <c r="H112" s="72">
        <v>0</v>
      </c>
      <c r="I112" s="75">
        <f t="shared" si="2"/>
        <v>189542</v>
      </c>
      <c r="J112" s="75">
        <f t="shared" si="3"/>
        <v>417279</v>
      </c>
    </row>
    <row r="113" spans="1:10" ht="18" customHeight="1" x14ac:dyDescent="0.2">
      <c r="A113" s="85" t="s">
        <v>147</v>
      </c>
      <c r="B113" s="71">
        <v>2229204</v>
      </c>
      <c r="C113" s="71">
        <v>0</v>
      </c>
      <c r="D113" s="71">
        <v>2234364</v>
      </c>
      <c r="E113" s="71">
        <v>-5224</v>
      </c>
      <c r="F113" s="71">
        <v>1231471</v>
      </c>
      <c r="G113" s="72">
        <v>0</v>
      </c>
      <c r="H113" s="72">
        <v>0</v>
      </c>
      <c r="I113" s="75">
        <f t="shared" si="2"/>
        <v>997669</v>
      </c>
      <c r="J113" s="75">
        <f t="shared" si="3"/>
        <v>2229140</v>
      </c>
    </row>
    <row r="114" spans="1:10" ht="18" customHeight="1" x14ac:dyDescent="0.2">
      <c r="A114" s="85" t="s">
        <v>148</v>
      </c>
      <c r="B114" s="71">
        <v>196317</v>
      </c>
      <c r="C114" s="71">
        <v>0</v>
      </c>
      <c r="D114" s="71">
        <v>196778</v>
      </c>
      <c r="E114" s="71">
        <v>-458</v>
      </c>
      <c r="F114" s="71">
        <v>108993</v>
      </c>
      <c r="G114" s="72">
        <v>0</v>
      </c>
      <c r="H114" s="72">
        <v>0</v>
      </c>
      <c r="I114" s="75">
        <f t="shared" si="2"/>
        <v>87327</v>
      </c>
      <c r="J114" s="75">
        <f t="shared" si="3"/>
        <v>196320</v>
      </c>
    </row>
    <row r="115" spans="1:10" ht="18" customHeight="1" x14ac:dyDescent="0.2">
      <c r="A115" s="85" t="s">
        <v>149</v>
      </c>
      <c r="B115" s="71">
        <v>2710450</v>
      </c>
      <c r="C115" s="71">
        <v>551334</v>
      </c>
      <c r="D115" s="71">
        <v>2708339</v>
      </c>
      <c r="E115" s="71">
        <v>-6310</v>
      </c>
      <c r="F115" s="71">
        <v>1476409</v>
      </c>
      <c r="G115" s="72">
        <v>0</v>
      </c>
      <c r="H115" s="72">
        <v>32000</v>
      </c>
      <c r="I115" s="75">
        <f t="shared" si="2"/>
        <v>1257620</v>
      </c>
      <c r="J115" s="75">
        <f t="shared" si="3"/>
        <v>2734029</v>
      </c>
    </row>
    <row r="116" spans="1:10" ht="18" customHeight="1" x14ac:dyDescent="0.2">
      <c r="A116" s="85" t="s">
        <v>150</v>
      </c>
      <c r="B116" s="71">
        <v>300931</v>
      </c>
      <c r="C116" s="71">
        <v>0</v>
      </c>
      <c r="D116" s="71">
        <v>301517</v>
      </c>
      <c r="E116" s="71">
        <v>-700</v>
      </c>
      <c r="F116" s="71">
        <v>167105</v>
      </c>
      <c r="G116" s="72">
        <v>0</v>
      </c>
      <c r="H116" s="72">
        <v>0</v>
      </c>
      <c r="I116" s="75">
        <f t="shared" si="2"/>
        <v>133712</v>
      </c>
      <c r="J116" s="75">
        <f t="shared" si="3"/>
        <v>300817</v>
      </c>
    </row>
    <row r="117" spans="1:10" ht="18" customHeight="1" x14ac:dyDescent="0.2">
      <c r="A117" s="85" t="s">
        <v>151</v>
      </c>
      <c r="B117" s="71">
        <v>470782</v>
      </c>
      <c r="C117" s="71">
        <v>0</v>
      </c>
      <c r="D117" s="71">
        <v>471700</v>
      </c>
      <c r="E117" s="71">
        <v>-1095</v>
      </c>
      <c r="F117" s="71">
        <v>251001</v>
      </c>
      <c r="G117" s="72">
        <v>0</v>
      </c>
      <c r="H117" s="72">
        <v>0</v>
      </c>
      <c r="I117" s="75">
        <f t="shared" si="2"/>
        <v>219604</v>
      </c>
      <c r="J117" s="75">
        <f t="shared" si="3"/>
        <v>470605</v>
      </c>
    </row>
    <row r="118" spans="1:10" ht="18" customHeight="1" x14ac:dyDescent="0.2">
      <c r="A118" s="85" t="s">
        <v>152</v>
      </c>
      <c r="B118" s="71">
        <v>585706</v>
      </c>
      <c r="C118" s="71">
        <v>0</v>
      </c>
      <c r="D118" s="71">
        <v>587943</v>
      </c>
      <c r="E118" s="71">
        <v>-1355</v>
      </c>
      <c r="F118" s="71">
        <v>315665</v>
      </c>
      <c r="G118" s="72">
        <v>0</v>
      </c>
      <c r="H118" s="72">
        <v>300000</v>
      </c>
      <c r="I118" s="75">
        <f t="shared" si="2"/>
        <v>570923</v>
      </c>
      <c r="J118" s="75">
        <f t="shared" si="3"/>
        <v>886588</v>
      </c>
    </row>
    <row r="119" spans="1:10" ht="18" customHeight="1" x14ac:dyDescent="0.2">
      <c r="A119" s="85" t="s">
        <v>153</v>
      </c>
      <c r="B119" s="71">
        <v>471517</v>
      </c>
      <c r="C119" s="71">
        <v>0</v>
      </c>
      <c r="D119" s="71">
        <v>472974</v>
      </c>
      <c r="E119" s="71">
        <v>-1094</v>
      </c>
      <c r="F119" s="71">
        <v>263760</v>
      </c>
      <c r="G119" s="72">
        <v>0</v>
      </c>
      <c r="H119" s="72">
        <v>0</v>
      </c>
      <c r="I119" s="75">
        <f t="shared" si="2"/>
        <v>208120</v>
      </c>
      <c r="J119" s="75">
        <f t="shared" si="3"/>
        <v>471880</v>
      </c>
    </row>
    <row r="120" spans="1:10" ht="18" customHeight="1" x14ac:dyDescent="0.2">
      <c r="A120" s="85" t="s">
        <v>154</v>
      </c>
      <c r="B120" s="71">
        <v>967814</v>
      </c>
      <c r="C120" s="71">
        <v>200000</v>
      </c>
      <c r="D120" s="71">
        <v>992654</v>
      </c>
      <c r="E120" s="71">
        <v>-2203</v>
      </c>
      <c r="F120" s="71">
        <v>526626</v>
      </c>
      <c r="G120" s="72">
        <v>0</v>
      </c>
      <c r="H120" s="72">
        <v>0</v>
      </c>
      <c r="I120" s="75">
        <f t="shared" si="2"/>
        <v>463825</v>
      </c>
      <c r="J120" s="75">
        <f t="shared" si="3"/>
        <v>990451</v>
      </c>
    </row>
    <row r="121" spans="1:10" ht="18" customHeight="1" x14ac:dyDescent="0.2">
      <c r="A121" s="85" t="s">
        <v>155</v>
      </c>
      <c r="B121" s="71">
        <v>382960</v>
      </c>
      <c r="C121" s="71">
        <v>0</v>
      </c>
      <c r="D121" s="71">
        <v>383858</v>
      </c>
      <c r="E121" s="71">
        <v>-890</v>
      </c>
      <c r="F121" s="71">
        <v>211715</v>
      </c>
      <c r="G121" s="72">
        <v>0</v>
      </c>
      <c r="H121" s="72">
        <v>0</v>
      </c>
      <c r="I121" s="75">
        <f t="shared" si="2"/>
        <v>171253</v>
      </c>
      <c r="J121" s="75">
        <f t="shared" si="3"/>
        <v>382968</v>
      </c>
    </row>
    <row r="122" spans="1:10" ht="18" customHeight="1" x14ac:dyDescent="0.2">
      <c r="A122" s="85" t="s">
        <v>156</v>
      </c>
      <c r="B122" s="71">
        <v>555633</v>
      </c>
      <c r="C122" s="71">
        <v>0</v>
      </c>
      <c r="D122" s="71">
        <v>556724</v>
      </c>
      <c r="E122" s="71">
        <v>-1291</v>
      </c>
      <c r="F122" s="71">
        <v>311319</v>
      </c>
      <c r="G122" s="72">
        <v>0</v>
      </c>
      <c r="H122" s="72">
        <v>0</v>
      </c>
      <c r="I122" s="75">
        <f t="shared" si="2"/>
        <v>244114</v>
      </c>
      <c r="J122" s="75">
        <f t="shared" si="3"/>
        <v>555433</v>
      </c>
    </row>
    <row r="123" spans="1:10" ht="18" customHeight="1" x14ac:dyDescent="0.2">
      <c r="A123" s="85" t="s">
        <v>157</v>
      </c>
      <c r="B123" s="71">
        <v>376725</v>
      </c>
      <c r="C123" s="71">
        <v>0</v>
      </c>
      <c r="D123" s="71">
        <v>377609</v>
      </c>
      <c r="E123" s="71">
        <v>-876</v>
      </c>
      <c r="F123" s="71">
        <v>210330</v>
      </c>
      <c r="G123" s="72">
        <v>0</v>
      </c>
      <c r="H123" s="72">
        <v>0</v>
      </c>
      <c r="I123" s="75">
        <f t="shared" si="2"/>
        <v>166403</v>
      </c>
      <c r="J123" s="75">
        <f t="shared" si="3"/>
        <v>376733</v>
      </c>
    </row>
    <row r="124" spans="1:10" ht="18" customHeight="1" x14ac:dyDescent="0.2">
      <c r="A124" s="85" t="s">
        <v>158</v>
      </c>
      <c r="B124" s="71">
        <v>506953</v>
      </c>
      <c r="C124" s="71">
        <v>0</v>
      </c>
      <c r="D124" s="71">
        <v>510072</v>
      </c>
      <c r="E124" s="71">
        <v>-1169</v>
      </c>
      <c r="F124" s="71">
        <v>284054</v>
      </c>
      <c r="G124" s="72">
        <v>0</v>
      </c>
      <c r="H124" s="72">
        <v>0</v>
      </c>
      <c r="I124" s="75">
        <f t="shared" si="2"/>
        <v>224849</v>
      </c>
      <c r="J124" s="75">
        <f t="shared" si="3"/>
        <v>508903</v>
      </c>
    </row>
    <row r="125" spans="1:10" ht="18" customHeight="1" x14ac:dyDescent="0.2">
      <c r="A125" s="85" t="s">
        <v>159</v>
      </c>
      <c r="B125" s="71">
        <v>235108</v>
      </c>
      <c r="C125" s="71">
        <v>498000</v>
      </c>
      <c r="D125" s="71">
        <v>242036</v>
      </c>
      <c r="E125" s="71">
        <v>-546</v>
      </c>
      <c r="F125" s="71">
        <v>131356</v>
      </c>
      <c r="G125" s="72">
        <v>0</v>
      </c>
      <c r="H125" s="72">
        <v>0</v>
      </c>
      <c r="I125" s="75">
        <f t="shared" si="2"/>
        <v>110134</v>
      </c>
      <c r="J125" s="75">
        <f t="shared" si="3"/>
        <v>241490</v>
      </c>
    </row>
    <row r="126" spans="1:10" ht="18" customHeight="1" x14ac:dyDescent="0.2">
      <c r="A126" s="85" t="s">
        <v>160</v>
      </c>
      <c r="B126" s="71">
        <v>3138052</v>
      </c>
      <c r="C126" s="71">
        <v>0</v>
      </c>
      <c r="D126" s="71">
        <v>3144395</v>
      </c>
      <c r="E126" s="71">
        <v>-7252</v>
      </c>
      <c r="F126" s="71">
        <v>1684509</v>
      </c>
      <c r="G126" s="72">
        <v>0</v>
      </c>
      <c r="H126" s="72">
        <v>0</v>
      </c>
      <c r="I126" s="75">
        <f t="shared" si="2"/>
        <v>1452634</v>
      </c>
      <c r="J126" s="75">
        <f t="shared" si="3"/>
        <v>3137143</v>
      </c>
    </row>
    <row r="127" spans="1:10" ht="18" customHeight="1" x14ac:dyDescent="0.2">
      <c r="A127" s="85" t="s">
        <v>161</v>
      </c>
      <c r="B127" s="71">
        <v>407008</v>
      </c>
      <c r="C127" s="71">
        <v>0</v>
      </c>
      <c r="D127" s="71">
        <v>407974</v>
      </c>
      <c r="E127" s="71">
        <v>-946</v>
      </c>
      <c r="F127" s="71">
        <v>227238</v>
      </c>
      <c r="G127" s="72">
        <v>0</v>
      </c>
      <c r="H127" s="72">
        <v>0</v>
      </c>
      <c r="I127" s="75">
        <f t="shared" si="2"/>
        <v>179790</v>
      </c>
      <c r="J127" s="75">
        <f t="shared" si="3"/>
        <v>407028</v>
      </c>
    </row>
    <row r="128" spans="1:10" ht="18" customHeight="1" x14ac:dyDescent="0.2">
      <c r="A128" s="85" t="s">
        <v>162</v>
      </c>
      <c r="B128" s="71">
        <v>531313</v>
      </c>
      <c r="C128" s="71">
        <v>0</v>
      </c>
      <c r="D128" s="71">
        <v>532341</v>
      </c>
      <c r="E128" s="71">
        <v>-1236</v>
      </c>
      <c r="F128" s="71">
        <v>297468</v>
      </c>
      <c r="G128" s="72">
        <v>0</v>
      </c>
      <c r="H128" s="72">
        <v>0</v>
      </c>
      <c r="I128" s="75">
        <f t="shared" si="2"/>
        <v>233637</v>
      </c>
      <c r="J128" s="75">
        <f t="shared" si="3"/>
        <v>531105</v>
      </c>
    </row>
    <row r="129" spans="1:10" ht="18" customHeight="1" x14ac:dyDescent="0.2">
      <c r="A129" s="85" t="s">
        <v>163</v>
      </c>
      <c r="B129" s="71">
        <v>527764</v>
      </c>
      <c r="C129" s="71">
        <v>0</v>
      </c>
      <c r="D129" s="71">
        <v>530555</v>
      </c>
      <c r="E129" s="71">
        <v>-1215</v>
      </c>
      <c r="F129" s="71">
        <v>297160</v>
      </c>
      <c r="G129" s="72">
        <v>0</v>
      </c>
      <c r="H129" s="72">
        <v>0</v>
      </c>
      <c r="I129" s="75">
        <f t="shared" si="2"/>
        <v>232180</v>
      </c>
      <c r="J129" s="75">
        <f t="shared" si="3"/>
        <v>529340</v>
      </c>
    </row>
    <row r="130" spans="1:10" ht="18" customHeight="1" x14ac:dyDescent="0.2">
      <c r="A130" s="85" t="s">
        <v>164</v>
      </c>
      <c r="B130" s="71">
        <v>532669</v>
      </c>
      <c r="C130" s="71">
        <v>0</v>
      </c>
      <c r="D130" s="71">
        <v>536183</v>
      </c>
      <c r="E130" s="71">
        <v>-1225</v>
      </c>
      <c r="F130" s="71">
        <v>303022</v>
      </c>
      <c r="G130" s="72">
        <v>0</v>
      </c>
      <c r="H130" s="72">
        <v>0</v>
      </c>
      <c r="I130" s="75">
        <f t="shared" si="2"/>
        <v>231936</v>
      </c>
      <c r="J130" s="75">
        <f t="shared" si="3"/>
        <v>534958</v>
      </c>
    </row>
    <row r="131" spans="1:10" ht="18" customHeight="1" x14ac:dyDescent="0.2">
      <c r="A131" s="85" t="s">
        <v>165</v>
      </c>
      <c r="B131" s="71">
        <v>316432</v>
      </c>
      <c r="C131" s="71">
        <v>0</v>
      </c>
      <c r="D131" s="71">
        <v>317051</v>
      </c>
      <c r="E131" s="71">
        <v>-735</v>
      </c>
      <c r="F131" s="71">
        <v>176909</v>
      </c>
      <c r="G131" s="72">
        <v>0</v>
      </c>
      <c r="H131" s="72">
        <v>0</v>
      </c>
      <c r="I131" s="75">
        <f t="shared" si="2"/>
        <v>139407</v>
      </c>
      <c r="J131" s="75">
        <f t="shared" si="3"/>
        <v>316316</v>
      </c>
    </row>
    <row r="132" spans="1:10" ht="18" customHeight="1" x14ac:dyDescent="0.2">
      <c r="A132" s="85" t="s">
        <v>166</v>
      </c>
      <c r="B132" s="71">
        <v>893938</v>
      </c>
      <c r="C132" s="71">
        <v>0</v>
      </c>
      <c r="D132" s="71">
        <v>898482</v>
      </c>
      <c r="E132" s="71">
        <v>-2033</v>
      </c>
      <c r="F132" s="71">
        <v>506841</v>
      </c>
      <c r="G132" s="72">
        <v>0</v>
      </c>
      <c r="H132" s="72">
        <v>0</v>
      </c>
      <c r="I132" s="75">
        <f t="shared" ref="I132:I139" si="4">D132+E132-F132+H132+G132</f>
        <v>389608</v>
      </c>
      <c r="J132" s="75">
        <f t="shared" ref="J132:J139" si="5">I132+F132</f>
        <v>896449</v>
      </c>
    </row>
    <row r="133" spans="1:10" ht="18" customHeight="1" x14ac:dyDescent="0.2">
      <c r="A133" s="85" t="s">
        <v>167</v>
      </c>
      <c r="B133" s="71">
        <v>825793</v>
      </c>
      <c r="C133" s="71">
        <v>0</v>
      </c>
      <c r="D133" s="71">
        <v>831158</v>
      </c>
      <c r="E133" s="71">
        <v>-1903</v>
      </c>
      <c r="F133" s="71">
        <v>464260</v>
      </c>
      <c r="G133" s="72">
        <v>0</v>
      </c>
      <c r="H133" s="72">
        <v>0</v>
      </c>
      <c r="I133" s="75">
        <f t="shared" si="4"/>
        <v>364995</v>
      </c>
      <c r="J133" s="75">
        <f t="shared" si="5"/>
        <v>829255</v>
      </c>
    </row>
    <row r="134" spans="1:10" ht="18" customHeight="1" x14ac:dyDescent="0.2">
      <c r="A134" s="85" t="s">
        <v>168</v>
      </c>
      <c r="B134" s="71">
        <v>319786</v>
      </c>
      <c r="C134" s="71">
        <v>0</v>
      </c>
      <c r="D134" s="71">
        <v>321655</v>
      </c>
      <c r="E134" s="71">
        <v>-737</v>
      </c>
      <c r="F134" s="71">
        <v>179900</v>
      </c>
      <c r="G134" s="72">
        <v>0</v>
      </c>
      <c r="H134" s="72">
        <v>0</v>
      </c>
      <c r="I134" s="75">
        <f t="shared" si="4"/>
        <v>141018</v>
      </c>
      <c r="J134" s="75">
        <f t="shared" si="5"/>
        <v>320918</v>
      </c>
    </row>
    <row r="135" spans="1:10" ht="18" customHeight="1" x14ac:dyDescent="0.2">
      <c r="A135" s="85" t="s">
        <v>169</v>
      </c>
      <c r="B135" s="71">
        <v>462116</v>
      </c>
      <c r="C135" s="71">
        <v>0</v>
      </c>
      <c r="D135" s="71">
        <v>465131</v>
      </c>
      <c r="E135" s="71">
        <v>-1063</v>
      </c>
      <c r="F135" s="71">
        <v>260187</v>
      </c>
      <c r="G135" s="72">
        <v>0</v>
      </c>
      <c r="H135" s="72">
        <v>0</v>
      </c>
      <c r="I135" s="75">
        <f t="shared" si="4"/>
        <v>203881</v>
      </c>
      <c r="J135" s="75">
        <f t="shared" si="5"/>
        <v>464068</v>
      </c>
    </row>
    <row r="136" spans="1:10" ht="18" customHeight="1" x14ac:dyDescent="0.2">
      <c r="A136" s="85" t="s">
        <v>170</v>
      </c>
      <c r="B136" s="71">
        <v>1022240</v>
      </c>
      <c r="C136" s="71">
        <v>333333</v>
      </c>
      <c r="D136" s="71">
        <v>1043121</v>
      </c>
      <c r="E136" s="71">
        <v>-2220</v>
      </c>
      <c r="F136" s="71">
        <v>616393</v>
      </c>
      <c r="G136" s="72">
        <v>360000</v>
      </c>
      <c r="H136" s="72">
        <v>92001</v>
      </c>
      <c r="I136" s="75">
        <f t="shared" si="4"/>
        <v>876509</v>
      </c>
      <c r="J136" s="75">
        <f t="shared" si="5"/>
        <v>1492902</v>
      </c>
    </row>
    <row r="137" spans="1:10" ht="18" customHeight="1" x14ac:dyDescent="0.2">
      <c r="A137" s="85" t="s">
        <v>171</v>
      </c>
      <c r="B137" s="71">
        <v>608094</v>
      </c>
      <c r="C137" s="71">
        <v>0</v>
      </c>
      <c r="D137" s="71">
        <v>609425</v>
      </c>
      <c r="E137" s="71">
        <v>-1413</v>
      </c>
      <c r="F137" s="71">
        <v>324471</v>
      </c>
      <c r="G137" s="72">
        <v>0</v>
      </c>
      <c r="H137" s="72">
        <v>0</v>
      </c>
      <c r="I137" s="75">
        <f t="shared" si="4"/>
        <v>283541</v>
      </c>
      <c r="J137" s="75">
        <f t="shared" si="5"/>
        <v>608012</v>
      </c>
    </row>
    <row r="138" spans="1:10" ht="18" customHeight="1" x14ac:dyDescent="0.2">
      <c r="A138" s="85" t="s">
        <v>172</v>
      </c>
      <c r="B138" s="71">
        <v>1472361</v>
      </c>
      <c r="C138" s="71">
        <v>0</v>
      </c>
      <c r="D138" s="71">
        <v>1471036</v>
      </c>
      <c r="E138" s="71">
        <v>-3396</v>
      </c>
      <c r="F138" s="71">
        <v>817191</v>
      </c>
      <c r="G138" s="72">
        <v>0</v>
      </c>
      <c r="H138" s="72">
        <v>0</v>
      </c>
      <c r="I138" s="75">
        <f t="shared" si="4"/>
        <v>650449</v>
      </c>
      <c r="J138" s="75">
        <f t="shared" si="5"/>
        <v>1467640</v>
      </c>
    </row>
    <row r="139" spans="1:10" ht="18" customHeight="1" x14ac:dyDescent="0.2">
      <c r="A139" s="85" t="s">
        <v>173</v>
      </c>
      <c r="B139" s="71">
        <v>642819</v>
      </c>
      <c r="C139" s="71">
        <v>0</v>
      </c>
      <c r="D139" s="71">
        <v>645206</v>
      </c>
      <c r="E139" s="71">
        <v>-1481</v>
      </c>
      <c r="F139" s="71">
        <v>358990</v>
      </c>
      <c r="G139" s="72">
        <v>0</v>
      </c>
      <c r="H139" s="72">
        <v>0</v>
      </c>
      <c r="I139" s="75">
        <f t="shared" si="4"/>
        <v>284735</v>
      </c>
      <c r="J139" s="75">
        <f t="shared" si="5"/>
        <v>643725</v>
      </c>
    </row>
    <row r="140" spans="1:10" ht="18" customHeight="1" thickBot="1" x14ac:dyDescent="0.25">
      <c r="A140" s="85"/>
      <c r="B140" s="85"/>
      <c r="C140" s="85"/>
      <c r="D140" s="71"/>
      <c r="E140" s="71"/>
      <c r="F140" s="71"/>
      <c r="G140" s="72"/>
      <c r="H140" s="72"/>
      <c r="I140" s="72"/>
      <c r="J140" s="72"/>
    </row>
    <row r="141" spans="1:10" ht="18" customHeight="1" x14ac:dyDescent="0.2">
      <c r="A141" s="322"/>
      <c r="B141" s="323">
        <f>SUM(B3:B140)</f>
        <v>110821755</v>
      </c>
      <c r="C141" s="323">
        <f>SUM(C3:C140)</f>
        <v>8388322</v>
      </c>
      <c r="D141" s="323">
        <f>SUM(D3:D140)</f>
        <v>111624723</v>
      </c>
      <c r="E141" s="323">
        <f t="shared" ref="E141:J141" si="6">SUM(E3:E140)</f>
        <v>-254673</v>
      </c>
      <c r="F141" s="323">
        <f t="shared" si="6"/>
        <v>62000241</v>
      </c>
      <c r="G141" s="323">
        <f t="shared" si="6"/>
        <v>2893345</v>
      </c>
      <c r="H141" s="323">
        <f t="shared" si="6"/>
        <v>5786689</v>
      </c>
      <c r="I141" s="323">
        <f t="shared" si="6"/>
        <v>58049843</v>
      </c>
      <c r="J141" s="323">
        <f t="shared" si="6"/>
        <v>120050084</v>
      </c>
    </row>
    <row r="142" spans="1:10" s="4" customFormat="1" x14ac:dyDescent="0.2">
      <c r="A142" s="44"/>
      <c r="B142" s="44"/>
      <c r="C142" s="44"/>
      <c r="D142" s="324"/>
      <c r="E142" s="324"/>
      <c r="F142" s="324"/>
      <c r="G142" s="324"/>
      <c r="H142" s="324"/>
      <c r="I142" s="325"/>
      <c r="J142" s="326"/>
    </row>
    <row r="143" spans="1:10" s="4" customFormat="1" x14ac:dyDescent="0.2">
      <c r="A143" s="44"/>
      <c r="B143" s="44"/>
      <c r="C143" s="44"/>
      <c r="D143" s="324"/>
      <c r="E143" s="324"/>
      <c r="F143" s="324"/>
      <c r="G143" s="324"/>
      <c r="H143" s="324"/>
      <c r="I143" s="327"/>
      <c r="J143" s="326"/>
    </row>
    <row r="144" spans="1:10" s="4" customFormat="1" x14ac:dyDescent="0.2">
      <c r="A144" s="44"/>
      <c r="B144" s="44"/>
      <c r="C144" s="44"/>
      <c r="D144" s="324"/>
      <c r="E144" s="324"/>
      <c r="F144" s="324"/>
      <c r="G144" s="324"/>
      <c r="H144" s="324"/>
      <c r="I144" s="327"/>
      <c r="J144" s="326"/>
    </row>
    <row r="145" spans="1:10" s="4" customFormat="1" x14ac:dyDescent="0.2">
      <c r="A145" s="44"/>
      <c r="B145" s="44"/>
      <c r="C145" s="44"/>
      <c r="D145" s="324"/>
      <c r="E145" s="324"/>
      <c r="F145" s="324"/>
      <c r="G145" s="324"/>
      <c r="H145" s="324"/>
      <c r="I145" s="327"/>
      <c r="J145" s="326"/>
    </row>
    <row r="146" spans="1:10" s="4" customFormat="1" x14ac:dyDescent="0.2">
      <c r="A146" s="44"/>
      <c r="B146" s="44"/>
      <c r="C146" s="44"/>
      <c r="D146" s="324"/>
      <c r="E146" s="324"/>
      <c r="F146" s="324"/>
      <c r="G146" s="324"/>
      <c r="H146" s="324"/>
      <c r="I146" s="327"/>
      <c r="J146" s="326"/>
    </row>
    <row r="147" spans="1:10" s="4" customFormat="1" x14ac:dyDescent="0.2">
      <c r="A147" s="44"/>
      <c r="B147" s="44"/>
      <c r="C147" s="44"/>
      <c r="D147" s="324"/>
      <c r="E147" s="324"/>
      <c r="F147" s="324"/>
      <c r="G147" s="324"/>
      <c r="H147" s="324"/>
      <c r="I147" s="327"/>
      <c r="J147" s="326"/>
    </row>
    <row r="148" spans="1:10" s="4" customFormat="1" x14ac:dyDescent="0.2">
      <c r="A148" s="44"/>
      <c r="B148" s="44"/>
      <c r="C148" s="44"/>
      <c r="D148" s="324"/>
      <c r="E148" s="324"/>
      <c r="F148" s="324"/>
      <c r="G148" s="324"/>
      <c r="H148" s="324"/>
      <c r="I148" s="327"/>
      <c r="J148" s="326"/>
    </row>
    <row r="149" spans="1:10" s="4" customFormat="1" x14ac:dyDescent="0.2">
      <c r="A149" s="44"/>
      <c r="B149" s="44"/>
      <c r="C149" s="44"/>
      <c r="D149" s="324"/>
      <c r="E149" s="324"/>
      <c r="F149" s="324"/>
      <c r="G149" s="324"/>
      <c r="H149" s="324"/>
      <c r="I149" s="327"/>
      <c r="J149" s="326"/>
    </row>
    <row r="150" spans="1:10" s="4" customFormat="1" x14ac:dyDescent="0.2">
      <c r="A150" s="44"/>
      <c r="B150" s="44"/>
      <c r="C150" s="44"/>
      <c r="D150" s="324"/>
      <c r="E150" s="324"/>
      <c r="F150" s="324"/>
      <c r="G150" s="324"/>
      <c r="H150" s="324"/>
      <c r="I150" s="327"/>
      <c r="J150" s="326"/>
    </row>
    <row r="151" spans="1:10" s="4" customFormat="1" x14ac:dyDescent="0.2">
      <c r="A151" s="44"/>
      <c r="B151" s="44"/>
      <c r="C151" s="44"/>
      <c r="D151" s="324"/>
      <c r="E151" s="324"/>
      <c r="F151" s="324"/>
      <c r="G151" s="324"/>
      <c r="H151" s="324"/>
      <c r="I151" s="327"/>
      <c r="J151" s="326"/>
    </row>
    <row r="152" spans="1:10" s="4" customFormat="1" x14ac:dyDescent="0.2">
      <c r="A152" s="44"/>
      <c r="B152" s="44"/>
      <c r="C152" s="44"/>
      <c r="D152" s="324"/>
      <c r="E152" s="324"/>
      <c r="F152" s="324"/>
      <c r="G152" s="324"/>
      <c r="H152" s="324"/>
      <c r="I152" s="327"/>
      <c r="J152" s="326"/>
    </row>
    <row r="153" spans="1:10" s="4" customFormat="1" x14ac:dyDescent="0.2">
      <c r="A153" s="44"/>
      <c r="B153" s="44"/>
      <c r="C153" s="44"/>
      <c r="D153" s="324"/>
      <c r="E153" s="324"/>
      <c r="F153" s="324"/>
      <c r="G153" s="324"/>
      <c r="H153" s="324"/>
      <c r="I153" s="327"/>
      <c r="J153" s="326"/>
    </row>
    <row r="154" spans="1:10" s="4" customFormat="1" x14ac:dyDescent="0.2">
      <c r="A154" s="44"/>
      <c r="B154" s="44"/>
      <c r="C154" s="44"/>
      <c r="D154" s="324"/>
      <c r="E154" s="324"/>
      <c r="F154" s="324"/>
      <c r="G154" s="324"/>
      <c r="H154" s="324"/>
      <c r="I154" s="327"/>
      <c r="J154" s="326"/>
    </row>
    <row r="155" spans="1:10" s="4" customFormat="1" x14ac:dyDescent="0.2">
      <c r="A155" s="44"/>
      <c r="B155" s="44"/>
      <c r="C155" s="44"/>
      <c r="D155" s="324"/>
      <c r="E155" s="324"/>
      <c r="F155" s="324"/>
      <c r="G155" s="324"/>
      <c r="H155" s="324"/>
      <c r="I155" s="327"/>
      <c r="J155" s="326"/>
    </row>
    <row r="156" spans="1:10" s="4" customFormat="1" x14ac:dyDescent="0.2">
      <c r="A156" s="44"/>
      <c r="B156" s="44"/>
      <c r="C156" s="44"/>
      <c r="D156" s="324"/>
      <c r="E156" s="324"/>
      <c r="F156" s="324"/>
      <c r="G156" s="324"/>
      <c r="H156" s="324"/>
      <c r="I156" s="327"/>
      <c r="J156" s="326"/>
    </row>
    <row r="157" spans="1:10" s="4" customFormat="1" x14ac:dyDescent="0.2">
      <c r="A157" s="44"/>
      <c r="B157" s="44"/>
      <c r="C157" s="44"/>
      <c r="D157" s="324"/>
      <c r="E157" s="324"/>
      <c r="F157" s="324"/>
      <c r="G157" s="324"/>
      <c r="H157" s="324"/>
      <c r="I157" s="327"/>
      <c r="J157" s="326"/>
    </row>
    <row r="158" spans="1:10" s="4" customFormat="1" x14ac:dyDescent="0.2">
      <c r="A158" s="44"/>
      <c r="B158" s="44"/>
      <c r="C158" s="44"/>
      <c r="D158" s="324"/>
      <c r="E158" s="324"/>
      <c r="F158" s="324"/>
      <c r="G158" s="324"/>
      <c r="H158" s="324"/>
      <c r="I158" s="327"/>
      <c r="J158" s="326"/>
    </row>
    <row r="159" spans="1:10" s="4" customFormat="1" x14ac:dyDescent="0.2">
      <c r="A159" s="44"/>
      <c r="B159" s="44"/>
      <c r="C159" s="44"/>
      <c r="D159" s="324"/>
      <c r="E159" s="324"/>
      <c r="F159" s="324"/>
      <c r="G159" s="324"/>
      <c r="H159" s="324"/>
      <c r="I159" s="327"/>
      <c r="J159" s="326"/>
    </row>
    <row r="160" spans="1:10" s="4" customFormat="1" x14ac:dyDescent="0.2">
      <c r="A160" s="44"/>
      <c r="B160" s="44"/>
      <c r="C160" s="44"/>
      <c r="D160" s="324"/>
      <c r="E160" s="324"/>
      <c r="F160" s="324"/>
      <c r="G160" s="324"/>
      <c r="H160" s="324"/>
      <c r="I160" s="327"/>
      <c r="J160" s="326"/>
    </row>
    <row r="161" spans="1:10" s="4" customFormat="1" x14ac:dyDescent="0.2">
      <c r="A161" s="44"/>
      <c r="B161" s="44"/>
      <c r="C161" s="44"/>
      <c r="D161" s="324"/>
      <c r="E161" s="324"/>
      <c r="F161" s="324"/>
      <c r="G161" s="324"/>
      <c r="H161" s="324"/>
      <c r="I161" s="327"/>
      <c r="J161" s="326"/>
    </row>
    <row r="162" spans="1:10" s="4" customFormat="1" x14ac:dyDescent="0.2">
      <c r="A162" s="44"/>
      <c r="B162" s="44"/>
      <c r="C162" s="44"/>
      <c r="D162" s="324"/>
      <c r="E162" s="324"/>
      <c r="F162" s="324"/>
      <c r="G162" s="324"/>
      <c r="H162" s="324"/>
      <c r="I162" s="327"/>
      <c r="J162" s="326"/>
    </row>
    <row r="163" spans="1:10" s="4" customFormat="1" x14ac:dyDescent="0.2">
      <c r="A163" s="44"/>
      <c r="B163" s="44"/>
      <c r="C163" s="44"/>
      <c r="D163" s="324"/>
      <c r="E163" s="324"/>
      <c r="F163" s="324"/>
      <c r="G163" s="324"/>
      <c r="H163" s="324"/>
      <c r="I163" s="327"/>
      <c r="J163" s="326"/>
    </row>
    <row r="164" spans="1:10" s="4" customFormat="1" x14ac:dyDescent="0.2">
      <c r="A164" s="44"/>
      <c r="B164" s="44"/>
      <c r="C164" s="44"/>
      <c r="D164" s="324"/>
      <c r="E164" s="324"/>
      <c r="F164" s="324"/>
      <c r="G164" s="324"/>
      <c r="H164" s="324"/>
      <c r="I164" s="327"/>
      <c r="J164" s="326"/>
    </row>
    <row r="165" spans="1:10" s="4" customFormat="1" x14ac:dyDescent="0.2">
      <c r="A165" s="44"/>
      <c r="B165" s="44"/>
      <c r="C165" s="44"/>
      <c r="D165" s="324"/>
      <c r="E165" s="324"/>
      <c r="F165" s="324"/>
      <c r="G165" s="324"/>
      <c r="H165" s="324"/>
      <c r="I165" s="327"/>
      <c r="J165" s="326"/>
    </row>
    <row r="166" spans="1:10" s="4" customFormat="1" x14ac:dyDescent="0.2">
      <c r="A166" s="44"/>
      <c r="B166" s="44"/>
      <c r="C166" s="44"/>
      <c r="D166" s="324"/>
      <c r="E166" s="324"/>
      <c r="F166" s="324"/>
      <c r="G166" s="324"/>
      <c r="H166" s="324"/>
      <c r="I166" s="327"/>
      <c r="J166" s="326"/>
    </row>
    <row r="167" spans="1:10" s="4" customFormat="1" x14ac:dyDescent="0.2">
      <c r="A167" s="44"/>
      <c r="B167" s="44"/>
      <c r="C167" s="44"/>
      <c r="D167" s="324"/>
      <c r="E167" s="324"/>
      <c r="F167" s="324"/>
      <c r="G167" s="324"/>
      <c r="H167" s="324"/>
      <c r="I167" s="327"/>
      <c r="J167" s="326"/>
    </row>
    <row r="168" spans="1:10" s="4" customFormat="1" x14ac:dyDescent="0.2">
      <c r="A168" s="44"/>
      <c r="B168" s="44"/>
      <c r="C168" s="44"/>
      <c r="D168" s="324"/>
      <c r="E168" s="324"/>
      <c r="F168" s="324"/>
      <c r="G168" s="324"/>
      <c r="H168" s="324"/>
      <c r="I168" s="327"/>
      <c r="J168" s="326"/>
    </row>
    <row r="169" spans="1:10" s="4" customFormat="1" x14ac:dyDescent="0.2">
      <c r="A169" s="44"/>
      <c r="B169" s="44"/>
      <c r="C169" s="44"/>
      <c r="D169" s="324"/>
      <c r="E169" s="324"/>
      <c r="F169" s="324"/>
      <c r="G169" s="324"/>
      <c r="H169" s="324"/>
      <c r="I169" s="327"/>
      <c r="J169" s="326"/>
    </row>
    <row r="170" spans="1:10" s="4" customFormat="1" x14ac:dyDescent="0.2">
      <c r="A170" s="44"/>
      <c r="B170" s="44"/>
      <c r="C170" s="44"/>
      <c r="D170" s="324"/>
      <c r="E170" s="324"/>
      <c r="F170" s="324"/>
      <c r="G170" s="324"/>
      <c r="H170" s="324"/>
      <c r="I170" s="327"/>
      <c r="J170" s="326"/>
    </row>
    <row r="171" spans="1:10" s="4" customFormat="1" x14ac:dyDescent="0.2">
      <c r="A171" s="44"/>
      <c r="B171" s="44"/>
      <c r="C171" s="44"/>
      <c r="D171" s="324"/>
      <c r="E171" s="324"/>
      <c r="F171" s="324"/>
      <c r="G171" s="324"/>
      <c r="H171" s="324"/>
      <c r="I171" s="327"/>
      <c r="J171" s="326"/>
    </row>
    <row r="172" spans="1:10" s="4" customFormat="1" x14ac:dyDescent="0.2">
      <c r="A172" s="44"/>
      <c r="B172" s="44"/>
      <c r="C172" s="44"/>
      <c r="D172" s="324"/>
      <c r="E172" s="324"/>
      <c r="F172" s="324"/>
      <c r="G172" s="324"/>
      <c r="H172" s="324"/>
      <c r="I172" s="327"/>
      <c r="J172" s="326"/>
    </row>
    <row r="173" spans="1:10" s="4" customFormat="1" x14ac:dyDescent="0.2">
      <c r="A173" s="44"/>
      <c r="B173" s="44"/>
      <c r="C173" s="44"/>
      <c r="D173" s="324"/>
      <c r="E173" s="324"/>
      <c r="F173" s="324"/>
      <c r="G173" s="324"/>
      <c r="H173" s="324"/>
      <c r="I173" s="327"/>
      <c r="J173" s="326"/>
    </row>
    <row r="174" spans="1:10" s="4" customFormat="1" x14ac:dyDescent="0.2">
      <c r="A174" s="44"/>
      <c r="B174" s="44"/>
      <c r="C174" s="44"/>
      <c r="D174" s="324"/>
      <c r="E174" s="324"/>
      <c r="F174" s="324"/>
      <c r="G174" s="324"/>
      <c r="H174" s="324"/>
      <c r="I174" s="327"/>
      <c r="J174" s="326"/>
    </row>
    <row r="175" spans="1:10" s="4" customFormat="1" x14ac:dyDescent="0.2">
      <c r="A175" s="44"/>
      <c r="B175" s="44"/>
      <c r="C175" s="44"/>
      <c r="D175" s="324"/>
      <c r="E175" s="324"/>
      <c r="F175" s="324"/>
      <c r="G175" s="324"/>
      <c r="H175" s="324"/>
      <c r="I175" s="327"/>
      <c r="J175" s="326"/>
    </row>
    <row r="176" spans="1:10" s="4" customFormat="1" x14ac:dyDescent="0.2">
      <c r="A176" s="44"/>
      <c r="B176" s="44"/>
      <c r="C176" s="44"/>
      <c r="D176" s="324"/>
      <c r="E176" s="324"/>
      <c r="F176" s="324"/>
      <c r="G176" s="324"/>
      <c r="H176" s="324"/>
      <c r="I176" s="327"/>
      <c r="J176" s="326"/>
    </row>
    <row r="177" spans="1:10" s="4" customFormat="1" x14ac:dyDescent="0.2">
      <c r="A177" s="44"/>
      <c r="B177" s="44"/>
      <c r="C177" s="44"/>
      <c r="D177" s="324"/>
      <c r="E177" s="324"/>
      <c r="F177" s="324"/>
      <c r="G177" s="324"/>
      <c r="H177" s="324"/>
      <c r="I177" s="327"/>
      <c r="J177" s="326"/>
    </row>
    <row r="178" spans="1:10" s="4" customFormat="1" x14ac:dyDescent="0.2">
      <c r="A178" s="44"/>
      <c r="B178" s="44"/>
      <c r="C178" s="44"/>
      <c r="D178" s="324"/>
      <c r="E178" s="324"/>
      <c r="F178" s="324"/>
      <c r="G178" s="324"/>
      <c r="H178" s="324"/>
      <c r="I178" s="327"/>
      <c r="J178" s="326"/>
    </row>
    <row r="179" spans="1:10" s="4" customFormat="1" x14ac:dyDescent="0.2">
      <c r="A179" s="44"/>
      <c r="B179" s="44"/>
      <c r="C179" s="44"/>
      <c r="D179" s="324"/>
      <c r="E179" s="324"/>
      <c r="F179" s="324"/>
      <c r="G179" s="324"/>
      <c r="H179" s="324"/>
      <c r="I179" s="327"/>
      <c r="J179" s="326"/>
    </row>
    <row r="180" spans="1:10" s="4" customFormat="1" x14ac:dyDescent="0.2">
      <c r="A180" s="44"/>
      <c r="B180" s="44"/>
      <c r="C180" s="44"/>
      <c r="D180" s="324"/>
      <c r="E180" s="324"/>
      <c r="F180" s="324"/>
      <c r="G180" s="324"/>
      <c r="H180" s="324"/>
      <c r="I180" s="327"/>
      <c r="J180" s="326"/>
    </row>
    <row r="181" spans="1:10" s="4" customFormat="1" x14ac:dyDescent="0.2">
      <c r="A181" s="44"/>
      <c r="B181" s="44"/>
      <c r="C181" s="44"/>
      <c r="D181" s="324"/>
      <c r="E181" s="324"/>
      <c r="F181" s="324"/>
      <c r="G181" s="324"/>
      <c r="H181" s="324"/>
      <c r="I181" s="327"/>
      <c r="J181" s="326"/>
    </row>
    <row r="182" spans="1:10" s="4" customFormat="1" x14ac:dyDescent="0.2">
      <c r="A182" s="44"/>
      <c r="B182" s="44"/>
      <c r="C182" s="44"/>
      <c r="D182" s="324"/>
      <c r="E182" s="324"/>
      <c r="F182" s="324"/>
      <c r="G182" s="324"/>
      <c r="H182" s="324"/>
      <c r="I182" s="327"/>
      <c r="J182" s="326"/>
    </row>
    <row r="183" spans="1:10" s="4" customFormat="1" x14ac:dyDescent="0.2">
      <c r="A183" s="44"/>
      <c r="B183" s="44"/>
      <c r="C183" s="44"/>
      <c r="D183" s="324"/>
      <c r="E183" s="324"/>
      <c r="F183" s="324"/>
      <c r="G183" s="324"/>
      <c r="H183" s="324"/>
      <c r="I183" s="327"/>
      <c r="J183" s="326"/>
    </row>
    <row r="184" spans="1:10" s="4" customFormat="1" x14ac:dyDescent="0.2">
      <c r="A184" s="44"/>
      <c r="B184" s="44"/>
      <c r="C184" s="44"/>
      <c r="D184" s="324"/>
      <c r="E184" s="324"/>
      <c r="F184" s="324"/>
      <c r="G184" s="324"/>
      <c r="H184" s="324"/>
      <c r="I184" s="327"/>
      <c r="J184" s="326"/>
    </row>
    <row r="185" spans="1:10" s="4" customFormat="1" x14ac:dyDescent="0.2">
      <c r="A185" s="44"/>
      <c r="B185" s="44"/>
      <c r="C185" s="44"/>
      <c r="D185" s="324"/>
      <c r="E185" s="324"/>
      <c r="F185" s="324"/>
      <c r="G185" s="324"/>
      <c r="H185" s="324"/>
      <c r="I185" s="327"/>
      <c r="J185" s="326"/>
    </row>
    <row r="186" spans="1:10" s="4" customFormat="1" x14ac:dyDescent="0.2">
      <c r="A186" s="44"/>
      <c r="B186" s="44"/>
      <c r="C186" s="44"/>
      <c r="D186" s="324"/>
      <c r="E186" s="324"/>
      <c r="F186" s="324"/>
      <c r="G186" s="324"/>
      <c r="H186" s="324"/>
      <c r="I186" s="327"/>
      <c r="J186" s="326"/>
    </row>
    <row r="187" spans="1:10" s="4" customFormat="1" x14ac:dyDescent="0.2">
      <c r="A187" s="44"/>
      <c r="B187" s="44"/>
      <c r="C187" s="44"/>
      <c r="D187" s="324"/>
      <c r="E187" s="324"/>
      <c r="F187" s="324"/>
      <c r="G187" s="324"/>
      <c r="H187" s="324"/>
      <c r="I187" s="327"/>
      <c r="J187" s="326"/>
    </row>
    <row r="188" spans="1:10" s="4" customFormat="1" x14ac:dyDescent="0.2">
      <c r="A188" s="44"/>
      <c r="B188" s="44"/>
      <c r="C188" s="44"/>
      <c r="D188" s="324"/>
      <c r="E188" s="324"/>
      <c r="F188" s="324"/>
      <c r="G188" s="324"/>
      <c r="H188" s="324"/>
      <c r="I188" s="327"/>
      <c r="J188" s="326"/>
    </row>
    <row r="189" spans="1:10" s="4" customFormat="1" x14ac:dyDescent="0.2">
      <c r="A189" s="44"/>
      <c r="B189" s="44"/>
      <c r="C189" s="44"/>
      <c r="D189" s="324"/>
      <c r="E189" s="324"/>
      <c r="F189" s="324"/>
      <c r="G189" s="324"/>
      <c r="H189" s="324"/>
      <c r="I189" s="327"/>
      <c r="J189" s="326"/>
    </row>
    <row r="190" spans="1:10" s="4" customFormat="1" x14ac:dyDescent="0.2">
      <c r="A190" s="44"/>
      <c r="B190" s="44"/>
      <c r="C190" s="44"/>
      <c r="D190" s="324"/>
      <c r="E190" s="324"/>
      <c r="F190" s="324"/>
      <c r="G190" s="324"/>
      <c r="H190" s="324"/>
      <c r="I190" s="327"/>
      <c r="J190" s="326"/>
    </row>
    <row r="191" spans="1:10" s="4" customFormat="1" x14ac:dyDescent="0.2">
      <c r="A191" s="44"/>
      <c r="B191" s="44"/>
      <c r="C191" s="44"/>
      <c r="D191" s="324"/>
      <c r="E191" s="324"/>
      <c r="F191" s="324"/>
      <c r="G191" s="324"/>
      <c r="H191" s="324"/>
      <c r="I191" s="327"/>
      <c r="J191" s="326"/>
    </row>
    <row r="192" spans="1:10" s="4" customFormat="1" x14ac:dyDescent="0.2">
      <c r="A192" s="44"/>
      <c r="B192" s="44"/>
      <c r="C192" s="44"/>
      <c r="D192" s="324"/>
      <c r="E192" s="324"/>
      <c r="F192" s="324"/>
      <c r="G192" s="324"/>
      <c r="H192" s="324"/>
      <c r="I192" s="327"/>
      <c r="J192" s="326"/>
    </row>
    <row r="193" spans="1:10" s="4" customFormat="1" x14ac:dyDescent="0.2">
      <c r="A193" s="44"/>
      <c r="B193" s="44"/>
      <c r="C193" s="44"/>
      <c r="D193" s="324"/>
      <c r="E193" s="324"/>
      <c r="F193" s="324"/>
      <c r="G193" s="324"/>
      <c r="H193" s="324"/>
      <c r="I193" s="327"/>
      <c r="J193" s="326"/>
    </row>
    <row r="194" spans="1:10" s="4" customFormat="1" x14ac:dyDescent="0.2">
      <c r="A194" s="44"/>
      <c r="B194" s="44"/>
      <c r="C194" s="44"/>
      <c r="D194" s="324"/>
      <c r="E194" s="324"/>
      <c r="F194" s="324"/>
      <c r="G194" s="324"/>
      <c r="H194" s="324"/>
      <c r="I194" s="327"/>
      <c r="J194" s="326"/>
    </row>
    <row r="195" spans="1:10" s="4" customFormat="1" x14ac:dyDescent="0.2">
      <c r="A195" s="44"/>
      <c r="B195" s="44"/>
      <c r="C195" s="44"/>
      <c r="D195" s="324"/>
      <c r="E195" s="324"/>
      <c r="F195" s="324"/>
      <c r="G195" s="324"/>
      <c r="H195" s="324"/>
      <c r="I195" s="327"/>
      <c r="J195" s="326"/>
    </row>
    <row r="196" spans="1:10" s="4" customFormat="1" x14ac:dyDescent="0.2">
      <c r="A196" s="44"/>
      <c r="B196" s="44"/>
      <c r="C196" s="44"/>
      <c r="D196" s="324"/>
      <c r="E196" s="324"/>
      <c r="F196" s="324"/>
      <c r="G196" s="324"/>
      <c r="H196" s="324"/>
      <c r="I196" s="327"/>
      <c r="J196" s="326"/>
    </row>
    <row r="197" spans="1:10" s="4" customFormat="1" x14ac:dyDescent="0.2">
      <c r="A197" s="44"/>
      <c r="B197" s="44"/>
      <c r="C197" s="44"/>
      <c r="D197" s="324"/>
      <c r="E197" s="324"/>
      <c r="F197" s="324"/>
      <c r="G197" s="324"/>
      <c r="H197" s="324"/>
      <c r="I197" s="327"/>
      <c r="J197" s="326"/>
    </row>
    <row r="198" spans="1:10" s="4" customFormat="1" x14ac:dyDescent="0.2">
      <c r="A198" s="44"/>
      <c r="B198" s="44"/>
      <c r="C198" s="44"/>
      <c r="D198" s="324"/>
      <c r="E198" s="324"/>
      <c r="F198" s="324"/>
      <c r="G198" s="324"/>
      <c r="H198" s="324"/>
      <c r="I198" s="327"/>
      <c r="J198" s="326"/>
    </row>
    <row r="199" spans="1:10" s="4" customFormat="1" x14ac:dyDescent="0.2">
      <c r="A199" s="44"/>
      <c r="B199" s="44"/>
      <c r="C199" s="44"/>
      <c r="D199" s="324"/>
      <c r="E199" s="324"/>
      <c r="F199" s="324"/>
      <c r="G199" s="324"/>
      <c r="H199" s="324"/>
      <c r="I199" s="327"/>
      <c r="J199" s="326"/>
    </row>
    <row r="200" spans="1:10" s="4" customFormat="1" x14ac:dyDescent="0.2">
      <c r="A200" s="44"/>
      <c r="B200" s="44"/>
      <c r="C200" s="44"/>
      <c r="D200" s="324"/>
      <c r="E200" s="324"/>
      <c r="F200" s="324"/>
      <c r="G200" s="324"/>
      <c r="H200" s="324"/>
      <c r="I200" s="327"/>
      <c r="J200" s="326"/>
    </row>
    <row r="201" spans="1:10" s="4" customFormat="1" x14ac:dyDescent="0.2">
      <c r="A201" s="44"/>
      <c r="B201" s="44"/>
      <c r="C201" s="44"/>
      <c r="D201" s="324"/>
      <c r="E201" s="324"/>
      <c r="F201" s="324"/>
      <c r="G201" s="324"/>
      <c r="H201" s="324"/>
      <c r="I201" s="327"/>
      <c r="J201" s="326"/>
    </row>
    <row r="202" spans="1:10" s="4" customFormat="1" x14ac:dyDescent="0.2">
      <c r="A202" s="44"/>
      <c r="B202" s="44"/>
      <c r="C202" s="44"/>
      <c r="D202" s="324"/>
      <c r="E202" s="324"/>
      <c r="F202" s="324"/>
      <c r="G202" s="324"/>
      <c r="H202" s="324"/>
      <c r="I202" s="327"/>
      <c r="J202" s="326"/>
    </row>
    <row r="203" spans="1:10" s="4" customFormat="1" x14ac:dyDescent="0.2">
      <c r="A203" s="44"/>
      <c r="B203" s="44"/>
      <c r="C203" s="44"/>
      <c r="D203" s="324"/>
      <c r="E203" s="324"/>
      <c r="F203" s="324"/>
      <c r="G203" s="324"/>
      <c r="H203" s="324"/>
      <c r="I203" s="327"/>
      <c r="J203" s="326"/>
    </row>
    <row r="204" spans="1:10" s="4" customFormat="1" x14ac:dyDescent="0.2">
      <c r="A204" s="44"/>
      <c r="B204" s="44"/>
      <c r="C204" s="44"/>
      <c r="D204" s="324"/>
      <c r="E204" s="324"/>
      <c r="F204" s="324"/>
      <c r="G204" s="324"/>
      <c r="H204" s="324"/>
      <c r="I204" s="327"/>
      <c r="J204" s="326"/>
    </row>
    <row r="205" spans="1:10" s="4" customFormat="1" x14ac:dyDescent="0.2">
      <c r="A205" s="44"/>
      <c r="B205" s="44"/>
      <c r="C205" s="44"/>
      <c r="D205" s="324"/>
      <c r="E205" s="324"/>
      <c r="F205" s="324"/>
      <c r="G205" s="324"/>
      <c r="H205" s="324"/>
      <c r="I205" s="327"/>
      <c r="J205" s="326"/>
    </row>
    <row r="206" spans="1:10" s="4" customFormat="1" x14ac:dyDescent="0.2">
      <c r="A206" s="44"/>
      <c r="B206" s="44"/>
      <c r="C206" s="44"/>
      <c r="D206" s="324"/>
      <c r="E206" s="324"/>
      <c r="F206" s="324"/>
      <c r="G206" s="324"/>
      <c r="H206" s="324"/>
      <c r="I206" s="327"/>
      <c r="J206" s="326"/>
    </row>
    <row r="207" spans="1:10" s="4" customFormat="1" x14ac:dyDescent="0.2">
      <c r="A207" s="44"/>
      <c r="B207" s="44"/>
      <c r="C207" s="44"/>
      <c r="D207" s="324"/>
      <c r="E207" s="324"/>
      <c r="F207" s="324"/>
      <c r="G207" s="324"/>
      <c r="H207" s="324"/>
      <c r="I207" s="327"/>
      <c r="J207" s="326"/>
    </row>
    <row r="208" spans="1:10" s="4" customFormat="1" x14ac:dyDescent="0.2">
      <c r="A208" s="44"/>
      <c r="B208" s="44"/>
      <c r="C208" s="44"/>
      <c r="D208" s="324"/>
      <c r="E208" s="324"/>
      <c r="F208" s="324"/>
      <c r="G208" s="324"/>
      <c r="H208" s="324"/>
      <c r="I208" s="327"/>
      <c r="J208" s="326"/>
    </row>
    <row r="209" spans="1:10" s="4" customFormat="1" x14ac:dyDescent="0.2">
      <c r="A209" s="44"/>
      <c r="B209" s="44"/>
      <c r="C209" s="44"/>
      <c r="D209" s="324"/>
      <c r="E209" s="324"/>
      <c r="F209" s="324"/>
      <c r="G209" s="324"/>
      <c r="H209" s="324"/>
      <c r="I209" s="327"/>
      <c r="J209" s="326"/>
    </row>
    <row r="210" spans="1:10" s="4" customFormat="1" x14ac:dyDescent="0.2">
      <c r="A210" s="44"/>
      <c r="B210" s="44"/>
      <c r="C210" s="44"/>
      <c r="D210" s="324"/>
      <c r="E210" s="324"/>
      <c r="F210" s="324"/>
      <c r="G210" s="324"/>
      <c r="H210" s="324"/>
      <c r="I210" s="327"/>
      <c r="J210" s="326"/>
    </row>
    <row r="211" spans="1:10" s="4" customFormat="1" x14ac:dyDescent="0.2">
      <c r="A211" s="44"/>
      <c r="B211" s="44"/>
      <c r="C211" s="44"/>
      <c r="D211" s="324"/>
      <c r="E211" s="324"/>
      <c r="F211" s="324"/>
      <c r="G211" s="324"/>
      <c r="H211" s="324"/>
      <c r="I211" s="327"/>
      <c r="J211" s="326"/>
    </row>
    <row r="212" spans="1:10" s="4" customFormat="1" x14ac:dyDescent="0.2">
      <c r="A212" s="44"/>
      <c r="B212" s="44"/>
      <c r="C212" s="44"/>
      <c r="D212" s="324"/>
      <c r="E212" s="324"/>
      <c r="F212" s="324"/>
      <c r="G212" s="324"/>
      <c r="H212" s="324"/>
      <c r="I212" s="327"/>
      <c r="J212" s="326"/>
    </row>
    <row r="213" spans="1:10" s="4" customFormat="1" x14ac:dyDescent="0.2">
      <c r="A213" s="44"/>
      <c r="B213" s="44"/>
      <c r="C213" s="44"/>
      <c r="D213" s="324"/>
      <c r="E213" s="324"/>
      <c r="F213" s="324"/>
      <c r="G213" s="324"/>
      <c r="H213" s="324"/>
      <c r="I213" s="327"/>
      <c r="J213" s="326"/>
    </row>
    <row r="214" spans="1:10" s="4" customFormat="1" x14ac:dyDescent="0.2">
      <c r="A214" s="44"/>
      <c r="B214" s="44"/>
      <c r="C214" s="44"/>
      <c r="D214" s="324"/>
      <c r="E214" s="324"/>
      <c r="F214" s="324"/>
      <c r="G214" s="324"/>
      <c r="H214" s="324"/>
      <c r="I214" s="327"/>
      <c r="J214" s="326"/>
    </row>
    <row r="215" spans="1:10" s="4" customFormat="1" x14ac:dyDescent="0.2">
      <c r="A215" s="44"/>
      <c r="B215" s="44"/>
      <c r="C215" s="44"/>
      <c r="D215" s="324"/>
      <c r="E215" s="324"/>
      <c r="F215" s="324"/>
      <c r="G215" s="324"/>
      <c r="H215" s="324"/>
      <c r="I215" s="327"/>
      <c r="J215" s="326"/>
    </row>
    <row r="216" spans="1:10" s="4" customFormat="1" x14ac:dyDescent="0.2">
      <c r="A216" s="44"/>
      <c r="B216" s="44"/>
      <c r="C216" s="44"/>
      <c r="D216" s="324"/>
      <c r="E216" s="324"/>
      <c r="F216" s="324"/>
      <c r="G216" s="324"/>
      <c r="H216" s="324"/>
      <c r="I216" s="327"/>
      <c r="J216" s="326"/>
    </row>
    <row r="217" spans="1:10" s="4" customFormat="1" x14ac:dyDescent="0.2">
      <c r="A217" s="44"/>
      <c r="B217" s="44"/>
      <c r="C217" s="44"/>
      <c r="D217" s="324"/>
      <c r="E217" s="324"/>
      <c r="F217" s="324"/>
      <c r="G217" s="324"/>
      <c r="H217" s="324"/>
      <c r="I217" s="327"/>
      <c r="J217" s="326"/>
    </row>
    <row r="218" spans="1:10" s="4" customFormat="1" x14ac:dyDescent="0.2">
      <c r="A218" s="44"/>
      <c r="B218" s="44"/>
      <c r="C218" s="44"/>
      <c r="D218" s="324"/>
      <c r="E218" s="324"/>
      <c r="F218" s="324"/>
      <c r="G218" s="324"/>
      <c r="H218" s="324"/>
      <c r="I218" s="327"/>
      <c r="J218" s="326"/>
    </row>
    <row r="219" spans="1:10" s="4" customFormat="1" x14ac:dyDescent="0.2">
      <c r="A219" s="44"/>
      <c r="B219" s="44"/>
      <c r="C219" s="44"/>
      <c r="D219" s="324"/>
      <c r="E219" s="324"/>
      <c r="F219" s="324"/>
      <c r="G219" s="324"/>
      <c r="H219" s="324"/>
      <c r="I219" s="327"/>
      <c r="J219" s="326"/>
    </row>
    <row r="220" spans="1:10" s="4" customFormat="1" x14ac:dyDescent="0.2">
      <c r="A220" s="44"/>
      <c r="B220" s="44"/>
      <c r="C220" s="44"/>
      <c r="D220" s="324"/>
      <c r="E220" s="324"/>
      <c r="F220" s="324"/>
      <c r="G220" s="324"/>
      <c r="H220" s="324"/>
      <c r="I220" s="327"/>
      <c r="J220" s="326"/>
    </row>
    <row r="221" spans="1:10" s="4" customFormat="1" x14ac:dyDescent="0.2">
      <c r="A221" s="44"/>
      <c r="B221" s="44"/>
      <c r="C221" s="44"/>
      <c r="D221" s="324"/>
      <c r="E221" s="324"/>
      <c r="F221" s="324"/>
      <c r="G221" s="324"/>
      <c r="H221" s="324"/>
      <c r="I221" s="327"/>
      <c r="J221" s="326"/>
    </row>
    <row r="222" spans="1:10" s="4" customFormat="1" x14ac:dyDescent="0.2">
      <c r="A222" s="44"/>
      <c r="B222" s="44"/>
      <c r="C222" s="44"/>
      <c r="D222" s="324"/>
      <c r="E222" s="324"/>
      <c r="F222" s="324"/>
      <c r="G222" s="324"/>
      <c r="H222" s="324"/>
      <c r="I222" s="327"/>
      <c r="J222" s="326"/>
    </row>
    <row r="223" spans="1:10" s="4" customFormat="1" x14ac:dyDescent="0.2">
      <c r="A223" s="44"/>
      <c r="B223" s="44"/>
      <c r="C223" s="44"/>
      <c r="D223" s="324"/>
      <c r="E223" s="324"/>
      <c r="F223" s="324"/>
      <c r="G223" s="324"/>
      <c r="H223" s="324"/>
      <c r="I223" s="327"/>
      <c r="J223" s="326"/>
    </row>
    <row r="224" spans="1:10" s="4" customFormat="1" x14ac:dyDescent="0.2">
      <c r="A224" s="44"/>
      <c r="B224" s="44"/>
      <c r="C224" s="44"/>
      <c r="D224" s="324"/>
      <c r="E224" s="324"/>
      <c r="F224" s="324"/>
      <c r="G224" s="324"/>
      <c r="H224" s="324"/>
      <c r="I224" s="327"/>
      <c r="J224" s="326"/>
    </row>
    <row r="225" spans="1:10" s="4" customFormat="1" x14ac:dyDescent="0.2">
      <c r="A225" s="44"/>
      <c r="B225" s="44"/>
      <c r="C225" s="44"/>
      <c r="D225" s="324"/>
      <c r="E225" s="324"/>
      <c r="F225" s="324"/>
      <c r="G225" s="324"/>
      <c r="H225" s="324"/>
      <c r="I225" s="327"/>
      <c r="J225" s="326"/>
    </row>
    <row r="226" spans="1:10" s="4" customFormat="1" x14ac:dyDescent="0.2">
      <c r="A226" s="44"/>
      <c r="B226" s="44"/>
      <c r="C226" s="44"/>
      <c r="D226" s="324"/>
      <c r="E226" s="324"/>
      <c r="F226" s="324"/>
      <c r="G226" s="324"/>
      <c r="H226" s="324"/>
      <c r="I226" s="327"/>
      <c r="J226" s="326"/>
    </row>
    <row r="227" spans="1:10" s="4" customFormat="1" x14ac:dyDescent="0.2">
      <c r="A227" s="44"/>
      <c r="B227" s="44"/>
      <c r="C227" s="44"/>
      <c r="D227" s="324"/>
      <c r="E227" s="324"/>
      <c r="F227" s="324"/>
      <c r="G227" s="324"/>
      <c r="H227" s="324"/>
      <c r="I227" s="327"/>
      <c r="J227" s="326"/>
    </row>
    <row r="228" spans="1:10" s="4" customFormat="1" x14ac:dyDescent="0.2">
      <c r="A228" s="44"/>
      <c r="B228" s="44"/>
      <c r="C228" s="44"/>
      <c r="D228" s="324"/>
      <c r="E228" s="324"/>
      <c r="F228" s="324"/>
      <c r="G228" s="324"/>
      <c r="H228" s="324"/>
      <c r="I228" s="327"/>
      <c r="J228" s="326"/>
    </row>
    <row r="229" spans="1:10" s="4" customFormat="1" x14ac:dyDescent="0.2">
      <c r="A229" s="44"/>
      <c r="B229" s="44"/>
      <c r="C229" s="44"/>
      <c r="D229" s="324"/>
      <c r="E229" s="324"/>
      <c r="F229" s="324"/>
      <c r="G229" s="324"/>
      <c r="H229" s="324"/>
      <c r="I229" s="327"/>
      <c r="J229" s="326"/>
    </row>
    <row r="230" spans="1:10" s="4" customFormat="1" x14ac:dyDescent="0.2">
      <c r="A230" s="44"/>
      <c r="B230" s="44"/>
      <c r="C230" s="44"/>
      <c r="D230" s="324"/>
      <c r="E230" s="324"/>
      <c r="F230" s="324"/>
      <c r="G230" s="324"/>
      <c r="H230" s="324"/>
      <c r="I230" s="327"/>
      <c r="J230" s="326"/>
    </row>
    <row r="231" spans="1:10" s="4" customFormat="1" x14ac:dyDescent="0.2">
      <c r="A231" s="44"/>
      <c r="B231" s="44"/>
      <c r="C231" s="44"/>
      <c r="D231" s="324"/>
      <c r="E231" s="324"/>
      <c r="F231" s="324"/>
      <c r="G231" s="324"/>
      <c r="H231" s="324"/>
      <c r="I231" s="327"/>
      <c r="J231" s="326"/>
    </row>
    <row r="232" spans="1:10" s="4" customFormat="1" x14ac:dyDescent="0.2">
      <c r="A232" s="44"/>
      <c r="B232" s="44"/>
      <c r="C232" s="44"/>
      <c r="D232" s="324"/>
      <c r="E232" s="324"/>
      <c r="F232" s="324"/>
      <c r="G232" s="324"/>
      <c r="H232" s="324"/>
      <c r="I232" s="327"/>
      <c r="J232" s="326"/>
    </row>
    <row r="233" spans="1:10" s="4" customFormat="1" x14ac:dyDescent="0.2">
      <c r="A233" s="44"/>
      <c r="B233" s="44"/>
      <c r="C233" s="44"/>
      <c r="D233" s="324"/>
      <c r="E233" s="324"/>
      <c r="F233" s="324"/>
      <c r="G233" s="324"/>
      <c r="H233" s="324"/>
      <c r="I233" s="327"/>
      <c r="J233" s="326"/>
    </row>
    <row r="234" spans="1:10" s="4" customFormat="1" x14ac:dyDescent="0.2">
      <c r="A234" s="44"/>
      <c r="B234" s="44"/>
      <c r="C234" s="44"/>
      <c r="D234" s="324"/>
      <c r="E234" s="324"/>
      <c r="F234" s="324"/>
      <c r="G234" s="324"/>
      <c r="H234" s="324"/>
      <c r="I234" s="327"/>
      <c r="J234" s="326"/>
    </row>
    <row r="235" spans="1:10" s="4" customFormat="1" x14ac:dyDescent="0.2">
      <c r="A235" s="44"/>
      <c r="B235" s="44"/>
      <c r="C235" s="44"/>
      <c r="D235" s="324"/>
      <c r="E235" s="324"/>
      <c r="F235" s="324"/>
      <c r="G235" s="324"/>
      <c r="H235" s="324"/>
      <c r="I235" s="327"/>
      <c r="J235" s="326"/>
    </row>
    <row r="236" spans="1:10" s="4" customFormat="1" x14ac:dyDescent="0.2">
      <c r="A236" s="44"/>
      <c r="B236" s="44"/>
      <c r="C236" s="44"/>
      <c r="D236" s="324"/>
      <c r="E236" s="324"/>
      <c r="F236" s="324"/>
      <c r="G236" s="324"/>
      <c r="H236" s="324"/>
      <c r="I236" s="327"/>
      <c r="J236" s="326"/>
    </row>
    <row r="237" spans="1:10" s="4" customFormat="1" x14ac:dyDescent="0.2">
      <c r="A237" s="44"/>
      <c r="B237" s="44"/>
      <c r="C237" s="44"/>
      <c r="D237" s="324"/>
      <c r="E237" s="324"/>
      <c r="F237" s="324"/>
      <c r="G237" s="324"/>
      <c r="H237" s="324"/>
      <c r="I237" s="327"/>
      <c r="J237" s="326"/>
    </row>
    <row r="238" spans="1:10" s="4" customFormat="1" x14ac:dyDescent="0.2">
      <c r="A238" s="44"/>
      <c r="B238" s="44"/>
      <c r="C238" s="44"/>
      <c r="D238" s="324"/>
      <c r="E238" s="324"/>
      <c r="F238" s="324"/>
      <c r="G238" s="324"/>
      <c r="H238" s="324"/>
      <c r="I238" s="327"/>
      <c r="J238" s="326"/>
    </row>
    <row r="239" spans="1:10" s="4" customFormat="1" x14ac:dyDescent="0.2">
      <c r="A239" s="44"/>
      <c r="B239" s="44"/>
      <c r="C239" s="44"/>
      <c r="D239" s="324"/>
      <c r="E239" s="324"/>
      <c r="F239" s="324"/>
      <c r="G239" s="324"/>
      <c r="H239" s="324"/>
      <c r="I239" s="327"/>
      <c r="J239" s="326"/>
    </row>
    <row r="240" spans="1:10" s="4" customFormat="1" x14ac:dyDescent="0.2">
      <c r="A240" s="44"/>
      <c r="B240" s="44"/>
      <c r="C240" s="44"/>
      <c r="D240" s="324"/>
      <c r="E240" s="324"/>
      <c r="F240" s="324"/>
      <c r="G240" s="324"/>
      <c r="H240" s="324"/>
      <c r="I240" s="327"/>
      <c r="J240" s="326"/>
    </row>
    <row r="241" spans="1:10" s="4" customFormat="1" x14ac:dyDescent="0.2">
      <c r="A241" s="44"/>
      <c r="B241" s="44"/>
      <c r="C241" s="44"/>
      <c r="D241" s="324"/>
      <c r="E241" s="324"/>
      <c r="F241" s="324"/>
      <c r="G241" s="324"/>
      <c r="H241" s="324"/>
      <c r="I241" s="327"/>
      <c r="J241" s="326"/>
    </row>
    <row r="242" spans="1:10" s="4" customFormat="1" x14ac:dyDescent="0.2">
      <c r="A242" s="44"/>
      <c r="B242" s="44"/>
      <c r="C242" s="44"/>
      <c r="D242" s="324"/>
      <c r="E242" s="324"/>
      <c r="F242" s="324"/>
      <c r="G242" s="324"/>
      <c r="H242" s="324"/>
      <c r="I242" s="327"/>
      <c r="J242" s="326"/>
    </row>
    <row r="243" spans="1:10" s="4" customFormat="1" x14ac:dyDescent="0.2">
      <c r="A243" s="44"/>
      <c r="B243" s="44"/>
      <c r="C243" s="44"/>
      <c r="D243" s="324"/>
      <c r="E243" s="324"/>
      <c r="F243" s="324"/>
      <c r="G243" s="324"/>
      <c r="H243" s="324"/>
      <c r="I243" s="327"/>
      <c r="J243" s="326"/>
    </row>
    <row r="244" spans="1:10" s="4" customFormat="1" x14ac:dyDescent="0.2">
      <c r="A244" s="44"/>
      <c r="B244" s="44"/>
      <c r="C244" s="44"/>
      <c r="D244" s="324"/>
      <c r="E244" s="324"/>
      <c r="F244" s="324"/>
      <c r="G244" s="324"/>
      <c r="H244" s="324"/>
      <c r="I244" s="327"/>
      <c r="J244" s="326"/>
    </row>
    <row r="245" spans="1:10" s="4" customFormat="1" x14ac:dyDescent="0.2">
      <c r="A245" s="44"/>
      <c r="B245" s="44"/>
      <c r="C245" s="44"/>
      <c r="D245" s="324"/>
      <c r="E245" s="324"/>
      <c r="F245" s="324"/>
      <c r="G245" s="324"/>
      <c r="H245" s="324"/>
      <c r="I245" s="327"/>
      <c r="J245" s="326"/>
    </row>
    <row r="246" spans="1:10" s="4" customFormat="1" x14ac:dyDescent="0.2">
      <c r="A246" s="44"/>
      <c r="B246" s="44"/>
      <c r="C246" s="44"/>
      <c r="D246" s="324"/>
      <c r="E246" s="324"/>
      <c r="F246" s="324"/>
      <c r="G246" s="324"/>
      <c r="H246" s="324"/>
      <c r="I246" s="327"/>
      <c r="J246" s="326"/>
    </row>
    <row r="247" spans="1:10" s="4" customFormat="1" x14ac:dyDescent="0.2">
      <c r="A247" s="44"/>
      <c r="B247" s="44"/>
      <c r="C247" s="44"/>
      <c r="D247" s="324"/>
      <c r="E247" s="324"/>
      <c r="F247" s="324"/>
      <c r="G247" s="324"/>
      <c r="H247" s="324"/>
      <c r="I247" s="327"/>
      <c r="J247" s="326"/>
    </row>
    <row r="248" spans="1:10" s="4" customFormat="1" x14ac:dyDescent="0.2">
      <c r="A248" s="44"/>
      <c r="B248" s="44"/>
      <c r="C248" s="44"/>
      <c r="D248" s="324"/>
      <c r="E248" s="324"/>
      <c r="F248" s="324"/>
      <c r="G248" s="324"/>
      <c r="H248" s="324"/>
      <c r="I248" s="327"/>
      <c r="J248" s="326"/>
    </row>
    <row r="249" spans="1:10" s="4" customFormat="1" x14ac:dyDescent="0.2">
      <c r="A249" s="44"/>
      <c r="B249" s="44"/>
      <c r="C249" s="44"/>
      <c r="D249" s="324"/>
      <c r="E249" s="324"/>
      <c r="F249" s="324"/>
      <c r="G249" s="324"/>
      <c r="H249" s="324"/>
      <c r="I249" s="327"/>
      <c r="J249" s="326"/>
    </row>
    <row r="250" spans="1:10" s="4" customFormat="1" x14ac:dyDescent="0.2">
      <c r="A250" s="44"/>
      <c r="B250" s="44"/>
      <c r="C250" s="44"/>
      <c r="D250" s="324"/>
      <c r="E250" s="324"/>
      <c r="F250" s="324"/>
      <c r="G250" s="324"/>
      <c r="H250" s="324"/>
      <c r="I250" s="327"/>
      <c r="J250" s="326"/>
    </row>
    <row r="251" spans="1:10" s="4" customFormat="1" x14ac:dyDescent="0.2">
      <c r="A251" s="44"/>
      <c r="B251" s="44"/>
      <c r="C251" s="44"/>
      <c r="D251" s="324"/>
      <c r="E251" s="324"/>
      <c r="F251" s="324"/>
      <c r="G251" s="324"/>
      <c r="H251" s="324"/>
      <c r="I251" s="327"/>
      <c r="J251" s="326"/>
    </row>
    <row r="252" spans="1:10" s="4" customFormat="1" x14ac:dyDescent="0.2">
      <c r="A252" s="44"/>
      <c r="B252" s="44"/>
      <c r="C252" s="44"/>
      <c r="D252" s="324"/>
      <c r="E252" s="324"/>
      <c r="F252" s="324"/>
      <c r="G252" s="324"/>
      <c r="H252" s="324"/>
      <c r="I252" s="327"/>
      <c r="J252" s="326"/>
    </row>
    <row r="253" spans="1:10" s="4" customFormat="1" x14ac:dyDescent="0.2">
      <c r="A253" s="44"/>
      <c r="B253" s="44"/>
      <c r="C253" s="44"/>
      <c r="D253" s="324"/>
      <c r="E253" s="324"/>
      <c r="F253" s="324"/>
      <c r="G253" s="324"/>
      <c r="H253" s="324"/>
      <c r="I253" s="327"/>
      <c r="J253" s="326"/>
    </row>
    <row r="254" spans="1:10" s="4" customFormat="1" x14ac:dyDescent="0.2">
      <c r="A254" s="44"/>
      <c r="B254" s="44"/>
      <c r="C254" s="44"/>
      <c r="D254" s="324"/>
      <c r="E254" s="324"/>
      <c r="F254" s="324"/>
      <c r="G254" s="324"/>
      <c r="H254" s="324"/>
      <c r="I254" s="327"/>
      <c r="J254" s="326"/>
    </row>
    <row r="255" spans="1:10" s="4" customFormat="1" x14ac:dyDescent="0.2">
      <c r="A255" s="44"/>
      <c r="B255" s="44"/>
      <c r="C255" s="44"/>
      <c r="D255" s="324"/>
      <c r="E255" s="324"/>
      <c r="F255" s="324"/>
      <c r="G255" s="324"/>
      <c r="H255" s="324"/>
      <c r="I255" s="327"/>
      <c r="J255" s="326"/>
    </row>
    <row r="256" spans="1:10" s="4" customFormat="1" x14ac:dyDescent="0.2">
      <c r="A256" s="44"/>
      <c r="B256" s="44"/>
      <c r="C256" s="44"/>
      <c r="D256" s="324"/>
      <c r="E256" s="324"/>
      <c r="F256" s="324"/>
      <c r="G256" s="324"/>
      <c r="H256" s="324"/>
      <c r="I256" s="327"/>
      <c r="J256" s="326"/>
    </row>
    <row r="257" spans="1:10" s="4" customFormat="1" x14ac:dyDescent="0.2">
      <c r="A257" s="44"/>
      <c r="B257" s="44"/>
      <c r="C257" s="44"/>
      <c r="D257" s="324"/>
      <c r="E257" s="324"/>
      <c r="F257" s="324"/>
      <c r="G257" s="324"/>
      <c r="H257" s="324"/>
      <c r="I257" s="327"/>
      <c r="J257" s="326"/>
    </row>
    <row r="258" spans="1:10" s="4" customFormat="1" x14ac:dyDescent="0.2">
      <c r="A258" s="44"/>
      <c r="B258" s="44"/>
      <c r="C258" s="44"/>
      <c r="D258" s="324"/>
      <c r="E258" s="324"/>
      <c r="F258" s="324"/>
      <c r="G258" s="324"/>
      <c r="H258" s="324"/>
      <c r="I258" s="327"/>
      <c r="J258" s="326"/>
    </row>
    <row r="259" spans="1:10" s="4" customFormat="1" x14ac:dyDescent="0.2">
      <c r="A259" s="44"/>
      <c r="B259" s="44"/>
      <c r="C259" s="44"/>
      <c r="D259" s="324"/>
      <c r="E259" s="324"/>
      <c r="F259" s="324"/>
      <c r="G259" s="324"/>
      <c r="H259" s="324"/>
      <c r="I259" s="327"/>
      <c r="J259" s="326"/>
    </row>
    <row r="260" spans="1:10" s="4" customFormat="1" x14ac:dyDescent="0.2">
      <c r="A260" s="44"/>
      <c r="B260" s="44"/>
      <c r="C260" s="44"/>
      <c r="D260" s="324"/>
      <c r="E260" s="324"/>
      <c r="F260" s="324"/>
      <c r="G260" s="324"/>
      <c r="H260" s="324"/>
      <c r="I260" s="327"/>
      <c r="J260" s="326"/>
    </row>
    <row r="261" spans="1:10" s="4" customFormat="1" x14ac:dyDescent="0.2">
      <c r="A261" s="44"/>
      <c r="B261" s="44"/>
      <c r="C261" s="44"/>
      <c r="D261" s="324"/>
      <c r="E261" s="324"/>
      <c r="F261" s="324"/>
      <c r="G261" s="324"/>
      <c r="H261" s="324"/>
      <c r="I261" s="327"/>
      <c r="J261" s="326"/>
    </row>
    <row r="262" spans="1:10" s="4" customFormat="1" x14ac:dyDescent="0.2">
      <c r="A262" s="44"/>
      <c r="B262" s="44"/>
      <c r="C262" s="44"/>
      <c r="D262" s="324"/>
      <c r="E262" s="324"/>
      <c r="F262" s="324"/>
      <c r="G262" s="324"/>
      <c r="H262" s="324"/>
      <c r="I262" s="327"/>
      <c r="J262" s="326"/>
    </row>
    <row r="263" spans="1:10" s="4" customFormat="1" x14ac:dyDescent="0.2">
      <c r="A263" s="44"/>
      <c r="B263" s="44"/>
      <c r="C263" s="44"/>
      <c r="D263" s="324"/>
      <c r="E263" s="324"/>
      <c r="F263" s="324"/>
      <c r="G263" s="324"/>
      <c r="H263" s="324"/>
      <c r="I263" s="327"/>
      <c r="J263" s="326"/>
    </row>
    <row r="264" spans="1:10" s="4" customFormat="1" x14ac:dyDescent="0.2">
      <c r="A264" s="44"/>
      <c r="B264" s="44"/>
      <c r="C264" s="44"/>
      <c r="D264" s="324"/>
      <c r="E264" s="324"/>
      <c r="F264" s="324"/>
      <c r="G264" s="324"/>
      <c r="H264" s="324"/>
      <c r="I264" s="327"/>
      <c r="J264" s="326"/>
    </row>
    <row r="265" spans="1:10" s="4" customFormat="1" x14ac:dyDescent="0.2">
      <c r="A265" s="44"/>
      <c r="B265" s="44"/>
      <c r="C265" s="44"/>
      <c r="D265" s="324"/>
      <c r="E265" s="324"/>
      <c r="F265" s="324"/>
      <c r="G265" s="324"/>
      <c r="H265" s="324"/>
      <c r="I265" s="327"/>
      <c r="J265" s="326"/>
    </row>
    <row r="266" spans="1:10" s="4" customFormat="1" x14ac:dyDescent="0.2">
      <c r="A266" s="44"/>
      <c r="B266" s="44"/>
      <c r="C266" s="44"/>
      <c r="D266" s="324"/>
      <c r="E266" s="324"/>
      <c r="F266" s="324"/>
      <c r="G266" s="324"/>
      <c r="H266" s="324"/>
      <c r="I266" s="327"/>
      <c r="J266" s="326"/>
    </row>
    <row r="267" spans="1:10" s="4" customFormat="1" x14ac:dyDescent="0.2">
      <c r="A267" s="44"/>
      <c r="B267" s="44"/>
      <c r="C267" s="44"/>
      <c r="D267" s="324"/>
      <c r="E267" s="324"/>
      <c r="F267" s="324"/>
      <c r="G267" s="324"/>
      <c r="H267" s="324"/>
      <c r="I267" s="327"/>
      <c r="J267" s="326"/>
    </row>
    <row r="268" spans="1:10" s="4" customFormat="1" x14ac:dyDescent="0.2">
      <c r="A268" s="44"/>
      <c r="B268" s="44"/>
      <c r="C268" s="44"/>
      <c r="D268" s="324"/>
      <c r="E268" s="324"/>
      <c r="F268" s="324"/>
      <c r="G268" s="324"/>
      <c r="H268" s="324"/>
      <c r="I268" s="327"/>
      <c r="J268" s="326"/>
    </row>
    <row r="269" spans="1:10" s="4" customFormat="1" x14ac:dyDescent="0.2">
      <c r="A269" s="44"/>
      <c r="B269" s="44"/>
      <c r="C269" s="44"/>
      <c r="D269" s="324"/>
      <c r="E269" s="324"/>
      <c r="F269" s="324"/>
      <c r="G269" s="324"/>
      <c r="H269" s="324"/>
      <c r="I269" s="327"/>
      <c r="J269" s="326"/>
    </row>
    <row r="270" spans="1:10" s="4" customFormat="1" x14ac:dyDescent="0.2">
      <c r="A270" s="44"/>
      <c r="B270" s="44"/>
      <c r="C270" s="44"/>
      <c r="D270" s="324"/>
      <c r="E270" s="324"/>
      <c r="F270" s="324"/>
      <c r="G270" s="324"/>
      <c r="H270" s="324"/>
      <c r="I270" s="327"/>
      <c r="J270" s="326"/>
    </row>
    <row r="271" spans="1:10" s="4" customFormat="1" x14ac:dyDescent="0.2">
      <c r="A271" s="44"/>
      <c r="B271" s="44"/>
      <c r="C271" s="44"/>
      <c r="D271" s="324"/>
      <c r="E271" s="324"/>
      <c r="F271" s="324"/>
      <c r="G271" s="324"/>
      <c r="H271" s="324"/>
      <c r="I271" s="327"/>
      <c r="J271" s="326"/>
    </row>
    <row r="272" spans="1:10" s="4" customFormat="1" x14ac:dyDescent="0.2">
      <c r="A272" s="44"/>
      <c r="B272" s="44"/>
      <c r="C272" s="44"/>
      <c r="D272" s="324"/>
      <c r="E272" s="324"/>
      <c r="F272" s="324"/>
      <c r="G272" s="324"/>
      <c r="H272" s="324"/>
      <c r="I272" s="327"/>
      <c r="J272" s="326"/>
    </row>
    <row r="273" spans="1:10" s="4" customFormat="1" x14ac:dyDescent="0.2">
      <c r="A273" s="44"/>
      <c r="B273" s="44"/>
      <c r="C273" s="44"/>
      <c r="D273" s="324"/>
      <c r="E273" s="324"/>
      <c r="F273" s="324"/>
      <c r="G273" s="324"/>
      <c r="H273" s="324"/>
      <c r="I273" s="327"/>
      <c r="J273" s="326"/>
    </row>
    <row r="274" spans="1:10" s="4" customFormat="1" x14ac:dyDescent="0.2">
      <c r="A274" s="44"/>
      <c r="B274" s="44"/>
      <c r="C274" s="44"/>
      <c r="D274" s="324"/>
      <c r="E274" s="324"/>
      <c r="F274" s="324"/>
      <c r="G274" s="324"/>
      <c r="H274" s="324"/>
      <c r="I274" s="327"/>
      <c r="J274" s="326"/>
    </row>
    <row r="275" spans="1:10" s="4" customFormat="1" x14ac:dyDescent="0.2">
      <c r="A275" s="44"/>
      <c r="B275" s="44"/>
      <c r="C275" s="44"/>
      <c r="D275" s="324"/>
      <c r="E275" s="324"/>
      <c r="F275" s="324"/>
      <c r="G275" s="324"/>
      <c r="H275" s="324"/>
      <c r="I275" s="327"/>
      <c r="J275" s="326"/>
    </row>
    <row r="276" spans="1:10" s="4" customFormat="1" x14ac:dyDescent="0.2">
      <c r="A276" s="44"/>
      <c r="B276" s="44"/>
      <c r="C276" s="44"/>
      <c r="D276" s="324"/>
      <c r="E276" s="324"/>
      <c r="F276" s="324"/>
      <c r="G276" s="324"/>
      <c r="H276" s="324"/>
      <c r="I276" s="327"/>
      <c r="J276" s="326"/>
    </row>
    <row r="277" spans="1:10" s="4" customFormat="1" x14ac:dyDescent="0.2">
      <c r="A277" s="44"/>
      <c r="B277" s="44"/>
      <c r="C277" s="44"/>
      <c r="D277" s="324"/>
      <c r="E277" s="324"/>
      <c r="F277" s="324"/>
      <c r="G277" s="324"/>
      <c r="H277" s="324"/>
      <c r="I277" s="327"/>
      <c r="J277" s="326"/>
    </row>
    <row r="278" spans="1:10" s="4" customFormat="1" x14ac:dyDescent="0.2">
      <c r="A278" s="44"/>
      <c r="B278" s="44"/>
      <c r="C278" s="44"/>
      <c r="D278" s="324"/>
      <c r="E278" s="324"/>
      <c r="F278" s="324"/>
      <c r="G278" s="324"/>
      <c r="H278" s="324"/>
      <c r="I278" s="327"/>
      <c r="J278" s="326"/>
    </row>
    <row r="279" spans="1:10" s="4" customFormat="1" x14ac:dyDescent="0.2">
      <c r="A279" s="44"/>
      <c r="B279" s="44"/>
      <c r="C279" s="44"/>
      <c r="D279" s="324"/>
      <c r="E279" s="324"/>
      <c r="F279" s="324"/>
      <c r="G279" s="324"/>
      <c r="H279" s="324"/>
      <c r="I279" s="327"/>
      <c r="J279" s="326"/>
    </row>
    <row r="280" spans="1:10" s="4" customFormat="1" x14ac:dyDescent="0.2">
      <c r="A280" s="44"/>
      <c r="B280" s="44"/>
      <c r="C280" s="44"/>
      <c r="D280" s="324"/>
      <c r="E280" s="324"/>
      <c r="F280" s="324"/>
      <c r="G280" s="324"/>
      <c r="H280" s="324"/>
      <c r="I280" s="327"/>
      <c r="J280" s="326"/>
    </row>
    <row r="281" spans="1:10" s="4" customFormat="1" x14ac:dyDescent="0.2">
      <c r="A281" s="44"/>
      <c r="B281" s="44"/>
      <c r="C281" s="44"/>
      <c r="D281" s="324"/>
      <c r="E281" s="324"/>
      <c r="F281" s="324"/>
      <c r="G281" s="324"/>
      <c r="H281" s="324"/>
      <c r="I281" s="328"/>
      <c r="J281" s="326"/>
    </row>
    <row r="282" spans="1:10" s="4" customFormat="1" x14ac:dyDescent="0.2">
      <c r="A282" s="44"/>
      <c r="B282" s="44"/>
      <c r="C282" s="44"/>
      <c r="D282" s="324"/>
      <c r="E282" s="324"/>
      <c r="F282" s="324"/>
      <c r="G282" s="324"/>
      <c r="H282" s="324"/>
      <c r="I282" s="324"/>
      <c r="J282" s="326"/>
    </row>
    <row r="283" spans="1:10" s="4" customFormat="1" x14ac:dyDescent="0.2">
      <c r="A283" s="44"/>
      <c r="B283" s="44"/>
      <c r="C283" s="44"/>
      <c r="D283" s="324"/>
      <c r="E283" s="324"/>
      <c r="F283" s="324"/>
      <c r="G283" s="324"/>
      <c r="H283" s="324"/>
      <c r="I283" s="324"/>
      <c r="J283" s="326"/>
    </row>
    <row r="284" spans="1:10" s="4" customFormat="1" x14ac:dyDescent="0.2">
      <c r="A284" s="44"/>
      <c r="B284" s="44"/>
      <c r="C284" s="44"/>
      <c r="D284" s="324"/>
      <c r="E284" s="324"/>
      <c r="F284" s="324"/>
      <c r="G284" s="324"/>
      <c r="H284" s="324"/>
      <c r="I284" s="324"/>
      <c r="J284" s="326"/>
    </row>
    <row r="285" spans="1:10" s="4" customFormat="1" x14ac:dyDescent="0.2">
      <c r="A285" s="44"/>
      <c r="B285" s="44"/>
      <c r="C285" s="44"/>
      <c r="D285" s="324"/>
      <c r="E285" s="324"/>
      <c r="F285" s="324"/>
      <c r="G285" s="324"/>
      <c r="H285" s="324"/>
      <c r="I285" s="324"/>
      <c r="J285" s="326"/>
    </row>
    <row r="286" spans="1:10" s="4" customFormat="1" x14ac:dyDescent="0.2">
      <c r="A286" s="44"/>
      <c r="B286" s="44"/>
      <c r="C286" s="44"/>
      <c r="D286" s="324"/>
      <c r="E286" s="324"/>
      <c r="F286" s="324"/>
      <c r="G286" s="324"/>
      <c r="H286" s="324"/>
      <c r="I286" s="324"/>
      <c r="J286" s="326"/>
    </row>
    <row r="287" spans="1:10" s="4" customFormat="1" x14ac:dyDescent="0.2">
      <c r="A287" s="44"/>
      <c r="B287" s="44"/>
      <c r="C287" s="44"/>
      <c r="D287" s="324"/>
      <c r="E287" s="324"/>
      <c r="F287" s="324"/>
      <c r="G287" s="324"/>
      <c r="H287" s="324"/>
      <c r="I287" s="324"/>
      <c r="J287" s="326"/>
    </row>
    <row r="288" spans="1:10" s="4" customFormat="1" x14ac:dyDescent="0.2">
      <c r="A288" s="44"/>
      <c r="B288" s="44"/>
      <c r="C288" s="44"/>
      <c r="D288" s="324"/>
      <c r="E288" s="324"/>
      <c r="F288" s="324"/>
      <c r="G288" s="324"/>
      <c r="H288" s="324"/>
      <c r="I288" s="324"/>
      <c r="J288" s="326"/>
    </row>
    <row r="289" spans="1:10" s="4" customFormat="1" x14ac:dyDescent="0.2">
      <c r="A289" s="44"/>
      <c r="B289" s="44"/>
      <c r="C289" s="44"/>
      <c r="D289" s="324"/>
      <c r="E289" s="324"/>
      <c r="F289" s="324"/>
      <c r="G289" s="324"/>
      <c r="H289" s="324"/>
      <c r="I289" s="324"/>
      <c r="J289" s="326"/>
    </row>
    <row r="290" spans="1:10" s="4" customFormat="1" x14ac:dyDescent="0.2">
      <c r="A290" s="44"/>
      <c r="B290" s="44"/>
      <c r="C290" s="44"/>
      <c r="D290" s="324"/>
      <c r="E290" s="324"/>
      <c r="F290" s="324"/>
      <c r="G290" s="324"/>
      <c r="H290" s="324"/>
      <c r="I290" s="324"/>
      <c r="J290" s="326"/>
    </row>
    <row r="291" spans="1:10" s="4" customFormat="1" x14ac:dyDescent="0.2">
      <c r="A291" s="44"/>
      <c r="B291" s="44"/>
      <c r="C291" s="44"/>
      <c r="D291" s="324"/>
      <c r="E291" s="324"/>
      <c r="F291" s="324"/>
      <c r="G291" s="324"/>
      <c r="H291" s="324"/>
      <c r="I291" s="324"/>
      <c r="J291" s="326"/>
    </row>
    <row r="292" spans="1:10" s="4" customFormat="1" x14ac:dyDescent="0.2">
      <c r="A292" s="44"/>
      <c r="B292" s="44"/>
      <c r="C292" s="44"/>
      <c r="D292" s="324"/>
      <c r="E292" s="324"/>
      <c r="F292" s="324"/>
      <c r="G292" s="324"/>
      <c r="H292" s="324"/>
      <c r="I292" s="324"/>
      <c r="J292" s="326"/>
    </row>
    <row r="293" spans="1:10" s="4" customFormat="1" x14ac:dyDescent="0.2">
      <c r="A293" s="44"/>
      <c r="B293" s="44"/>
      <c r="C293" s="44"/>
      <c r="D293" s="324"/>
      <c r="E293" s="324"/>
      <c r="F293" s="324"/>
      <c r="G293" s="324"/>
      <c r="H293" s="324"/>
      <c r="I293" s="324"/>
      <c r="J293" s="326"/>
    </row>
    <row r="294" spans="1:10" s="4" customFormat="1" x14ac:dyDescent="0.2">
      <c r="A294" s="44"/>
      <c r="B294" s="44"/>
      <c r="C294" s="44"/>
      <c r="D294" s="324"/>
      <c r="E294" s="324"/>
      <c r="F294" s="324"/>
      <c r="G294" s="324"/>
      <c r="H294" s="324"/>
      <c r="I294" s="324"/>
      <c r="J294" s="326"/>
    </row>
    <row r="295" spans="1:10" s="4" customFormat="1" x14ac:dyDescent="0.2">
      <c r="A295" s="44"/>
      <c r="B295" s="44"/>
      <c r="C295" s="44"/>
      <c r="D295" s="324"/>
      <c r="E295" s="324"/>
      <c r="F295" s="324"/>
      <c r="G295" s="324"/>
      <c r="H295" s="324"/>
      <c r="I295" s="324"/>
      <c r="J295" s="326"/>
    </row>
    <row r="296" spans="1:10" s="4" customFormat="1" x14ac:dyDescent="0.2">
      <c r="A296" s="44"/>
      <c r="B296" s="44"/>
      <c r="C296" s="44"/>
      <c r="D296" s="324"/>
      <c r="E296" s="324"/>
      <c r="F296" s="324"/>
      <c r="G296" s="324"/>
      <c r="H296" s="324"/>
      <c r="I296" s="324"/>
      <c r="J296" s="326"/>
    </row>
    <row r="297" spans="1:10" s="4" customFormat="1" x14ac:dyDescent="0.2">
      <c r="A297" s="44"/>
      <c r="B297" s="44"/>
      <c r="C297" s="44"/>
      <c r="D297" s="324"/>
      <c r="E297" s="324"/>
      <c r="F297" s="324"/>
      <c r="G297" s="324"/>
      <c r="H297" s="324"/>
      <c r="I297" s="324"/>
      <c r="J297" s="326"/>
    </row>
    <row r="298" spans="1:10" s="4" customFormat="1" x14ac:dyDescent="0.2">
      <c r="A298" s="44"/>
      <c r="B298" s="44"/>
      <c r="C298" s="44"/>
      <c r="D298" s="324"/>
      <c r="E298" s="324"/>
      <c r="F298" s="324"/>
      <c r="G298" s="324"/>
      <c r="H298" s="324"/>
      <c r="I298" s="324"/>
      <c r="J298" s="326"/>
    </row>
    <row r="299" spans="1:10" s="4" customFormat="1" x14ac:dyDescent="0.2">
      <c r="A299" s="44"/>
      <c r="B299" s="44"/>
      <c r="C299" s="44"/>
      <c r="D299" s="324"/>
      <c r="E299" s="324"/>
      <c r="F299" s="324"/>
      <c r="G299" s="324"/>
      <c r="H299" s="324"/>
      <c r="I299" s="324"/>
      <c r="J299" s="326"/>
    </row>
    <row r="300" spans="1:10" s="4" customFormat="1" x14ac:dyDescent="0.2">
      <c r="A300" s="44"/>
      <c r="B300" s="44"/>
      <c r="C300" s="44"/>
      <c r="D300" s="324"/>
      <c r="E300" s="324"/>
      <c r="F300" s="324"/>
      <c r="G300" s="324"/>
      <c r="H300" s="324"/>
      <c r="I300" s="324"/>
      <c r="J300" s="326"/>
    </row>
    <row r="301" spans="1:10" s="4" customFormat="1" x14ac:dyDescent="0.2">
      <c r="A301" s="44"/>
      <c r="B301" s="44"/>
      <c r="C301" s="44"/>
      <c r="D301" s="324"/>
      <c r="E301" s="324"/>
      <c r="F301" s="324"/>
      <c r="G301" s="324"/>
      <c r="H301" s="324"/>
      <c r="I301" s="324"/>
      <c r="J301" s="326"/>
    </row>
    <row r="302" spans="1:10" s="4" customFormat="1" x14ac:dyDescent="0.2">
      <c r="A302" s="44"/>
      <c r="B302" s="44"/>
      <c r="C302" s="44"/>
      <c r="D302" s="324"/>
      <c r="E302" s="324"/>
      <c r="F302" s="324"/>
      <c r="G302" s="324"/>
      <c r="H302" s="324"/>
      <c r="I302" s="324"/>
      <c r="J302" s="326"/>
    </row>
    <row r="303" spans="1:10" s="4" customFormat="1" x14ac:dyDescent="0.2">
      <c r="A303" s="44"/>
      <c r="B303" s="44"/>
      <c r="C303" s="44"/>
      <c r="D303" s="324"/>
      <c r="E303" s="324"/>
      <c r="F303" s="324"/>
      <c r="G303" s="324"/>
      <c r="H303" s="324"/>
      <c r="I303" s="324"/>
      <c r="J303" s="326"/>
    </row>
    <row r="304" spans="1:10" s="4" customFormat="1" x14ac:dyDescent="0.2">
      <c r="A304" s="44"/>
      <c r="B304" s="44"/>
      <c r="C304" s="44"/>
      <c r="D304" s="324"/>
      <c r="E304" s="324"/>
      <c r="F304" s="324"/>
      <c r="G304" s="324"/>
      <c r="H304" s="324"/>
      <c r="I304" s="324"/>
      <c r="J304" s="326"/>
    </row>
    <row r="305" spans="1:10" s="4" customFormat="1" x14ac:dyDescent="0.2">
      <c r="A305" s="44"/>
      <c r="B305" s="44"/>
      <c r="C305" s="44"/>
      <c r="D305" s="324"/>
      <c r="E305" s="324"/>
      <c r="F305" s="324"/>
      <c r="G305" s="324"/>
      <c r="H305" s="324"/>
      <c r="I305" s="324"/>
      <c r="J305" s="326"/>
    </row>
    <row r="306" spans="1:10" s="4" customFormat="1" x14ac:dyDescent="0.2">
      <c r="A306" s="44"/>
      <c r="B306" s="44"/>
      <c r="C306" s="44"/>
      <c r="D306" s="324"/>
      <c r="E306" s="324"/>
      <c r="F306" s="324"/>
      <c r="G306" s="324"/>
      <c r="H306" s="324"/>
      <c r="I306" s="324"/>
      <c r="J306" s="326"/>
    </row>
    <row r="307" spans="1:10" s="4" customFormat="1" x14ac:dyDescent="0.2">
      <c r="A307" s="44"/>
      <c r="B307" s="44"/>
      <c r="C307" s="44"/>
      <c r="D307" s="324"/>
      <c r="E307" s="324"/>
      <c r="F307" s="324"/>
      <c r="G307" s="324"/>
      <c r="H307" s="324"/>
      <c r="I307" s="324"/>
      <c r="J307" s="326"/>
    </row>
    <row r="308" spans="1:10" s="4" customFormat="1" x14ac:dyDescent="0.2">
      <c r="A308" s="44"/>
      <c r="B308" s="44"/>
      <c r="C308" s="44"/>
      <c r="D308" s="324"/>
      <c r="E308" s="324"/>
      <c r="F308" s="324"/>
      <c r="G308" s="324"/>
      <c r="H308" s="324"/>
      <c r="I308" s="324"/>
      <c r="J308" s="326"/>
    </row>
    <row r="309" spans="1:10" s="4" customFormat="1" x14ac:dyDescent="0.2">
      <c r="A309" s="44"/>
      <c r="B309" s="44"/>
      <c r="C309" s="44"/>
      <c r="D309" s="324"/>
      <c r="E309" s="324"/>
      <c r="F309" s="324"/>
      <c r="G309" s="324"/>
      <c r="H309" s="324"/>
      <c r="I309" s="324"/>
      <c r="J309" s="326"/>
    </row>
    <row r="310" spans="1:10" s="4" customFormat="1" x14ac:dyDescent="0.2">
      <c r="A310" s="44"/>
      <c r="B310" s="44"/>
      <c r="C310" s="44"/>
      <c r="D310" s="324"/>
      <c r="E310" s="324"/>
      <c r="F310" s="324"/>
      <c r="G310" s="324"/>
      <c r="H310" s="324"/>
      <c r="I310" s="324"/>
      <c r="J310" s="326"/>
    </row>
    <row r="311" spans="1:10" s="4" customFormat="1" x14ac:dyDescent="0.2">
      <c r="A311" s="44"/>
      <c r="B311" s="44"/>
      <c r="C311" s="44"/>
      <c r="D311" s="324"/>
      <c r="E311" s="324"/>
      <c r="F311" s="324"/>
      <c r="G311" s="324"/>
      <c r="H311" s="324"/>
      <c r="I311" s="324"/>
      <c r="J311" s="326"/>
    </row>
    <row r="312" spans="1:10" s="4" customFormat="1" x14ac:dyDescent="0.2">
      <c r="A312" s="44"/>
      <c r="B312" s="44"/>
      <c r="C312" s="44"/>
      <c r="D312" s="324"/>
      <c r="E312" s="324"/>
      <c r="F312" s="324"/>
      <c r="G312" s="324"/>
      <c r="H312" s="324"/>
      <c r="I312" s="324"/>
      <c r="J312" s="326"/>
    </row>
    <row r="313" spans="1:10" s="4" customFormat="1" x14ac:dyDescent="0.2">
      <c r="A313" s="44"/>
      <c r="B313" s="44"/>
      <c r="C313" s="44"/>
      <c r="D313" s="324"/>
      <c r="E313" s="324"/>
      <c r="F313" s="324"/>
      <c r="G313" s="324"/>
      <c r="H313" s="324"/>
      <c r="I313" s="324"/>
      <c r="J313" s="326"/>
    </row>
    <row r="314" spans="1:10" s="4" customFormat="1" x14ac:dyDescent="0.2">
      <c r="A314" s="44"/>
      <c r="B314" s="44"/>
      <c r="C314" s="44"/>
      <c r="D314" s="324"/>
      <c r="E314" s="324"/>
      <c r="F314" s="324"/>
      <c r="G314" s="324"/>
      <c r="H314" s="324"/>
      <c r="I314" s="324"/>
      <c r="J314" s="326"/>
    </row>
    <row r="315" spans="1:10" s="4" customFormat="1" x14ac:dyDescent="0.2">
      <c r="A315" s="44"/>
      <c r="B315" s="44"/>
      <c r="C315" s="44"/>
      <c r="D315" s="324"/>
      <c r="E315" s="324"/>
      <c r="F315" s="324"/>
      <c r="G315" s="324"/>
      <c r="H315" s="324"/>
      <c r="I315" s="324"/>
      <c r="J315" s="326"/>
    </row>
    <row r="316" spans="1:10" s="4" customFormat="1" x14ac:dyDescent="0.2">
      <c r="A316" s="44"/>
      <c r="B316" s="44"/>
      <c r="C316" s="44"/>
      <c r="D316" s="324"/>
      <c r="E316" s="324"/>
      <c r="F316" s="324"/>
      <c r="G316" s="324"/>
      <c r="H316" s="324"/>
      <c r="I316" s="324"/>
      <c r="J316" s="326"/>
    </row>
    <row r="317" spans="1:10" s="4" customFormat="1" x14ac:dyDescent="0.2">
      <c r="A317" s="44"/>
      <c r="B317" s="44"/>
      <c r="C317" s="44"/>
      <c r="D317" s="324"/>
      <c r="E317" s="324"/>
      <c r="F317" s="324"/>
      <c r="G317" s="324"/>
      <c r="H317" s="324"/>
      <c r="I317" s="324"/>
      <c r="J317" s="326"/>
    </row>
    <row r="318" spans="1:10" s="4" customFormat="1" x14ac:dyDescent="0.2">
      <c r="A318" s="44"/>
      <c r="B318" s="44"/>
      <c r="C318" s="44"/>
      <c r="D318" s="324"/>
      <c r="E318" s="324"/>
      <c r="F318" s="324"/>
      <c r="G318" s="324"/>
      <c r="H318" s="324"/>
      <c r="I318" s="324"/>
      <c r="J318" s="326"/>
    </row>
    <row r="319" spans="1:10" s="4" customFormat="1" x14ac:dyDescent="0.2">
      <c r="A319" s="44"/>
      <c r="B319" s="44"/>
      <c r="C319" s="44"/>
      <c r="D319" s="324"/>
      <c r="E319" s="324"/>
      <c r="F319" s="324"/>
      <c r="G319" s="324"/>
      <c r="H319" s="324"/>
      <c r="I319" s="324"/>
      <c r="J319" s="326"/>
    </row>
    <row r="320" spans="1:10" s="4" customFormat="1" x14ac:dyDescent="0.2">
      <c r="A320" s="44"/>
      <c r="B320" s="44"/>
      <c r="C320" s="44"/>
      <c r="D320" s="324"/>
      <c r="E320" s="324"/>
      <c r="F320" s="324"/>
      <c r="G320" s="324"/>
      <c r="H320" s="324"/>
      <c r="I320" s="324"/>
      <c r="J320" s="326"/>
    </row>
    <row r="321" spans="1:10" s="4" customFormat="1" x14ac:dyDescent="0.2">
      <c r="A321" s="44"/>
      <c r="B321" s="44"/>
      <c r="C321" s="44"/>
      <c r="D321" s="324"/>
      <c r="E321" s="324"/>
      <c r="F321" s="324"/>
      <c r="G321" s="324"/>
      <c r="H321" s="324"/>
      <c r="I321" s="324"/>
      <c r="J321" s="326"/>
    </row>
    <row r="322" spans="1:10" s="4" customFormat="1" x14ac:dyDescent="0.2">
      <c r="A322" s="44"/>
      <c r="B322" s="44"/>
      <c r="C322" s="44"/>
      <c r="D322" s="324"/>
      <c r="E322" s="324"/>
      <c r="F322" s="324"/>
      <c r="G322" s="324"/>
      <c r="H322" s="324"/>
      <c r="I322" s="324"/>
      <c r="J322" s="326"/>
    </row>
    <row r="323" spans="1:10" s="4" customFormat="1" x14ac:dyDescent="0.2">
      <c r="A323" s="44"/>
      <c r="B323" s="44"/>
      <c r="C323" s="44"/>
      <c r="D323" s="324"/>
      <c r="E323" s="324"/>
      <c r="F323" s="324"/>
      <c r="G323" s="324"/>
      <c r="H323" s="324"/>
      <c r="I323" s="324"/>
      <c r="J323" s="326"/>
    </row>
    <row r="324" spans="1:10" s="4" customFormat="1" x14ac:dyDescent="0.2">
      <c r="A324" s="44"/>
      <c r="B324" s="44"/>
      <c r="C324" s="44"/>
      <c r="D324" s="324"/>
      <c r="E324" s="324"/>
      <c r="F324" s="324"/>
      <c r="G324" s="324"/>
      <c r="H324" s="324"/>
      <c r="I324" s="324"/>
      <c r="J324" s="326"/>
    </row>
    <row r="325" spans="1:10" s="4" customFormat="1" x14ac:dyDescent="0.2">
      <c r="A325" s="44"/>
      <c r="B325" s="44"/>
      <c r="C325" s="44"/>
      <c r="D325" s="324"/>
      <c r="E325" s="324"/>
      <c r="F325" s="324"/>
      <c r="G325" s="324"/>
      <c r="H325" s="324"/>
      <c r="I325" s="324"/>
      <c r="J325" s="326"/>
    </row>
    <row r="326" spans="1:10" s="4" customFormat="1" x14ac:dyDescent="0.2">
      <c r="A326" s="44"/>
      <c r="B326" s="44"/>
      <c r="C326" s="44"/>
      <c r="D326" s="324"/>
      <c r="E326" s="324"/>
      <c r="F326" s="324"/>
      <c r="G326" s="324"/>
      <c r="H326" s="324"/>
      <c r="I326" s="324"/>
      <c r="J326" s="326"/>
    </row>
    <row r="327" spans="1:10" s="4" customFormat="1" x14ac:dyDescent="0.2">
      <c r="A327" s="44"/>
      <c r="B327" s="44"/>
      <c r="C327" s="44"/>
      <c r="D327" s="324"/>
      <c r="E327" s="324"/>
      <c r="F327" s="324"/>
      <c r="G327" s="324"/>
      <c r="H327" s="324"/>
      <c r="I327" s="324"/>
      <c r="J327" s="326"/>
    </row>
    <row r="328" spans="1:10" s="4" customFormat="1" x14ac:dyDescent="0.2">
      <c r="A328" s="44"/>
      <c r="B328" s="44"/>
      <c r="C328" s="44"/>
      <c r="D328" s="324"/>
      <c r="E328" s="324"/>
      <c r="F328" s="324"/>
      <c r="G328" s="324"/>
      <c r="H328" s="324"/>
      <c r="I328" s="324"/>
      <c r="J328" s="326"/>
    </row>
    <row r="329" spans="1:10" s="4" customFormat="1" x14ac:dyDescent="0.2">
      <c r="A329" s="44"/>
      <c r="B329" s="44"/>
      <c r="C329" s="44"/>
      <c r="D329" s="324"/>
      <c r="E329" s="324"/>
      <c r="F329" s="324"/>
      <c r="G329" s="324"/>
      <c r="H329" s="324"/>
      <c r="I329" s="324"/>
      <c r="J329" s="326"/>
    </row>
    <row r="330" spans="1:10" s="4" customFormat="1" x14ac:dyDescent="0.2">
      <c r="A330" s="44"/>
      <c r="B330" s="44"/>
      <c r="C330" s="44"/>
      <c r="D330" s="324"/>
      <c r="E330" s="324"/>
      <c r="F330" s="324"/>
      <c r="G330" s="324"/>
      <c r="H330" s="324"/>
      <c r="I330" s="324"/>
      <c r="J330" s="326"/>
    </row>
    <row r="331" spans="1:10" s="4" customFormat="1" x14ac:dyDescent="0.2">
      <c r="A331" s="44"/>
      <c r="B331" s="44"/>
      <c r="C331" s="44"/>
      <c r="D331" s="324"/>
      <c r="E331" s="324"/>
      <c r="F331" s="324"/>
      <c r="G331" s="324"/>
      <c r="H331" s="324"/>
      <c r="I331" s="324"/>
      <c r="J331" s="326"/>
    </row>
    <row r="332" spans="1:10" s="4" customFormat="1" x14ac:dyDescent="0.2">
      <c r="A332" s="44"/>
      <c r="B332" s="44"/>
      <c r="C332" s="44"/>
      <c r="D332" s="324"/>
      <c r="E332" s="324"/>
      <c r="F332" s="324"/>
      <c r="G332" s="324"/>
      <c r="H332" s="324"/>
      <c r="I332" s="324"/>
      <c r="J332" s="326"/>
    </row>
    <row r="333" spans="1:10" s="4" customFormat="1" x14ac:dyDescent="0.2">
      <c r="A333" s="44"/>
      <c r="B333" s="44"/>
      <c r="C333" s="44"/>
      <c r="D333" s="324"/>
      <c r="E333" s="324"/>
      <c r="F333" s="324"/>
      <c r="G333" s="324"/>
      <c r="H333" s="324"/>
      <c r="I333" s="324"/>
      <c r="J333" s="326"/>
    </row>
    <row r="334" spans="1:10" s="4" customFormat="1" x14ac:dyDescent="0.2">
      <c r="A334" s="44"/>
      <c r="B334" s="44"/>
      <c r="C334" s="44"/>
      <c r="D334" s="324"/>
      <c r="E334" s="324"/>
      <c r="F334" s="324"/>
      <c r="G334" s="324"/>
      <c r="H334" s="324"/>
      <c r="I334" s="324"/>
      <c r="J334" s="326"/>
    </row>
    <row r="335" spans="1:10" s="4" customFormat="1" x14ac:dyDescent="0.2">
      <c r="A335" s="44"/>
      <c r="B335" s="44"/>
      <c r="C335" s="44"/>
      <c r="D335" s="324"/>
      <c r="E335" s="324"/>
      <c r="F335" s="324"/>
      <c r="G335" s="324"/>
      <c r="H335" s="324"/>
      <c r="I335" s="324"/>
      <c r="J335" s="326"/>
    </row>
    <row r="336" spans="1:10" s="4" customFormat="1" x14ac:dyDescent="0.2">
      <c r="A336" s="44"/>
      <c r="B336" s="44"/>
      <c r="C336" s="44"/>
      <c r="D336" s="324"/>
      <c r="E336" s="324"/>
      <c r="F336" s="324"/>
      <c r="G336" s="324"/>
      <c r="H336" s="324"/>
      <c r="I336" s="324"/>
      <c r="J336" s="326"/>
    </row>
    <row r="337" spans="1:10" s="4" customFormat="1" x14ac:dyDescent="0.2">
      <c r="A337" s="44"/>
      <c r="B337" s="44"/>
      <c r="C337" s="44"/>
      <c r="D337" s="324"/>
      <c r="E337" s="324"/>
      <c r="F337" s="324"/>
      <c r="G337" s="324"/>
      <c r="H337" s="324"/>
      <c r="I337" s="324"/>
      <c r="J337" s="326"/>
    </row>
    <row r="338" spans="1:10" s="4" customFormat="1" x14ac:dyDescent="0.2">
      <c r="A338" s="44"/>
      <c r="B338" s="44"/>
      <c r="C338" s="44"/>
      <c r="D338" s="324"/>
      <c r="E338" s="324"/>
      <c r="F338" s="324"/>
      <c r="G338" s="324"/>
      <c r="H338" s="324"/>
      <c r="I338" s="324"/>
      <c r="J338" s="326"/>
    </row>
    <row r="339" spans="1:10" s="4" customFormat="1" x14ac:dyDescent="0.2">
      <c r="A339" s="44"/>
      <c r="B339" s="44"/>
      <c r="C339" s="44"/>
      <c r="D339" s="324"/>
      <c r="E339" s="324"/>
      <c r="F339" s="324"/>
      <c r="G339" s="324"/>
      <c r="H339" s="324"/>
      <c r="I339" s="324"/>
      <c r="J339" s="326"/>
    </row>
    <row r="340" spans="1:10" s="4" customFormat="1" x14ac:dyDescent="0.2">
      <c r="A340" s="44"/>
      <c r="B340" s="44"/>
      <c r="C340" s="44"/>
      <c r="D340" s="324"/>
      <c r="E340" s="324"/>
      <c r="F340" s="324"/>
      <c r="G340" s="324"/>
      <c r="H340" s="324"/>
      <c r="I340" s="324"/>
      <c r="J340" s="326"/>
    </row>
    <row r="341" spans="1:10" s="4" customFormat="1" x14ac:dyDescent="0.2">
      <c r="A341" s="44"/>
      <c r="B341" s="44"/>
      <c r="C341" s="44"/>
      <c r="D341" s="324"/>
      <c r="E341" s="324"/>
      <c r="F341" s="324"/>
      <c r="G341" s="324"/>
      <c r="H341" s="324"/>
      <c r="I341" s="324"/>
      <c r="J341" s="326"/>
    </row>
    <row r="342" spans="1:10" s="4" customFormat="1" x14ac:dyDescent="0.2">
      <c r="A342" s="44"/>
      <c r="B342" s="44"/>
      <c r="C342" s="44"/>
      <c r="D342" s="324"/>
      <c r="E342" s="324"/>
      <c r="F342" s="324"/>
      <c r="G342" s="324"/>
      <c r="H342" s="324"/>
      <c r="I342" s="324"/>
      <c r="J342" s="326"/>
    </row>
    <row r="343" spans="1:10" s="4" customFormat="1" x14ac:dyDescent="0.2">
      <c r="A343" s="44"/>
      <c r="B343" s="44"/>
      <c r="C343" s="44"/>
      <c r="D343" s="324"/>
      <c r="E343" s="324"/>
      <c r="F343" s="324"/>
      <c r="G343" s="324"/>
      <c r="H343" s="324"/>
      <c r="I343" s="324"/>
      <c r="J343" s="326"/>
    </row>
    <row r="344" spans="1:10" s="4" customFormat="1" x14ac:dyDescent="0.2">
      <c r="A344" s="44"/>
      <c r="B344" s="44"/>
      <c r="C344" s="44"/>
      <c r="D344" s="324"/>
      <c r="E344" s="324"/>
      <c r="F344" s="324"/>
      <c r="G344" s="324"/>
      <c r="H344" s="324"/>
      <c r="I344" s="324"/>
      <c r="J344" s="326"/>
    </row>
    <row r="345" spans="1:10" s="4" customFormat="1" x14ac:dyDescent="0.2">
      <c r="A345" s="44"/>
      <c r="B345" s="44"/>
      <c r="C345" s="44"/>
      <c r="D345" s="324"/>
      <c r="E345" s="324"/>
      <c r="F345" s="324"/>
      <c r="G345" s="324"/>
      <c r="H345" s="324"/>
      <c r="I345" s="324"/>
      <c r="J345" s="326"/>
    </row>
    <row r="346" spans="1:10" s="4" customFormat="1" x14ac:dyDescent="0.2">
      <c r="A346" s="44"/>
      <c r="B346" s="44"/>
      <c r="C346" s="44"/>
      <c r="D346" s="324"/>
      <c r="E346" s="324"/>
      <c r="F346" s="324"/>
      <c r="G346" s="324"/>
      <c r="H346" s="324"/>
      <c r="I346" s="324"/>
      <c r="J346" s="326"/>
    </row>
    <row r="347" spans="1:10" s="4" customFormat="1" x14ac:dyDescent="0.2">
      <c r="A347" s="44"/>
      <c r="B347" s="44"/>
      <c r="C347" s="44"/>
      <c r="D347" s="324"/>
      <c r="E347" s="324"/>
      <c r="F347" s="324"/>
      <c r="G347" s="324"/>
      <c r="H347" s="324"/>
      <c r="I347" s="324"/>
      <c r="J347" s="326"/>
    </row>
    <row r="348" spans="1:10" s="4" customFormat="1" x14ac:dyDescent="0.2">
      <c r="A348" s="44"/>
      <c r="B348" s="44"/>
      <c r="C348" s="44"/>
      <c r="D348" s="324"/>
      <c r="E348" s="324"/>
      <c r="F348" s="324"/>
      <c r="G348" s="324"/>
      <c r="H348" s="324"/>
      <c r="I348" s="324"/>
      <c r="J348" s="326"/>
    </row>
    <row r="349" spans="1:10" s="4" customFormat="1" x14ac:dyDescent="0.2">
      <c r="A349" s="44"/>
      <c r="B349" s="44"/>
      <c r="C349" s="44"/>
      <c r="D349" s="324"/>
      <c r="E349" s="324"/>
      <c r="F349" s="324"/>
      <c r="G349" s="324"/>
      <c r="H349" s="324"/>
      <c r="I349" s="324"/>
      <c r="J349" s="326"/>
    </row>
    <row r="350" spans="1:10" s="4" customFormat="1" x14ac:dyDescent="0.2">
      <c r="A350" s="44"/>
      <c r="B350" s="44"/>
      <c r="C350" s="44"/>
      <c r="D350" s="324"/>
      <c r="E350" s="324"/>
      <c r="F350" s="324"/>
      <c r="G350" s="324"/>
      <c r="H350" s="324"/>
      <c r="I350" s="324"/>
      <c r="J350" s="326"/>
    </row>
    <row r="351" spans="1:10" s="4" customFormat="1" x14ac:dyDescent="0.2">
      <c r="A351" s="44"/>
      <c r="B351" s="44"/>
      <c r="C351" s="44"/>
      <c r="D351" s="324"/>
      <c r="E351" s="324"/>
      <c r="F351" s="324"/>
      <c r="G351" s="324"/>
      <c r="H351" s="324"/>
      <c r="I351" s="324"/>
      <c r="J351" s="326"/>
    </row>
    <row r="352" spans="1:10" s="4" customFormat="1" x14ac:dyDescent="0.2">
      <c r="A352" s="44"/>
      <c r="B352" s="44"/>
      <c r="C352" s="44"/>
      <c r="D352" s="324"/>
      <c r="E352" s="324"/>
      <c r="F352" s="324"/>
      <c r="G352" s="324"/>
      <c r="H352" s="324"/>
      <c r="I352" s="324"/>
      <c r="J352" s="326"/>
    </row>
    <row r="353" spans="1:10" s="4" customFormat="1" x14ac:dyDescent="0.2">
      <c r="A353" s="44"/>
      <c r="B353" s="44"/>
      <c r="C353" s="44"/>
      <c r="D353" s="324"/>
      <c r="E353" s="324"/>
      <c r="F353" s="324"/>
      <c r="G353" s="324"/>
      <c r="H353" s="324"/>
      <c r="I353" s="324"/>
      <c r="J353" s="326"/>
    </row>
    <row r="354" spans="1:10" s="4" customFormat="1" x14ac:dyDescent="0.2">
      <c r="A354" s="44"/>
      <c r="B354" s="44"/>
      <c r="C354" s="44"/>
      <c r="D354" s="324"/>
      <c r="E354" s="324"/>
      <c r="F354" s="324"/>
      <c r="G354" s="324"/>
      <c r="H354" s="324"/>
      <c r="I354" s="324"/>
      <c r="J354" s="326"/>
    </row>
    <row r="355" spans="1:10" s="4" customFormat="1" x14ac:dyDescent="0.2">
      <c r="A355" s="44"/>
      <c r="B355" s="44"/>
      <c r="C355" s="44"/>
      <c r="D355" s="324"/>
      <c r="E355" s="324"/>
      <c r="F355" s="324"/>
      <c r="G355" s="324"/>
      <c r="H355" s="324"/>
      <c r="I355" s="324"/>
      <c r="J355" s="326"/>
    </row>
    <row r="356" spans="1:10" s="4" customFormat="1" x14ac:dyDescent="0.2">
      <c r="A356" s="44"/>
      <c r="B356" s="44"/>
      <c r="C356" s="44"/>
      <c r="D356" s="324"/>
      <c r="E356" s="324"/>
      <c r="F356" s="324"/>
      <c r="G356" s="324"/>
      <c r="H356" s="324"/>
      <c r="I356" s="324"/>
      <c r="J356" s="326"/>
    </row>
    <row r="357" spans="1:10" s="4" customFormat="1" x14ac:dyDescent="0.2">
      <c r="A357" s="44"/>
      <c r="B357" s="44"/>
      <c r="C357" s="44"/>
      <c r="D357" s="324"/>
      <c r="E357" s="324"/>
      <c r="F357" s="324"/>
      <c r="G357" s="324"/>
      <c r="H357" s="324"/>
      <c r="I357" s="324"/>
      <c r="J357" s="326"/>
    </row>
    <row r="358" spans="1:10" s="4" customFormat="1" x14ac:dyDescent="0.2">
      <c r="A358" s="44"/>
      <c r="B358" s="44"/>
      <c r="C358" s="44"/>
      <c r="D358" s="324"/>
      <c r="E358" s="324"/>
      <c r="F358" s="324"/>
      <c r="G358" s="324"/>
      <c r="H358" s="324"/>
      <c r="I358" s="324"/>
      <c r="J358" s="326"/>
    </row>
    <row r="359" spans="1:10" s="4" customFormat="1" x14ac:dyDescent="0.2">
      <c r="A359" s="44"/>
      <c r="B359" s="44"/>
      <c r="C359" s="44"/>
      <c r="D359" s="324"/>
      <c r="E359" s="324"/>
      <c r="F359" s="324"/>
      <c r="G359" s="324"/>
      <c r="H359" s="324"/>
      <c r="I359" s="324"/>
      <c r="J359" s="326"/>
    </row>
    <row r="360" spans="1:10" s="4" customFormat="1" x14ac:dyDescent="0.2">
      <c r="A360" s="44"/>
      <c r="B360" s="44"/>
      <c r="C360" s="44"/>
      <c r="D360" s="324"/>
      <c r="E360" s="324"/>
      <c r="F360" s="324"/>
      <c r="G360" s="324"/>
      <c r="H360" s="324"/>
      <c r="I360" s="324"/>
      <c r="J360" s="326"/>
    </row>
    <row r="361" spans="1:10" s="4" customFormat="1" x14ac:dyDescent="0.2">
      <c r="A361" s="44"/>
      <c r="B361" s="44"/>
      <c r="C361" s="44"/>
      <c r="D361" s="324"/>
      <c r="E361" s="324"/>
      <c r="F361" s="324"/>
      <c r="G361" s="324"/>
      <c r="H361" s="324"/>
      <c r="I361" s="324"/>
      <c r="J361" s="326"/>
    </row>
    <row r="362" spans="1:10" s="4" customFormat="1" x14ac:dyDescent="0.2">
      <c r="A362" s="44"/>
      <c r="B362" s="44"/>
      <c r="C362" s="44"/>
      <c r="D362" s="324"/>
      <c r="E362" s="324"/>
      <c r="F362" s="324"/>
      <c r="G362" s="324"/>
      <c r="H362" s="324"/>
      <c r="I362" s="324"/>
      <c r="J362" s="326"/>
    </row>
    <row r="363" spans="1:10" s="4" customFormat="1" x14ac:dyDescent="0.2">
      <c r="A363" s="44"/>
      <c r="B363" s="44"/>
      <c r="C363" s="44"/>
      <c r="D363" s="324"/>
      <c r="E363" s="324"/>
      <c r="F363" s="324"/>
      <c r="G363" s="324"/>
      <c r="H363" s="324"/>
      <c r="I363" s="324"/>
      <c r="J363" s="326"/>
    </row>
    <row r="364" spans="1:10" s="4" customFormat="1" x14ac:dyDescent="0.2">
      <c r="A364" s="44"/>
      <c r="B364" s="44"/>
      <c r="C364" s="44"/>
      <c r="D364" s="324"/>
      <c r="E364" s="324"/>
      <c r="F364" s="324"/>
      <c r="G364" s="324"/>
      <c r="H364" s="324"/>
      <c r="I364" s="324"/>
      <c r="J364" s="326"/>
    </row>
    <row r="365" spans="1:10" s="4" customFormat="1" x14ac:dyDescent="0.2">
      <c r="A365" s="44"/>
      <c r="B365" s="44"/>
      <c r="C365" s="44"/>
      <c r="D365" s="324"/>
      <c r="E365" s="324"/>
      <c r="F365" s="324"/>
      <c r="G365" s="324"/>
      <c r="H365" s="324"/>
      <c r="I365" s="324"/>
      <c r="J365" s="326"/>
    </row>
    <row r="366" spans="1:10" s="4" customFormat="1" x14ac:dyDescent="0.2">
      <c r="A366" s="44"/>
      <c r="B366" s="44"/>
      <c r="C366" s="44"/>
      <c r="D366" s="324"/>
      <c r="E366" s="324"/>
      <c r="F366" s="324"/>
      <c r="G366" s="324"/>
      <c r="H366" s="324"/>
      <c r="I366" s="324"/>
      <c r="J366" s="326"/>
    </row>
    <row r="367" spans="1:10" s="4" customFormat="1" x14ac:dyDescent="0.2">
      <c r="A367" s="44"/>
      <c r="B367" s="44"/>
      <c r="C367" s="44"/>
      <c r="D367" s="324"/>
      <c r="E367" s="324"/>
      <c r="F367" s="324"/>
      <c r="G367" s="324"/>
      <c r="H367" s="324"/>
      <c r="I367" s="324"/>
      <c r="J367" s="326"/>
    </row>
    <row r="368" spans="1:10" s="4" customFormat="1" x14ac:dyDescent="0.2">
      <c r="A368" s="44"/>
      <c r="B368" s="44"/>
      <c r="C368" s="44"/>
      <c r="D368" s="324"/>
      <c r="E368" s="324"/>
      <c r="F368" s="324"/>
      <c r="G368" s="324"/>
      <c r="H368" s="324"/>
      <c r="I368" s="324"/>
      <c r="J368" s="326"/>
    </row>
    <row r="369" spans="1:10" s="4" customFormat="1" x14ac:dyDescent="0.2">
      <c r="A369" s="44"/>
      <c r="B369" s="44"/>
      <c r="C369" s="44"/>
      <c r="D369" s="324"/>
      <c r="E369" s="324"/>
      <c r="F369" s="324"/>
      <c r="G369" s="324"/>
      <c r="H369" s="324"/>
      <c r="I369" s="324"/>
      <c r="J369" s="326"/>
    </row>
    <row r="370" spans="1:10" s="4" customFormat="1" x14ac:dyDescent="0.2">
      <c r="A370" s="44"/>
      <c r="B370" s="44"/>
      <c r="C370" s="44"/>
      <c r="D370" s="324"/>
      <c r="E370" s="324"/>
      <c r="F370" s="324"/>
      <c r="G370" s="324"/>
      <c r="H370" s="324"/>
      <c r="I370" s="324"/>
      <c r="J370" s="326"/>
    </row>
    <row r="371" spans="1:10" s="4" customFormat="1" x14ac:dyDescent="0.2">
      <c r="A371" s="44"/>
      <c r="B371" s="44"/>
      <c r="C371" s="44"/>
      <c r="D371" s="324"/>
      <c r="E371" s="324"/>
      <c r="F371" s="324"/>
      <c r="G371" s="324"/>
      <c r="H371" s="324"/>
      <c r="I371" s="324"/>
      <c r="J371" s="326"/>
    </row>
    <row r="372" spans="1:10" s="4" customFormat="1" x14ac:dyDescent="0.2">
      <c r="A372" s="44"/>
      <c r="B372" s="44"/>
      <c r="C372" s="44"/>
      <c r="D372" s="324"/>
      <c r="E372" s="324"/>
      <c r="F372" s="324"/>
      <c r="G372" s="324"/>
      <c r="H372" s="324"/>
      <c r="I372" s="324"/>
      <c r="J372" s="326"/>
    </row>
    <row r="373" spans="1:10" s="4" customFormat="1" x14ac:dyDescent="0.2">
      <c r="A373" s="44"/>
      <c r="B373" s="44"/>
      <c r="C373" s="44"/>
      <c r="D373" s="324"/>
      <c r="E373" s="324"/>
      <c r="F373" s="324"/>
      <c r="G373" s="324"/>
      <c r="H373" s="324"/>
      <c r="I373" s="324"/>
      <c r="J373" s="326"/>
    </row>
    <row r="374" spans="1:10" s="4" customFormat="1" x14ac:dyDescent="0.2">
      <c r="A374" s="44"/>
      <c r="B374" s="44"/>
      <c r="C374" s="44"/>
      <c r="D374" s="324"/>
      <c r="E374" s="324"/>
      <c r="F374" s="324"/>
      <c r="G374" s="324"/>
      <c r="H374" s="324"/>
      <c r="I374" s="324"/>
      <c r="J374" s="326"/>
    </row>
    <row r="375" spans="1:10" s="4" customFormat="1" x14ac:dyDescent="0.2">
      <c r="A375" s="44"/>
      <c r="B375" s="44"/>
      <c r="C375" s="44"/>
      <c r="D375" s="324"/>
      <c r="E375" s="324"/>
      <c r="F375" s="324"/>
      <c r="G375" s="324"/>
      <c r="H375" s="324"/>
      <c r="I375" s="324"/>
      <c r="J375" s="326"/>
    </row>
    <row r="376" spans="1:10" s="4" customFormat="1" x14ac:dyDescent="0.2">
      <c r="A376" s="44"/>
      <c r="B376" s="44"/>
      <c r="C376" s="44"/>
      <c r="D376" s="324"/>
      <c r="E376" s="324"/>
      <c r="F376" s="324"/>
      <c r="G376" s="324"/>
      <c r="H376" s="324"/>
      <c r="I376" s="324"/>
      <c r="J376" s="326"/>
    </row>
    <row r="377" spans="1:10" s="4" customFormat="1" x14ac:dyDescent="0.2">
      <c r="A377" s="44"/>
      <c r="B377" s="44"/>
      <c r="C377" s="44"/>
      <c r="D377" s="324"/>
      <c r="E377" s="324"/>
      <c r="F377" s="324"/>
      <c r="G377" s="324"/>
      <c r="H377" s="324"/>
      <c r="I377" s="324"/>
      <c r="J377" s="326"/>
    </row>
    <row r="378" spans="1:10" s="4" customFormat="1" x14ac:dyDescent="0.2">
      <c r="A378" s="44"/>
      <c r="B378" s="44"/>
      <c r="C378" s="44"/>
      <c r="D378" s="324"/>
      <c r="E378" s="324"/>
      <c r="F378" s="324"/>
      <c r="G378" s="324"/>
      <c r="H378" s="324"/>
      <c r="I378" s="324"/>
      <c r="J378" s="326"/>
    </row>
    <row r="379" spans="1:10" s="4" customFormat="1" x14ac:dyDescent="0.2">
      <c r="A379" s="44"/>
      <c r="B379" s="44"/>
      <c r="C379" s="44"/>
      <c r="D379" s="324"/>
      <c r="E379" s="324"/>
      <c r="F379" s="324"/>
      <c r="G379" s="324"/>
      <c r="H379" s="324"/>
      <c r="I379" s="324"/>
      <c r="J379" s="326"/>
    </row>
    <row r="380" spans="1:10" s="4" customFormat="1" x14ac:dyDescent="0.2">
      <c r="A380" s="44"/>
      <c r="B380" s="44"/>
      <c r="C380" s="44"/>
      <c r="D380" s="324"/>
      <c r="E380" s="324"/>
      <c r="F380" s="324"/>
      <c r="G380" s="324"/>
      <c r="H380" s="324"/>
      <c r="I380" s="324"/>
      <c r="J380" s="326"/>
    </row>
    <row r="381" spans="1:10" s="4" customFormat="1" x14ac:dyDescent="0.2">
      <c r="A381" s="44"/>
      <c r="B381" s="44"/>
      <c r="C381" s="44"/>
      <c r="D381" s="324"/>
      <c r="E381" s="324"/>
      <c r="F381" s="324"/>
      <c r="G381" s="324"/>
      <c r="H381" s="324"/>
      <c r="I381" s="324"/>
      <c r="J381" s="326"/>
    </row>
    <row r="382" spans="1:10" s="4" customFormat="1" x14ac:dyDescent="0.2">
      <c r="A382" s="44"/>
      <c r="B382" s="44"/>
      <c r="C382" s="44"/>
      <c r="D382" s="324"/>
      <c r="E382" s="324"/>
      <c r="F382" s="324"/>
      <c r="G382" s="324"/>
      <c r="H382" s="324"/>
      <c r="I382" s="324"/>
      <c r="J382" s="326"/>
    </row>
    <row r="383" spans="1:10" s="4" customFormat="1" x14ac:dyDescent="0.2">
      <c r="A383" s="44"/>
      <c r="B383" s="44"/>
      <c r="C383" s="44"/>
      <c r="D383" s="324"/>
      <c r="E383" s="324"/>
      <c r="F383" s="324"/>
      <c r="G383" s="324"/>
      <c r="H383" s="324"/>
      <c r="I383" s="324"/>
      <c r="J383" s="326"/>
    </row>
    <row r="384" spans="1:10" s="4" customFormat="1" x14ac:dyDescent="0.2">
      <c r="A384" s="44"/>
      <c r="B384" s="44"/>
      <c r="C384" s="44"/>
      <c r="D384" s="324"/>
      <c r="E384" s="324"/>
      <c r="F384" s="324"/>
      <c r="G384" s="324"/>
      <c r="H384" s="324"/>
      <c r="I384" s="324"/>
      <c r="J384" s="326"/>
    </row>
    <row r="385" spans="1:10" s="4" customFormat="1" x14ac:dyDescent="0.2">
      <c r="A385" s="44"/>
      <c r="B385" s="44"/>
      <c r="C385" s="44"/>
      <c r="D385" s="324"/>
      <c r="E385" s="324"/>
      <c r="F385" s="324"/>
      <c r="G385" s="324"/>
      <c r="H385" s="324"/>
      <c r="I385" s="324"/>
      <c r="J385" s="326"/>
    </row>
    <row r="386" spans="1:10" s="4" customFormat="1" x14ac:dyDescent="0.2">
      <c r="A386" s="44"/>
      <c r="B386" s="44"/>
      <c r="C386" s="44"/>
      <c r="D386" s="324"/>
      <c r="E386" s="324"/>
      <c r="F386" s="324"/>
      <c r="G386" s="324"/>
      <c r="H386" s="324"/>
      <c r="I386" s="324"/>
      <c r="J386" s="326"/>
    </row>
    <row r="387" spans="1:10" s="4" customFormat="1" x14ac:dyDescent="0.2">
      <c r="A387" s="44"/>
      <c r="B387" s="44"/>
      <c r="C387" s="44"/>
      <c r="D387" s="324"/>
      <c r="E387" s="324"/>
      <c r="F387" s="324"/>
      <c r="G387" s="324"/>
      <c r="H387" s="324"/>
      <c r="I387" s="324"/>
      <c r="J387" s="326"/>
    </row>
    <row r="388" spans="1:10" s="4" customFormat="1" x14ac:dyDescent="0.2">
      <c r="A388" s="44"/>
      <c r="B388" s="44"/>
      <c r="C388" s="44"/>
      <c r="D388" s="324"/>
      <c r="E388" s="324"/>
      <c r="F388" s="324"/>
      <c r="G388" s="324"/>
      <c r="H388" s="324"/>
      <c r="I388" s="324"/>
      <c r="J388" s="326"/>
    </row>
    <row r="389" spans="1:10" s="4" customFormat="1" x14ac:dyDescent="0.2">
      <c r="A389" s="44"/>
      <c r="B389" s="44"/>
      <c r="C389" s="44"/>
      <c r="D389" s="324"/>
      <c r="E389" s="324"/>
      <c r="F389" s="324"/>
      <c r="G389" s="324"/>
      <c r="H389" s="324"/>
      <c r="I389" s="324"/>
      <c r="J389" s="326"/>
    </row>
    <row r="390" spans="1:10" s="4" customFormat="1" x14ac:dyDescent="0.2">
      <c r="A390" s="44"/>
      <c r="B390" s="44"/>
      <c r="C390" s="44"/>
      <c r="D390" s="324"/>
      <c r="E390" s="324"/>
      <c r="F390" s="324"/>
      <c r="G390" s="324"/>
      <c r="H390" s="324"/>
      <c r="I390" s="324"/>
      <c r="J390" s="326"/>
    </row>
    <row r="391" spans="1:10" s="4" customFormat="1" x14ac:dyDescent="0.2">
      <c r="A391" s="44"/>
      <c r="B391" s="44"/>
      <c r="C391" s="44"/>
      <c r="D391" s="324"/>
      <c r="E391" s="324"/>
      <c r="F391" s="324"/>
      <c r="G391" s="324"/>
      <c r="H391" s="324"/>
      <c r="I391" s="324"/>
      <c r="J391" s="326"/>
    </row>
    <row r="392" spans="1:10" s="4" customFormat="1" x14ac:dyDescent="0.2">
      <c r="A392" s="44"/>
      <c r="B392" s="44"/>
      <c r="C392" s="44"/>
      <c r="D392" s="324"/>
      <c r="E392" s="324"/>
      <c r="F392" s="324"/>
      <c r="G392" s="324"/>
      <c r="H392" s="324"/>
      <c r="I392" s="324"/>
      <c r="J392" s="326"/>
    </row>
    <row r="393" spans="1:10" s="4" customFormat="1" x14ac:dyDescent="0.2">
      <c r="A393" s="44"/>
      <c r="B393" s="44"/>
      <c r="C393" s="44"/>
      <c r="D393" s="324"/>
      <c r="E393" s="324"/>
      <c r="F393" s="324"/>
      <c r="G393" s="324"/>
      <c r="H393" s="324"/>
      <c r="I393" s="324"/>
      <c r="J393" s="326"/>
    </row>
    <row r="394" spans="1:10" s="4" customFormat="1" x14ac:dyDescent="0.2">
      <c r="A394" s="44"/>
      <c r="B394" s="44"/>
      <c r="C394" s="44"/>
      <c r="D394" s="324"/>
      <c r="E394" s="324"/>
      <c r="F394" s="324"/>
      <c r="G394" s="324"/>
      <c r="H394" s="324"/>
      <c r="I394" s="324"/>
      <c r="J394" s="326"/>
    </row>
    <row r="395" spans="1:10" s="4" customFormat="1" x14ac:dyDescent="0.2">
      <c r="A395" s="44"/>
      <c r="B395" s="44"/>
      <c r="C395" s="44"/>
      <c r="D395" s="324"/>
      <c r="E395" s="324"/>
      <c r="F395" s="324"/>
      <c r="G395" s="324"/>
      <c r="H395" s="324"/>
      <c r="I395" s="324"/>
      <c r="J395" s="326"/>
    </row>
    <row r="396" spans="1:10" s="4" customFormat="1" x14ac:dyDescent="0.2">
      <c r="A396" s="44"/>
      <c r="B396" s="44"/>
      <c r="C396" s="44"/>
      <c r="D396" s="324"/>
      <c r="E396" s="324"/>
      <c r="F396" s="324"/>
      <c r="G396" s="324"/>
      <c r="H396" s="324"/>
      <c r="I396" s="324"/>
      <c r="J396" s="326"/>
    </row>
    <row r="397" spans="1:10" s="4" customFormat="1" x14ac:dyDescent="0.2">
      <c r="A397" s="44"/>
      <c r="B397" s="44"/>
      <c r="C397" s="44"/>
      <c r="D397" s="324"/>
      <c r="E397" s="324"/>
      <c r="F397" s="324"/>
      <c r="G397" s="324"/>
      <c r="H397" s="324"/>
      <c r="I397" s="324"/>
      <c r="J397" s="326"/>
    </row>
    <row r="398" spans="1:10" s="4" customFormat="1" x14ac:dyDescent="0.2">
      <c r="A398" s="44"/>
      <c r="B398" s="44"/>
      <c r="C398" s="44"/>
      <c r="D398" s="324"/>
      <c r="E398" s="324"/>
      <c r="F398" s="324"/>
      <c r="G398" s="324"/>
      <c r="H398" s="324"/>
      <c r="I398" s="324"/>
      <c r="J398" s="326"/>
    </row>
    <row r="399" spans="1:10" s="4" customFormat="1" x14ac:dyDescent="0.2">
      <c r="A399" s="44"/>
      <c r="B399" s="44"/>
      <c r="C399" s="44"/>
      <c r="D399" s="324"/>
      <c r="E399" s="324"/>
      <c r="F399" s="324"/>
      <c r="G399" s="324"/>
      <c r="H399" s="324"/>
      <c r="I399" s="324"/>
      <c r="J399" s="326"/>
    </row>
    <row r="400" spans="1:10" s="4" customFormat="1" x14ac:dyDescent="0.2">
      <c r="A400" s="44"/>
      <c r="B400" s="44"/>
      <c r="C400" s="44"/>
      <c r="D400" s="324"/>
      <c r="E400" s="324"/>
      <c r="F400" s="324"/>
      <c r="G400" s="324"/>
      <c r="H400" s="324"/>
      <c r="I400" s="324"/>
      <c r="J400" s="326"/>
    </row>
    <row r="401" spans="1:10" s="4" customFormat="1" x14ac:dyDescent="0.2">
      <c r="A401" s="44"/>
      <c r="B401" s="44"/>
      <c r="C401" s="44"/>
      <c r="D401" s="324"/>
      <c r="E401" s="324"/>
      <c r="F401" s="324"/>
      <c r="G401" s="324"/>
      <c r="H401" s="324"/>
      <c r="I401" s="324"/>
      <c r="J401" s="326"/>
    </row>
    <row r="402" spans="1:10" s="4" customFormat="1" x14ac:dyDescent="0.2">
      <c r="A402" s="44"/>
      <c r="B402" s="44"/>
      <c r="C402" s="44"/>
      <c r="D402" s="324"/>
      <c r="E402" s="324"/>
      <c r="F402" s="324"/>
      <c r="G402" s="324"/>
      <c r="H402" s="324"/>
      <c r="I402" s="324"/>
      <c r="J402" s="326"/>
    </row>
    <row r="403" spans="1:10" s="4" customFormat="1" x14ac:dyDescent="0.2">
      <c r="A403" s="44"/>
      <c r="B403" s="44"/>
      <c r="C403" s="44"/>
      <c r="D403" s="324"/>
      <c r="E403" s="324"/>
      <c r="F403" s="324"/>
      <c r="G403" s="324"/>
      <c r="H403" s="324"/>
      <c r="I403" s="324"/>
      <c r="J403" s="326"/>
    </row>
    <row r="404" spans="1:10" s="4" customFormat="1" x14ac:dyDescent="0.2">
      <c r="A404" s="44"/>
      <c r="B404" s="44"/>
      <c r="C404" s="44"/>
      <c r="D404" s="324"/>
      <c r="E404" s="324"/>
      <c r="F404" s="324"/>
      <c r="G404" s="324"/>
      <c r="H404" s="324"/>
      <c r="I404" s="324"/>
      <c r="J404" s="326"/>
    </row>
    <row r="405" spans="1:10" s="4" customFormat="1" x14ac:dyDescent="0.2">
      <c r="A405" s="44"/>
      <c r="B405" s="44"/>
      <c r="C405" s="44"/>
      <c r="D405" s="324"/>
      <c r="E405" s="324"/>
      <c r="F405" s="324"/>
      <c r="G405" s="324"/>
      <c r="H405" s="324"/>
      <c r="I405" s="324"/>
      <c r="J405" s="326"/>
    </row>
    <row r="406" spans="1:10" s="4" customFormat="1" x14ac:dyDescent="0.2">
      <c r="A406" s="44"/>
      <c r="B406" s="44"/>
      <c r="C406" s="44"/>
      <c r="D406" s="324"/>
      <c r="E406" s="324"/>
      <c r="F406" s="324"/>
      <c r="G406" s="324"/>
      <c r="H406" s="324"/>
      <c r="I406" s="324"/>
      <c r="J406" s="326"/>
    </row>
    <row r="407" spans="1:10" s="4" customFormat="1" x14ac:dyDescent="0.2">
      <c r="A407" s="44"/>
      <c r="B407" s="44"/>
      <c r="C407" s="44"/>
      <c r="D407" s="324"/>
      <c r="E407" s="324"/>
      <c r="F407" s="324"/>
      <c r="G407" s="324"/>
      <c r="H407" s="324"/>
      <c r="I407" s="324"/>
      <c r="J407" s="326"/>
    </row>
  </sheetData>
  <sortState xmlns:xlrd2="http://schemas.microsoft.com/office/spreadsheetml/2017/richdata2" ref="A143:H279">
    <sortCondition ref="A143:A279"/>
  </sortState>
  <customSheetViews>
    <customSheetView guid="{21B7AC2F-40B5-4A74-80C7-C3A38CDE4D3F}" showPageBreaks="1" showRowCol="0" printArea="1" view="pageBreakPreview">
      <pane ySplit="2" topLeftCell="A113" activePane="bottomLeft" state="frozen"/>
      <selection pane="bottomLeft" activeCell="I141" sqref="I141"/>
      <pageMargins left="0" right="0" top="0" bottom="0" header="0" footer="0"/>
      <pageSetup paperSize="9" scale="61" orientation="portrait" horizontalDpi="200" verticalDpi="200" r:id="rId1"/>
    </customSheetView>
  </customSheetViews>
  <mergeCells count="1">
    <mergeCell ref="A1:J1"/>
  </mergeCells>
  <pageMargins left="0.7" right="0.7" top="0.75" bottom="0.75" header="0.3" footer="0.3"/>
  <pageSetup paperSize="9" scale="44" fitToHeight="2"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41"/>
  </sheetPr>
  <dimension ref="A1:F142"/>
  <sheetViews>
    <sheetView showGridLines="0" view="pageBreakPreview" zoomScaleNormal="100" zoomScaleSheetLayoutView="100" workbookViewId="0">
      <selection activeCell="F32" sqref="F32"/>
    </sheetView>
  </sheetViews>
  <sheetFormatPr defaultRowHeight="12.75" x14ac:dyDescent="0.2"/>
  <cols>
    <col min="1" max="1" width="30.5703125" style="5" customWidth="1"/>
    <col min="2" max="2" width="17.85546875" style="5" customWidth="1"/>
    <col min="3" max="3" width="14.42578125" style="60" customWidth="1"/>
    <col min="4" max="4" width="23" style="15" customWidth="1"/>
    <col min="5" max="5" width="22.42578125" style="318" customWidth="1"/>
    <col min="6" max="6" width="20.5703125" style="5" customWidth="1"/>
  </cols>
  <sheetData>
    <row r="1" spans="1:6" ht="20.25" x14ac:dyDescent="0.2">
      <c r="A1" s="337" t="s">
        <v>174</v>
      </c>
      <c r="B1" s="338"/>
      <c r="C1" s="338"/>
      <c r="D1" s="338"/>
      <c r="E1" s="338"/>
      <c r="F1" s="339"/>
    </row>
    <row r="2" spans="1:6" s="19" customFormat="1" ht="30" x14ac:dyDescent="0.2">
      <c r="A2" s="163" t="s">
        <v>35</v>
      </c>
      <c r="B2" s="163" t="s">
        <v>175</v>
      </c>
      <c r="C2" s="164" t="s">
        <v>176</v>
      </c>
      <c r="D2" s="165" t="s">
        <v>177</v>
      </c>
      <c r="E2" s="316" t="s">
        <v>178</v>
      </c>
      <c r="F2" s="165" t="s">
        <v>179</v>
      </c>
    </row>
    <row r="3" spans="1:6" ht="15" x14ac:dyDescent="0.2">
      <c r="A3" s="221" t="s">
        <v>37</v>
      </c>
      <c r="B3" s="222">
        <v>2</v>
      </c>
      <c r="C3" s="314">
        <v>3.5275939476983194E-3</v>
      </c>
      <c r="D3" s="220">
        <v>38053</v>
      </c>
      <c r="E3" s="314">
        <v>6.8846794036763637E-2</v>
      </c>
      <c r="F3" s="220">
        <v>2226772.2588927057</v>
      </c>
    </row>
    <row r="4" spans="1:6" ht="15" x14ac:dyDescent="0.2">
      <c r="A4" s="221" t="s">
        <v>38</v>
      </c>
      <c r="B4" s="223">
        <v>0</v>
      </c>
      <c r="C4" s="314">
        <v>0</v>
      </c>
      <c r="D4" s="220">
        <v>0</v>
      </c>
      <c r="E4" s="314">
        <v>0</v>
      </c>
      <c r="F4" s="220">
        <v>0</v>
      </c>
    </row>
    <row r="5" spans="1:6" ht="15" x14ac:dyDescent="0.2">
      <c r="A5" s="221" t="s">
        <v>39</v>
      </c>
      <c r="B5" s="223">
        <v>12</v>
      </c>
      <c r="C5" s="314">
        <v>1.7492201393545386E-2</v>
      </c>
      <c r="D5" s="220">
        <v>13305</v>
      </c>
      <c r="E5" s="314">
        <v>2.407186278766826E-2</v>
      </c>
      <c r="F5" s="220">
        <v>1511087.4315794709</v>
      </c>
    </row>
    <row r="6" spans="1:6" ht="15" x14ac:dyDescent="0.2">
      <c r="A6" s="221" t="s">
        <v>40</v>
      </c>
      <c r="B6" s="223">
        <v>1</v>
      </c>
      <c r="C6" s="314">
        <v>1.6180286289029485E-3</v>
      </c>
      <c r="D6" s="220">
        <v>16172</v>
      </c>
      <c r="E6" s="314">
        <v>2.925893761760023E-2</v>
      </c>
      <c r="F6" s="220">
        <v>951702.04866254481</v>
      </c>
    </row>
    <row r="7" spans="1:6" ht="15" x14ac:dyDescent="0.2">
      <c r="A7" s="221" t="s">
        <v>41</v>
      </c>
      <c r="B7" s="223">
        <v>0</v>
      </c>
      <c r="C7" s="314">
        <v>0</v>
      </c>
      <c r="D7" s="220">
        <v>0</v>
      </c>
      <c r="E7" s="314">
        <v>0</v>
      </c>
      <c r="F7" s="220">
        <v>0</v>
      </c>
    </row>
    <row r="8" spans="1:6" ht="15" x14ac:dyDescent="0.2">
      <c r="A8" s="221" t="s">
        <v>42</v>
      </c>
      <c r="B8" s="223">
        <v>0</v>
      </c>
      <c r="C8" s="314">
        <v>0</v>
      </c>
      <c r="D8" s="220">
        <v>0</v>
      </c>
      <c r="E8" s="314">
        <v>0</v>
      </c>
      <c r="F8" s="220">
        <v>0</v>
      </c>
    </row>
    <row r="9" spans="1:6" ht="15" x14ac:dyDescent="0.2">
      <c r="A9" s="221" t="s">
        <v>43</v>
      </c>
      <c r="B9" s="223">
        <v>0</v>
      </c>
      <c r="C9" s="314">
        <v>0</v>
      </c>
      <c r="D9" s="220">
        <v>0</v>
      </c>
      <c r="E9" s="314">
        <v>0</v>
      </c>
      <c r="F9" s="220">
        <v>0</v>
      </c>
    </row>
    <row r="10" spans="1:6" ht="15" x14ac:dyDescent="0.2">
      <c r="A10" s="221" t="s">
        <v>44</v>
      </c>
      <c r="B10" s="223">
        <v>3</v>
      </c>
      <c r="C10" s="314">
        <v>3.7899769686015007E-3</v>
      </c>
      <c r="D10" s="220">
        <v>1758</v>
      </c>
      <c r="E10" s="314">
        <v>3.1806339557099435E-3</v>
      </c>
      <c r="F10" s="220">
        <v>266282.08975785173</v>
      </c>
    </row>
    <row r="11" spans="1:6" ht="15" x14ac:dyDescent="0.2">
      <c r="A11" s="221" t="s">
        <v>45</v>
      </c>
      <c r="B11" s="223">
        <v>2</v>
      </c>
      <c r="C11" s="314">
        <v>3.2797877612897601E-3</v>
      </c>
      <c r="D11" s="220">
        <v>1801</v>
      </c>
      <c r="E11" s="314">
        <v>3.2584310319872631E-3</v>
      </c>
      <c r="F11" s="220">
        <v>245633.13011545013</v>
      </c>
    </row>
    <row r="12" spans="1:6" ht="15" x14ac:dyDescent="0.2">
      <c r="A12" s="221" t="s">
        <v>46</v>
      </c>
      <c r="B12" s="223">
        <v>3</v>
      </c>
      <c r="C12" s="314">
        <v>4.3730503483863465E-3</v>
      </c>
      <c r="D12" s="220">
        <v>1763</v>
      </c>
      <c r="E12" s="314">
        <v>3.189680127370097E-3</v>
      </c>
      <c r="F12" s="220">
        <v>292823.084870074</v>
      </c>
    </row>
    <row r="13" spans="1:6" ht="15" x14ac:dyDescent="0.2">
      <c r="A13" s="221" t="s">
        <v>47</v>
      </c>
      <c r="B13" s="223">
        <v>2</v>
      </c>
      <c r="C13" s="314">
        <v>3.4984402787090773E-3</v>
      </c>
      <c r="D13" s="220">
        <v>4740</v>
      </c>
      <c r="E13" s="314">
        <v>8.5757707338254448E-3</v>
      </c>
      <c r="F13" s="220">
        <v>415192.6976503231</v>
      </c>
    </row>
    <row r="14" spans="1:6" ht="15" x14ac:dyDescent="0.2">
      <c r="A14" s="221" t="s">
        <v>48</v>
      </c>
      <c r="B14" s="223">
        <v>4</v>
      </c>
      <c r="C14" s="314">
        <v>5.9910789772892959E-3</v>
      </c>
      <c r="D14" s="220">
        <v>952</v>
      </c>
      <c r="E14" s="314">
        <v>1.7223910840932118E-3</v>
      </c>
      <c r="F14" s="220">
        <v>321649.70587864734</v>
      </c>
    </row>
    <row r="15" spans="1:6" ht="15" x14ac:dyDescent="0.2">
      <c r="A15" s="221" t="s">
        <v>49</v>
      </c>
      <c r="B15" s="223">
        <v>9</v>
      </c>
      <c r="C15" s="314">
        <v>1.311915104515904E-2</v>
      </c>
      <c r="D15" s="220">
        <v>16907</v>
      </c>
      <c r="E15" s="314">
        <v>3.0588724851642785E-2</v>
      </c>
      <c r="F15" s="220">
        <v>1509804.5144867953</v>
      </c>
    </row>
    <row r="16" spans="1:6" ht="15" x14ac:dyDescent="0.2">
      <c r="A16" s="221" t="s">
        <v>50</v>
      </c>
      <c r="B16" s="223">
        <v>5</v>
      </c>
      <c r="C16" s="314">
        <v>7.3613014197836833E-3</v>
      </c>
      <c r="D16" s="220">
        <v>1108</v>
      </c>
      <c r="E16" s="314">
        <v>2.0046316398899984E-3</v>
      </c>
      <c r="F16" s="220">
        <v>391859.75253810873</v>
      </c>
    </row>
    <row r="17" spans="1:6" ht="15" x14ac:dyDescent="0.2">
      <c r="A17" s="221" t="s">
        <v>51</v>
      </c>
      <c r="B17" s="223">
        <v>6</v>
      </c>
      <c r="C17" s="314">
        <v>8.8481385382350418E-3</v>
      </c>
      <c r="D17" s="220">
        <v>940</v>
      </c>
      <c r="E17" s="314">
        <v>1.7006802721088435E-3</v>
      </c>
      <c r="F17" s="220">
        <v>449717.13064729254</v>
      </c>
    </row>
    <row r="18" spans="1:6" ht="15" x14ac:dyDescent="0.2">
      <c r="A18" s="221" t="s">
        <v>52</v>
      </c>
      <c r="B18" s="223">
        <v>0</v>
      </c>
      <c r="C18" s="314">
        <v>2.9153668989242315E-4</v>
      </c>
      <c r="D18" s="220">
        <v>31644</v>
      </c>
      <c r="E18" s="314">
        <v>5.7251411202778983E-2</v>
      </c>
      <c r="F18" s="220">
        <v>1732705.3938708459</v>
      </c>
    </row>
    <row r="19" spans="1:6" ht="15" x14ac:dyDescent="0.2">
      <c r="A19" s="221" t="s">
        <v>53</v>
      </c>
      <c r="B19" s="223">
        <v>1</v>
      </c>
      <c r="C19" s="314">
        <v>7.4341855922567892E-4</v>
      </c>
      <c r="D19" s="220">
        <v>39623</v>
      </c>
      <c r="E19" s="314">
        <v>7.1687291938051817E-2</v>
      </c>
      <c r="F19" s="220">
        <v>2186651.9773932984</v>
      </c>
    </row>
    <row r="20" spans="1:6" ht="15" x14ac:dyDescent="0.2">
      <c r="A20" s="221" t="s">
        <v>54</v>
      </c>
      <c r="B20" s="223">
        <v>0</v>
      </c>
      <c r="C20" s="314">
        <v>0</v>
      </c>
      <c r="D20" s="220">
        <v>0</v>
      </c>
      <c r="E20" s="314">
        <v>0</v>
      </c>
      <c r="F20" s="220">
        <v>0</v>
      </c>
    </row>
    <row r="21" spans="1:6" ht="15" x14ac:dyDescent="0.2">
      <c r="A21" s="221" t="s">
        <v>55</v>
      </c>
      <c r="B21" s="223">
        <v>0</v>
      </c>
      <c r="C21" s="314">
        <v>0</v>
      </c>
      <c r="D21" s="220">
        <v>0</v>
      </c>
      <c r="E21" s="314">
        <v>0</v>
      </c>
      <c r="F21" s="220">
        <v>0</v>
      </c>
    </row>
    <row r="22" spans="1:6" ht="15" x14ac:dyDescent="0.2">
      <c r="A22" s="221" t="s">
        <v>56</v>
      </c>
      <c r="B22" s="223">
        <v>1</v>
      </c>
      <c r="C22" s="314">
        <v>8.4545640068802699E-4</v>
      </c>
      <c r="D22" s="220">
        <v>18161</v>
      </c>
      <c r="E22" s="314">
        <v>3.2857504704009263E-2</v>
      </c>
      <c r="F22" s="220">
        <v>1024979.7496767386</v>
      </c>
    </row>
    <row r="23" spans="1:6" ht="15" x14ac:dyDescent="0.2">
      <c r="A23" s="221" t="s">
        <v>57</v>
      </c>
      <c r="B23" s="223">
        <v>8</v>
      </c>
      <c r="C23" s="314">
        <v>1.1238739395352911E-2</v>
      </c>
      <c r="D23" s="220">
        <v>534</v>
      </c>
      <c r="E23" s="314">
        <v>9.6613113330438561E-4</v>
      </c>
      <c r="F23" s="220">
        <v>535358.71823889331</v>
      </c>
    </row>
    <row r="24" spans="1:6" ht="15" x14ac:dyDescent="0.2">
      <c r="A24" s="221" t="s">
        <v>58</v>
      </c>
      <c r="B24" s="223">
        <v>8</v>
      </c>
      <c r="C24" s="314">
        <v>1.1821812775137757E-2</v>
      </c>
      <c r="D24" s="220">
        <v>5182</v>
      </c>
      <c r="E24" s="314">
        <v>9.3754523085830075E-3</v>
      </c>
      <c r="F24" s="220">
        <v>814205.58455157431</v>
      </c>
    </row>
    <row r="25" spans="1:6" ht="15" x14ac:dyDescent="0.2">
      <c r="A25" s="221" t="s">
        <v>59</v>
      </c>
      <c r="B25" s="223">
        <v>5</v>
      </c>
      <c r="C25" s="314">
        <v>7.5362234337191377E-3</v>
      </c>
      <c r="D25" s="220">
        <v>1513</v>
      </c>
      <c r="E25" s="314">
        <v>2.737371544362426E-3</v>
      </c>
      <c r="F25" s="220">
        <v>421748.69742744748</v>
      </c>
    </row>
    <row r="26" spans="1:6" ht="15" x14ac:dyDescent="0.2">
      <c r="A26" s="221" t="s">
        <v>60</v>
      </c>
      <c r="B26" s="223">
        <v>3</v>
      </c>
      <c r="C26" s="314">
        <v>4.2855893414186193E-3</v>
      </c>
      <c r="D26" s="220">
        <v>5898</v>
      </c>
      <c r="E26" s="314">
        <v>1.0670864090316978E-2</v>
      </c>
      <c r="F26" s="220">
        <v>513583.26810750453</v>
      </c>
    </row>
    <row r="27" spans="1:6" ht="15" x14ac:dyDescent="0.2">
      <c r="A27" s="221" t="s">
        <v>61</v>
      </c>
      <c r="B27" s="223">
        <v>0</v>
      </c>
      <c r="C27" s="314">
        <v>0</v>
      </c>
      <c r="D27" s="220">
        <v>0</v>
      </c>
      <c r="E27" s="314">
        <v>0</v>
      </c>
      <c r="F27" s="220">
        <v>0</v>
      </c>
    </row>
    <row r="28" spans="1:6" ht="15" x14ac:dyDescent="0.2">
      <c r="A28" s="221" t="s">
        <v>62</v>
      </c>
      <c r="B28" s="223">
        <v>0</v>
      </c>
      <c r="C28" s="314">
        <v>0</v>
      </c>
      <c r="D28" s="220">
        <v>0</v>
      </c>
      <c r="E28" s="314">
        <v>0</v>
      </c>
      <c r="F28" s="220">
        <v>0</v>
      </c>
    </row>
    <row r="29" spans="1:6" ht="15" x14ac:dyDescent="0.2">
      <c r="A29" s="221" t="s">
        <v>63</v>
      </c>
      <c r="B29" s="223">
        <v>1</v>
      </c>
      <c r="C29" s="314">
        <v>1.1515699250750713E-3</v>
      </c>
      <c r="D29" s="220">
        <v>8672</v>
      </c>
      <c r="E29" s="314">
        <v>1.5689680127370098E-2</v>
      </c>
      <c r="F29" s="220">
        <v>523128.13464930403</v>
      </c>
    </row>
    <row r="30" spans="1:6" ht="15" x14ac:dyDescent="0.2">
      <c r="A30" s="221" t="s">
        <v>64</v>
      </c>
      <c r="B30" s="223">
        <v>5</v>
      </c>
      <c r="C30" s="314">
        <v>7.5362234337191377E-3</v>
      </c>
      <c r="D30" s="220">
        <v>3404</v>
      </c>
      <c r="E30" s="314">
        <v>6.1586336662324504E-3</v>
      </c>
      <c r="F30" s="220">
        <v>524507.77613519412</v>
      </c>
    </row>
    <row r="31" spans="1:6" ht="15" x14ac:dyDescent="0.2">
      <c r="A31" s="221" t="s">
        <v>65</v>
      </c>
      <c r="B31" s="223">
        <v>9</v>
      </c>
      <c r="C31" s="314">
        <v>1.26089618378473E-2</v>
      </c>
      <c r="D31" s="220">
        <v>980</v>
      </c>
      <c r="E31" s="314">
        <v>1.7730496453900709E-3</v>
      </c>
      <c r="F31" s="220">
        <v>621327.69288632227</v>
      </c>
    </row>
    <row r="32" spans="1:6" ht="15" x14ac:dyDescent="0.2">
      <c r="A32" s="221" t="s">
        <v>66</v>
      </c>
      <c r="B32" s="223">
        <v>7</v>
      </c>
      <c r="C32" s="314">
        <v>1.0087169470277839E-2</v>
      </c>
      <c r="D32" s="220">
        <v>1133</v>
      </c>
      <c r="E32" s="314">
        <v>2.0498624981907655E-3</v>
      </c>
      <c r="F32" s="220">
        <v>516027.20902561181</v>
      </c>
    </row>
    <row r="33" spans="1:6" ht="15" x14ac:dyDescent="0.2">
      <c r="A33" s="221" t="s">
        <v>67</v>
      </c>
      <c r="B33" s="223">
        <v>0</v>
      </c>
      <c r="C33" s="314">
        <v>0</v>
      </c>
      <c r="D33" s="220">
        <v>0</v>
      </c>
      <c r="E33" s="314">
        <v>0</v>
      </c>
      <c r="F33" s="220">
        <v>0</v>
      </c>
    </row>
    <row r="34" spans="1:6" ht="15" x14ac:dyDescent="0.2">
      <c r="A34" s="221" t="s">
        <v>68</v>
      </c>
      <c r="B34" s="223">
        <v>4</v>
      </c>
      <c r="C34" s="314">
        <v>6.3846535086440658E-3</v>
      </c>
      <c r="D34" s="220">
        <v>1057</v>
      </c>
      <c r="E34" s="314">
        <v>1.9123606889564337E-3</v>
      </c>
      <c r="F34" s="220">
        <v>345087.29501656012</v>
      </c>
    </row>
    <row r="35" spans="1:6" ht="15" x14ac:dyDescent="0.2">
      <c r="A35" s="221" t="s">
        <v>69</v>
      </c>
      <c r="B35" s="223">
        <v>4</v>
      </c>
      <c r="C35" s="314">
        <v>5.7724264598699778E-3</v>
      </c>
      <c r="D35" s="220">
        <v>850</v>
      </c>
      <c r="E35" s="314">
        <v>1.5378491822260819E-3</v>
      </c>
      <c r="F35" s="220">
        <v>306255.92697089072</v>
      </c>
    </row>
    <row r="36" spans="1:6" ht="15" x14ac:dyDescent="0.2">
      <c r="A36" s="221" t="s">
        <v>70</v>
      </c>
      <c r="B36" s="223">
        <v>13</v>
      </c>
      <c r="C36" s="314">
        <v>1.9445497215824621E-2</v>
      </c>
      <c r="D36" s="220">
        <v>143</v>
      </c>
      <c r="E36" s="314">
        <v>2.5872050948038788E-4</v>
      </c>
      <c r="F36" s="220">
        <v>883851.58513153135</v>
      </c>
    </row>
    <row r="37" spans="1:6" ht="15" x14ac:dyDescent="0.2">
      <c r="A37" s="221" t="s">
        <v>71</v>
      </c>
      <c r="B37" s="223">
        <v>3</v>
      </c>
      <c r="C37" s="314">
        <v>5.0435847351389196E-3</v>
      </c>
      <c r="D37" s="220">
        <v>1422</v>
      </c>
      <c r="E37" s="314">
        <v>2.5727312201476336E-3</v>
      </c>
      <c r="F37" s="220">
        <v>304502.44207730994</v>
      </c>
    </row>
    <row r="38" spans="1:6" ht="15" x14ac:dyDescent="0.2">
      <c r="A38" s="221" t="s">
        <v>72</v>
      </c>
      <c r="B38" s="223">
        <v>7</v>
      </c>
      <c r="C38" s="314">
        <v>1.0407859829159505E-2</v>
      </c>
      <c r="D38" s="220">
        <v>1401</v>
      </c>
      <c r="E38" s="314">
        <v>2.5347372991749891E-3</v>
      </c>
      <c r="F38" s="220">
        <v>545038.74133322504</v>
      </c>
    </row>
    <row r="39" spans="1:6" ht="15" x14ac:dyDescent="0.2">
      <c r="A39" s="221" t="s">
        <v>73</v>
      </c>
      <c r="B39" s="223">
        <v>5</v>
      </c>
      <c r="C39" s="314">
        <v>7.2884172473105776E-3</v>
      </c>
      <c r="D39" s="220">
        <v>3266</v>
      </c>
      <c r="E39" s="314">
        <v>5.9089593284122159E-3</v>
      </c>
      <c r="F39" s="220">
        <v>505844.25203882687</v>
      </c>
    </row>
    <row r="40" spans="1:6" ht="15" x14ac:dyDescent="0.2">
      <c r="A40" s="221" t="s">
        <v>74</v>
      </c>
      <c r="B40" s="223">
        <v>0</v>
      </c>
      <c r="C40" s="314">
        <v>2.7695985539780198E-4</v>
      </c>
      <c r="D40" s="220">
        <v>14449</v>
      </c>
      <c r="E40" s="314">
        <v>2.6141626863511361E-2</v>
      </c>
      <c r="F40" s="220">
        <v>797652.91420992883</v>
      </c>
    </row>
    <row r="41" spans="1:6" ht="15" x14ac:dyDescent="0.2">
      <c r="A41" s="221" t="s">
        <v>75</v>
      </c>
      <c r="B41" s="223">
        <v>3</v>
      </c>
      <c r="C41" s="314">
        <v>4.5625491968164216E-3</v>
      </c>
      <c r="D41" s="220">
        <v>6215</v>
      </c>
      <c r="E41" s="314">
        <v>1.1244391373570705E-2</v>
      </c>
      <c r="F41" s="220">
        <v>543287.31912448001</v>
      </c>
    </row>
    <row r="42" spans="1:6" ht="15" x14ac:dyDescent="0.2">
      <c r="A42" s="221" t="s">
        <v>76</v>
      </c>
      <c r="B42" s="223">
        <v>12</v>
      </c>
      <c r="C42" s="314">
        <v>1.6807090172298193E-2</v>
      </c>
      <c r="D42" s="220">
        <v>8202</v>
      </c>
      <c r="E42" s="314">
        <v>1.4839339991315675E-2</v>
      </c>
      <c r="F42" s="220">
        <v>1202918.2250099587</v>
      </c>
    </row>
    <row r="43" spans="1:6" ht="15" x14ac:dyDescent="0.2">
      <c r="A43" s="221" t="s">
        <v>77</v>
      </c>
      <c r="B43" s="223">
        <v>1</v>
      </c>
      <c r="C43" s="314">
        <v>1.2681846010320404E-3</v>
      </c>
      <c r="D43" s="220">
        <v>6095</v>
      </c>
      <c r="E43" s="314">
        <v>1.1027283253727023E-2</v>
      </c>
      <c r="F43" s="220">
        <v>388344.89797181688</v>
      </c>
    </row>
    <row r="44" spans="1:6" ht="15" x14ac:dyDescent="0.2">
      <c r="A44" s="221" t="s">
        <v>78</v>
      </c>
      <c r="B44" s="223">
        <v>4</v>
      </c>
      <c r="C44" s="314">
        <v>6.0056558117839165E-3</v>
      </c>
      <c r="D44" s="220">
        <v>671</v>
      </c>
      <c r="E44" s="314">
        <v>1.2139962367925894E-3</v>
      </c>
      <c r="F44" s="220">
        <v>307036.58030604816</v>
      </c>
    </row>
    <row r="45" spans="1:6" ht="15" x14ac:dyDescent="0.2">
      <c r="A45" s="221" t="s">
        <v>79</v>
      </c>
      <c r="B45" s="223">
        <v>8</v>
      </c>
      <c r="C45" s="314">
        <v>1.0990933208944351E-2</v>
      </c>
      <c r="D45" s="220">
        <v>665</v>
      </c>
      <c r="E45" s="314">
        <v>1.2031408308004054E-3</v>
      </c>
      <c r="F45" s="220">
        <v>531312.95837964071</v>
      </c>
    </row>
    <row r="46" spans="1:6" ht="15" x14ac:dyDescent="0.2">
      <c r="A46" s="221" t="s">
        <v>80</v>
      </c>
      <c r="B46" s="223">
        <v>11</v>
      </c>
      <c r="C46" s="314">
        <v>1.537856039182532E-2</v>
      </c>
      <c r="D46" s="220">
        <v>714</v>
      </c>
      <c r="E46" s="314">
        <v>1.2917933130699088E-3</v>
      </c>
      <c r="F46" s="220">
        <v>731652.07696415926</v>
      </c>
    </row>
    <row r="47" spans="1:6" ht="15" x14ac:dyDescent="0.2">
      <c r="A47" s="221" t="s">
        <v>81</v>
      </c>
      <c r="B47" s="223">
        <v>0</v>
      </c>
      <c r="C47" s="314">
        <v>0</v>
      </c>
      <c r="D47" s="220">
        <v>0</v>
      </c>
      <c r="E47" s="314">
        <v>0</v>
      </c>
      <c r="F47" s="220">
        <v>0</v>
      </c>
    </row>
    <row r="48" spans="1:6" ht="15" x14ac:dyDescent="0.2">
      <c r="A48" s="221" t="s">
        <v>82</v>
      </c>
      <c r="B48" s="223">
        <v>12</v>
      </c>
      <c r="C48" s="314">
        <v>1.7200664703652963E-2</v>
      </c>
      <c r="D48" s="220">
        <v>10928</v>
      </c>
      <c r="E48" s="314">
        <v>1.9771312780431323E-2</v>
      </c>
      <c r="F48" s="220">
        <v>1368783.918480502</v>
      </c>
    </row>
    <row r="49" spans="1:6" ht="15" x14ac:dyDescent="0.2">
      <c r="A49" s="221" t="s">
        <v>83</v>
      </c>
      <c r="B49" s="223">
        <v>8</v>
      </c>
      <c r="C49" s="314">
        <v>1.1034663712428215E-2</v>
      </c>
      <c r="D49" s="220">
        <v>14225</v>
      </c>
      <c r="E49" s="314">
        <v>2.5736358373136488E-2</v>
      </c>
      <c r="F49" s="220">
        <v>1270148.8913538975</v>
      </c>
    </row>
    <row r="50" spans="1:6" ht="15" x14ac:dyDescent="0.2">
      <c r="A50" s="221" t="s">
        <v>84</v>
      </c>
      <c r="B50" s="223">
        <v>12</v>
      </c>
      <c r="C50" s="314">
        <v>1.7477624559050765E-2</v>
      </c>
      <c r="D50" s="220">
        <v>2871</v>
      </c>
      <c r="E50" s="314">
        <v>5.1943117672600958E-3</v>
      </c>
      <c r="F50" s="220">
        <v>943435.33856216783</v>
      </c>
    </row>
    <row r="51" spans="1:6" ht="15" x14ac:dyDescent="0.2">
      <c r="A51" s="221" t="s">
        <v>85</v>
      </c>
      <c r="B51" s="223">
        <v>0</v>
      </c>
      <c r="C51" s="314">
        <v>0</v>
      </c>
      <c r="D51" s="220">
        <v>0</v>
      </c>
      <c r="E51" s="314">
        <v>0</v>
      </c>
      <c r="F51" s="220">
        <v>0</v>
      </c>
    </row>
    <row r="52" spans="1:6" ht="15" x14ac:dyDescent="0.2">
      <c r="A52" s="221" t="s">
        <v>86</v>
      </c>
      <c r="B52" s="223">
        <v>2</v>
      </c>
      <c r="C52" s="314">
        <v>3.1194425818489276E-3</v>
      </c>
      <c r="D52" s="220">
        <v>5273</v>
      </c>
      <c r="E52" s="314">
        <v>9.5400926327978003E-3</v>
      </c>
      <c r="F52" s="220">
        <v>427081.48232237023</v>
      </c>
    </row>
    <row r="53" spans="1:6" ht="15" x14ac:dyDescent="0.2">
      <c r="A53" s="221" t="s">
        <v>87</v>
      </c>
      <c r="B53" s="223">
        <v>6</v>
      </c>
      <c r="C53" s="314">
        <v>8.4254103378910289E-3</v>
      </c>
      <c r="D53" s="220">
        <v>1200</v>
      </c>
      <c r="E53" s="314">
        <v>2.1710811984368217E-3</v>
      </c>
      <c r="F53" s="220">
        <v>444800.58984895877</v>
      </c>
    </row>
    <row r="54" spans="1:6" ht="15" x14ac:dyDescent="0.2">
      <c r="A54" s="221" t="s">
        <v>88</v>
      </c>
      <c r="B54" s="223">
        <v>3</v>
      </c>
      <c r="C54" s="314">
        <v>4.3001661759132408E-3</v>
      </c>
      <c r="D54" s="220">
        <v>1002</v>
      </c>
      <c r="E54" s="314">
        <v>1.812852800694746E-3</v>
      </c>
      <c r="F54" s="220">
        <v>248185.82300225043</v>
      </c>
    </row>
    <row r="55" spans="1:6" ht="15" x14ac:dyDescent="0.2">
      <c r="A55" s="221" t="s">
        <v>89</v>
      </c>
      <c r="B55" s="223">
        <v>0</v>
      </c>
      <c r="C55" s="314">
        <v>0</v>
      </c>
      <c r="D55" s="220">
        <v>0</v>
      </c>
      <c r="E55" s="314">
        <v>0</v>
      </c>
      <c r="F55" s="220">
        <v>0</v>
      </c>
    </row>
    <row r="56" spans="1:6" ht="15" x14ac:dyDescent="0.2">
      <c r="A56" s="221" t="s">
        <v>90</v>
      </c>
      <c r="B56" s="223">
        <v>3</v>
      </c>
      <c r="C56" s="314">
        <v>3.9503221480423328E-3</v>
      </c>
      <c r="D56" s="220">
        <v>38288</v>
      </c>
      <c r="E56" s="314">
        <v>6.9271964104790848E-2</v>
      </c>
      <c r="F56" s="220">
        <v>2258587.6595325703</v>
      </c>
    </row>
    <row r="57" spans="1:6" ht="15" x14ac:dyDescent="0.2">
      <c r="A57" s="221" t="s">
        <v>91</v>
      </c>
      <c r="B57" s="223">
        <v>12</v>
      </c>
      <c r="C57" s="314">
        <v>1.7492201393545386E-2</v>
      </c>
      <c r="D57" s="220">
        <v>3454</v>
      </c>
      <c r="E57" s="314">
        <v>6.2490953828339846E-3</v>
      </c>
      <c r="F57" s="220">
        <v>975772.95016751334</v>
      </c>
    </row>
    <row r="58" spans="1:6" ht="15" x14ac:dyDescent="0.2">
      <c r="A58" s="221" t="s">
        <v>92</v>
      </c>
      <c r="B58" s="223">
        <v>1</v>
      </c>
      <c r="C58" s="314">
        <v>1.2098772630535558E-3</v>
      </c>
      <c r="D58" s="220">
        <v>27975</v>
      </c>
      <c r="E58" s="314">
        <v>5.0613330438558403E-2</v>
      </c>
      <c r="F58" s="220">
        <v>1574701.9151527411</v>
      </c>
    </row>
    <row r="59" spans="1:6" ht="15" x14ac:dyDescent="0.2">
      <c r="A59" s="221" t="s">
        <v>93</v>
      </c>
      <c r="B59" s="223">
        <v>3</v>
      </c>
      <c r="C59" s="314">
        <v>4.9707005626658139E-3</v>
      </c>
      <c r="D59" s="220">
        <v>3567</v>
      </c>
      <c r="E59" s="314">
        <v>6.4535388623534517E-3</v>
      </c>
      <c r="F59" s="220">
        <v>417780.50687511917</v>
      </c>
    </row>
    <row r="60" spans="1:6" ht="15" x14ac:dyDescent="0.2">
      <c r="A60" s="221" t="s">
        <v>94</v>
      </c>
      <c r="B60" s="223">
        <v>9</v>
      </c>
      <c r="C60" s="314">
        <v>1.3046266872685933E-2</v>
      </c>
      <c r="D60" s="220">
        <v>1127</v>
      </c>
      <c r="E60" s="314">
        <v>2.0390070921985815E-3</v>
      </c>
      <c r="F60" s="220">
        <v>649017.80623523495</v>
      </c>
    </row>
    <row r="61" spans="1:6" ht="15" x14ac:dyDescent="0.2">
      <c r="A61" s="221" t="s">
        <v>95</v>
      </c>
      <c r="B61" s="223">
        <v>0</v>
      </c>
      <c r="C61" s="314">
        <v>0</v>
      </c>
      <c r="D61" s="220">
        <v>0</v>
      </c>
      <c r="E61" s="314">
        <v>0</v>
      </c>
      <c r="F61" s="220">
        <v>0</v>
      </c>
    </row>
    <row r="62" spans="1:6" ht="15" x14ac:dyDescent="0.2">
      <c r="A62" s="221" t="s">
        <v>96</v>
      </c>
      <c r="B62" s="223">
        <v>0</v>
      </c>
      <c r="C62" s="314">
        <v>0</v>
      </c>
      <c r="D62" s="220">
        <v>0</v>
      </c>
      <c r="E62" s="314">
        <v>0</v>
      </c>
      <c r="F62" s="220">
        <v>0</v>
      </c>
    </row>
    <row r="63" spans="1:6" ht="15" x14ac:dyDescent="0.2">
      <c r="A63" s="221" t="s">
        <v>97</v>
      </c>
      <c r="B63" s="223">
        <v>4</v>
      </c>
      <c r="C63" s="314">
        <v>5.8161569633538414E-3</v>
      </c>
      <c r="D63" s="220">
        <v>29469</v>
      </c>
      <c r="E63" s="314">
        <v>5.3316326530612246E-2</v>
      </c>
      <c r="F63" s="220">
        <v>1863414.9515686037</v>
      </c>
    </row>
    <row r="64" spans="1:6" ht="15" x14ac:dyDescent="0.2">
      <c r="A64" s="221" t="s">
        <v>98</v>
      </c>
      <c r="B64" s="223">
        <v>9</v>
      </c>
      <c r="C64" s="314">
        <v>1.311915104515904E-2</v>
      </c>
      <c r="D64" s="220">
        <v>22716</v>
      </c>
      <c r="E64" s="314">
        <v>4.1098567086409028E-2</v>
      </c>
      <c r="F64" s="220">
        <v>1825472.144425082</v>
      </c>
    </row>
    <row r="65" spans="1:6" ht="15" x14ac:dyDescent="0.2">
      <c r="A65" s="221" t="s">
        <v>99</v>
      </c>
      <c r="B65" s="223">
        <v>5</v>
      </c>
      <c r="C65" s="314">
        <v>6.8073817089880796E-3</v>
      </c>
      <c r="D65" s="220">
        <v>4042</v>
      </c>
      <c r="E65" s="314">
        <v>7.312925170068027E-3</v>
      </c>
      <c r="F65" s="220">
        <v>526340.80588715081</v>
      </c>
    </row>
    <row r="66" spans="1:6" ht="15" x14ac:dyDescent="0.2">
      <c r="A66" s="221" t="s">
        <v>100</v>
      </c>
      <c r="B66" s="223">
        <v>5</v>
      </c>
      <c r="C66" s="314">
        <v>7.0260342264073976E-3</v>
      </c>
      <c r="D66" s="220">
        <v>1195</v>
      </c>
      <c r="E66" s="314">
        <v>2.1620350267766682E-3</v>
      </c>
      <c r="F66" s="220">
        <v>381482.58949657599</v>
      </c>
    </row>
    <row r="67" spans="1:6" ht="15" x14ac:dyDescent="0.2">
      <c r="A67" s="221" t="s">
        <v>101</v>
      </c>
      <c r="B67" s="223">
        <v>9</v>
      </c>
      <c r="C67" s="314">
        <v>1.3439841404040706E-2</v>
      </c>
      <c r="D67" s="220">
        <v>559</v>
      </c>
      <c r="E67" s="314">
        <v>1.0113619916051527E-3</v>
      </c>
      <c r="F67" s="220">
        <v>635883.81421486475</v>
      </c>
    </row>
    <row r="68" spans="1:6" ht="15" x14ac:dyDescent="0.2">
      <c r="A68" s="221" t="s">
        <v>102</v>
      </c>
      <c r="B68" s="223">
        <v>4</v>
      </c>
      <c r="C68" s="314">
        <v>5.7870032943645993E-3</v>
      </c>
      <c r="D68" s="220">
        <v>1939</v>
      </c>
      <c r="E68" s="314">
        <v>3.5081053698074976E-3</v>
      </c>
      <c r="F68" s="220">
        <v>366090.15085868968</v>
      </c>
    </row>
    <row r="69" spans="1:6" ht="15" x14ac:dyDescent="0.2">
      <c r="A69" s="221" t="s">
        <v>103</v>
      </c>
      <c r="B69" s="223">
        <v>9</v>
      </c>
      <c r="C69" s="314">
        <v>1.2579808168858059E-2</v>
      </c>
      <c r="D69" s="220">
        <v>857</v>
      </c>
      <c r="E69" s="314">
        <v>1.5505138225502966E-3</v>
      </c>
      <c r="F69" s="220">
        <v>613330.26930132147</v>
      </c>
    </row>
    <row r="70" spans="1:6" ht="15" x14ac:dyDescent="0.2">
      <c r="A70" s="221" t="s">
        <v>104</v>
      </c>
      <c r="B70" s="223">
        <v>7</v>
      </c>
      <c r="C70" s="314">
        <v>1.0495320836127232E-2</v>
      </c>
      <c r="D70" s="220">
        <v>406</v>
      </c>
      <c r="E70" s="314">
        <v>7.3454913880445798E-4</v>
      </c>
      <c r="F70" s="220">
        <v>494909.70941378729</v>
      </c>
    </row>
    <row r="71" spans="1:6" ht="15" x14ac:dyDescent="0.2">
      <c r="A71" s="221" t="s">
        <v>105</v>
      </c>
      <c r="B71" s="223">
        <v>8</v>
      </c>
      <c r="C71" s="314">
        <v>1.2157079968514044E-2</v>
      </c>
      <c r="D71" s="220">
        <v>761</v>
      </c>
      <c r="E71" s="314">
        <v>1.376827326675351E-3</v>
      </c>
      <c r="F71" s="220">
        <v>589068.28586948267</v>
      </c>
    </row>
    <row r="72" spans="1:6" ht="15" x14ac:dyDescent="0.2">
      <c r="A72" s="221" t="s">
        <v>106</v>
      </c>
      <c r="B72" s="223">
        <v>0</v>
      </c>
      <c r="C72" s="314">
        <v>0</v>
      </c>
      <c r="D72" s="220">
        <v>0</v>
      </c>
      <c r="E72" s="314">
        <v>0</v>
      </c>
      <c r="F72" s="220">
        <v>0</v>
      </c>
    </row>
    <row r="73" spans="1:6" ht="15" x14ac:dyDescent="0.2">
      <c r="A73" s="221" t="s">
        <v>107</v>
      </c>
      <c r="B73" s="223">
        <v>9</v>
      </c>
      <c r="C73" s="314">
        <v>1.3454418238535328E-2</v>
      </c>
      <c r="D73" s="220">
        <v>1263</v>
      </c>
      <c r="E73" s="314">
        <v>2.2850629613547545E-3</v>
      </c>
      <c r="F73" s="220">
        <v>674796.70267036208</v>
      </c>
    </row>
    <row r="74" spans="1:6" ht="15" x14ac:dyDescent="0.2">
      <c r="A74" s="221" t="s">
        <v>108</v>
      </c>
      <c r="B74" s="223">
        <v>13</v>
      </c>
      <c r="C74" s="314">
        <v>1.9358036208856892E-2</v>
      </c>
      <c r="D74" s="220">
        <v>1197</v>
      </c>
      <c r="E74" s="314">
        <v>2.1656534954407297E-3</v>
      </c>
      <c r="F74" s="220">
        <v>937186.74377955543</v>
      </c>
    </row>
    <row r="75" spans="1:6" ht="15" x14ac:dyDescent="0.2">
      <c r="A75" s="221" t="s">
        <v>109</v>
      </c>
      <c r="B75" s="223">
        <v>12</v>
      </c>
      <c r="C75" s="314">
        <v>1.8089851607824853E-2</v>
      </c>
      <c r="D75" s="220">
        <v>1526</v>
      </c>
      <c r="E75" s="314">
        <v>2.7608915906788246E-3</v>
      </c>
      <c r="F75" s="220">
        <v>897929.27130671486</v>
      </c>
    </row>
    <row r="76" spans="1:6" ht="15" x14ac:dyDescent="0.2">
      <c r="A76" s="221" t="s">
        <v>110</v>
      </c>
      <c r="B76" s="223">
        <v>0</v>
      </c>
      <c r="C76" s="314">
        <v>0</v>
      </c>
      <c r="D76" s="220">
        <v>0</v>
      </c>
      <c r="E76" s="314">
        <v>0</v>
      </c>
      <c r="F76" s="220">
        <v>0</v>
      </c>
    </row>
    <row r="77" spans="1:6" ht="15" x14ac:dyDescent="0.2">
      <c r="A77" s="221" t="s">
        <v>111</v>
      </c>
      <c r="B77" s="223">
        <v>3</v>
      </c>
      <c r="C77" s="314">
        <v>4.6645870382787703E-3</v>
      </c>
      <c r="D77" s="220">
        <v>9111</v>
      </c>
      <c r="E77" s="314">
        <v>1.6483933999131568E-2</v>
      </c>
      <c r="F77" s="220">
        <v>705256.36013520299</v>
      </c>
    </row>
    <row r="78" spans="1:6" ht="15" x14ac:dyDescent="0.2">
      <c r="A78" s="221" t="s">
        <v>112</v>
      </c>
      <c r="B78" s="223">
        <v>14</v>
      </c>
      <c r="C78" s="314">
        <v>2.0072301099093331E-2</v>
      </c>
      <c r="D78" s="220">
        <v>983</v>
      </c>
      <c r="E78" s="314">
        <v>1.7784773483861629E-3</v>
      </c>
      <c r="F78" s="220">
        <v>957737.62133219559</v>
      </c>
    </row>
    <row r="79" spans="1:6" ht="15" x14ac:dyDescent="0.2">
      <c r="A79" s="221" t="s">
        <v>113</v>
      </c>
      <c r="B79" s="223">
        <v>0</v>
      </c>
      <c r="C79" s="314">
        <v>0</v>
      </c>
      <c r="D79" s="220">
        <v>0</v>
      </c>
      <c r="E79" s="314">
        <v>0</v>
      </c>
      <c r="F79" s="220">
        <v>0</v>
      </c>
    </row>
    <row r="80" spans="1:6" ht="15" x14ac:dyDescent="0.2">
      <c r="A80" s="221" t="s">
        <v>114</v>
      </c>
      <c r="B80" s="223">
        <v>13</v>
      </c>
      <c r="C80" s="314">
        <v>1.8512579808168866E-2</v>
      </c>
      <c r="D80" s="220">
        <v>520</v>
      </c>
      <c r="E80" s="314">
        <v>9.4080185265595605E-4</v>
      </c>
      <c r="F80" s="220">
        <v>862307.32838427718</v>
      </c>
    </row>
    <row r="81" spans="1:6" ht="15" x14ac:dyDescent="0.2">
      <c r="A81" s="221" t="s">
        <v>115</v>
      </c>
      <c r="B81" s="223">
        <v>5</v>
      </c>
      <c r="C81" s="314">
        <v>7.5799539372030014E-3</v>
      </c>
      <c r="D81" s="220">
        <v>3365</v>
      </c>
      <c r="E81" s="314">
        <v>6.0880735272832538E-3</v>
      </c>
      <c r="F81" s="220">
        <v>524358.66873576166</v>
      </c>
    </row>
    <row r="82" spans="1:6" ht="15" x14ac:dyDescent="0.2">
      <c r="A82" s="221" t="s">
        <v>116</v>
      </c>
      <c r="B82" s="223">
        <v>5</v>
      </c>
      <c r="C82" s="314">
        <v>7.5508002682137584E-3</v>
      </c>
      <c r="D82" s="220">
        <v>427</v>
      </c>
      <c r="E82" s="314">
        <v>7.7254305977710231E-4</v>
      </c>
      <c r="F82" s="220">
        <v>363390.96140549035</v>
      </c>
    </row>
    <row r="83" spans="1:6" ht="15" x14ac:dyDescent="0.2">
      <c r="A83" s="221" t="s">
        <v>117</v>
      </c>
      <c r="B83" s="223">
        <v>4</v>
      </c>
      <c r="C83" s="314">
        <v>5.5391971079560391E-3</v>
      </c>
      <c r="D83" s="220">
        <v>2374</v>
      </c>
      <c r="E83" s="314">
        <v>4.2951223042408454E-3</v>
      </c>
      <c r="F83" s="220">
        <v>378564.09482130647</v>
      </c>
    </row>
    <row r="84" spans="1:6" ht="15" x14ac:dyDescent="0.2">
      <c r="A84" s="221" t="s">
        <v>118</v>
      </c>
      <c r="B84" s="223">
        <v>8</v>
      </c>
      <c r="C84" s="314">
        <v>1.1253316229847533E-2</v>
      </c>
      <c r="D84" s="220">
        <v>674</v>
      </c>
      <c r="E84" s="314">
        <v>1.2194239397886814E-3</v>
      </c>
      <c r="F84" s="220">
        <v>543623.20881434355</v>
      </c>
    </row>
    <row r="85" spans="1:6" ht="15" x14ac:dyDescent="0.2">
      <c r="A85" s="221" t="s">
        <v>119</v>
      </c>
      <c r="B85" s="223">
        <v>0</v>
      </c>
      <c r="C85" s="314">
        <v>0</v>
      </c>
      <c r="D85" s="220">
        <v>0</v>
      </c>
      <c r="E85" s="314">
        <v>0</v>
      </c>
      <c r="F85" s="220">
        <v>0</v>
      </c>
    </row>
    <row r="86" spans="1:6" ht="15" x14ac:dyDescent="0.2">
      <c r="A86" s="221" t="s">
        <v>120</v>
      </c>
      <c r="B86" s="223">
        <v>12</v>
      </c>
      <c r="C86" s="314">
        <v>1.8060697938835614E-2</v>
      </c>
      <c r="D86" s="220">
        <v>454</v>
      </c>
      <c r="E86" s="314">
        <v>8.213923867419308E-4</v>
      </c>
      <c r="F86" s="220">
        <v>838362.11440936546</v>
      </c>
    </row>
    <row r="87" spans="1:6" ht="15" x14ac:dyDescent="0.2">
      <c r="A87" s="221" t="s">
        <v>121</v>
      </c>
      <c r="B87" s="223">
        <v>9</v>
      </c>
      <c r="C87" s="314">
        <v>1.3308649893589116E-2</v>
      </c>
      <c r="D87" s="220">
        <v>519</v>
      </c>
      <c r="E87" s="314">
        <v>9.389926183239253E-4</v>
      </c>
      <c r="F87" s="220">
        <v>627799.57884726219</v>
      </c>
    </row>
    <row r="88" spans="1:6" ht="15" x14ac:dyDescent="0.2">
      <c r="A88" s="221" t="s">
        <v>122</v>
      </c>
      <c r="B88" s="223">
        <v>8</v>
      </c>
      <c r="C88" s="314">
        <v>1.1078394215912078E-2</v>
      </c>
      <c r="D88" s="220">
        <v>533</v>
      </c>
      <c r="E88" s="314">
        <v>9.6432189897235486E-4</v>
      </c>
      <c r="F88" s="220">
        <v>528080.32250715455</v>
      </c>
    </row>
    <row r="89" spans="1:6" ht="15" x14ac:dyDescent="0.2">
      <c r="A89" s="221" t="s">
        <v>123</v>
      </c>
      <c r="B89" s="223">
        <v>0</v>
      </c>
      <c r="C89" s="314">
        <v>0</v>
      </c>
      <c r="D89" s="220">
        <v>0</v>
      </c>
      <c r="E89" s="314">
        <v>0</v>
      </c>
      <c r="F89" s="220">
        <v>0</v>
      </c>
    </row>
    <row r="90" spans="1:6" ht="15" x14ac:dyDescent="0.2">
      <c r="A90" s="221" t="s">
        <v>124</v>
      </c>
      <c r="B90" s="223">
        <v>15</v>
      </c>
      <c r="C90" s="314">
        <v>2.2521209294189683E-2</v>
      </c>
      <c r="D90" s="220">
        <v>162</v>
      </c>
      <c r="E90" s="314">
        <v>2.9309596178897089E-4</v>
      </c>
      <c r="F90" s="220">
        <v>1023454.5685074307</v>
      </c>
    </row>
    <row r="91" spans="1:6" ht="15" x14ac:dyDescent="0.2">
      <c r="A91" s="221" t="s">
        <v>125</v>
      </c>
      <c r="B91" s="223">
        <v>0</v>
      </c>
      <c r="C91" s="314">
        <v>2.7695985539780198E-4</v>
      </c>
      <c r="D91" s="220">
        <v>17911</v>
      </c>
      <c r="E91" s="314">
        <v>3.2405196121001595E-2</v>
      </c>
      <c r="F91" s="220">
        <v>985781.90970766486</v>
      </c>
    </row>
    <row r="92" spans="1:6" ht="15" x14ac:dyDescent="0.2">
      <c r="A92" s="221" t="s">
        <v>126</v>
      </c>
      <c r="B92" s="223">
        <v>3</v>
      </c>
      <c r="C92" s="314">
        <v>3.9503221480423328E-3</v>
      </c>
      <c r="D92" s="220">
        <v>1386</v>
      </c>
      <c r="E92" s="314">
        <v>2.507598784194529E-3</v>
      </c>
      <c r="F92" s="220">
        <v>253291.24362920466</v>
      </c>
    </row>
    <row r="93" spans="1:6" ht="15" x14ac:dyDescent="0.2">
      <c r="A93" s="221" t="s">
        <v>127</v>
      </c>
      <c r="B93" s="223">
        <v>7</v>
      </c>
      <c r="C93" s="314">
        <v>1.0670242850062687E-2</v>
      </c>
      <c r="D93" s="220">
        <v>845</v>
      </c>
      <c r="E93" s="314">
        <v>1.5288030105659286E-3</v>
      </c>
      <c r="F93" s="220">
        <v>526646.2527568877</v>
      </c>
    </row>
    <row r="94" spans="1:6" ht="15" x14ac:dyDescent="0.2">
      <c r="A94" s="221" t="s">
        <v>128</v>
      </c>
      <c r="B94" s="223">
        <v>4</v>
      </c>
      <c r="C94" s="314">
        <v>5.1893530800851311E-3</v>
      </c>
      <c r="D94" s="220">
        <v>4984</v>
      </c>
      <c r="E94" s="314">
        <v>9.0172239108409317E-3</v>
      </c>
      <c r="F94" s="220">
        <v>504632.8730386594</v>
      </c>
    </row>
    <row r="95" spans="1:6" ht="15" x14ac:dyDescent="0.2">
      <c r="A95" s="221" t="s">
        <v>129</v>
      </c>
      <c r="B95" s="223">
        <v>0</v>
      </c>
      <c r="C95" s="314">
        <v>0</v>
      </c>
      <c r="D95" s="220">
        <v>0</v>
      </c>
      <c r="E95" s="314">
        <v>0</v>
      </c>
      <c r="F95" s="220">
        <v>0</v>
      </c>
    </row>
    <row r="96" spans="1:6" ht="15" x14ac:dyDescent="0.2">
      <c r="A96" s="221" t="s">
        <v>130</v>
      </c>
      <c r="B96" s="223">
        <v>15</v>
      </c>
      <c r="C96" s="314">
        <v>2.1865251741931734E-2</v>
      </c>
      <c r="D96" s="220">
        <v>1750</v>
      </c>
      <c r="E96" s="314">
        <v>3.1661600810536979E-3</v>
      </c>
      <c r="F96" s="220">
        <v>1080195.3338848865</v>
      </c>
    </row>
    <row r="97" spans="1:6" ht="15" x14ac:dyDescent="0.2">
      <c r="A97" s="221" t="s">
        <v>131</v>
      </c>
      <c r="B97" s="223">
        <v>1</v>
      </c>
      <c r="C97" s="314">
        <v>1.1661467595696926E-3</v>
      </c>
      <c r="D97" s="220">
        <v>11049</v>
      </c>
      <c r="E97" s="314">
        <v>1.9990230134607035E-2</v>
      </c>
      <c r="F97" s="220">
        <v>652953.73525607586</v>
      </c>
    </row>
    <row r="98" spans="1:6" ht="15" x14ac:dyDescent="0.2">
      <c r="A98" s="221" t="s">
        <v>132</v>
      </c>
      <c r="B98" s="223">
        <v>5</v>
      </c>
      <c r="C98" s="314">
        <v>6.9094195504504283E-3</v>
      </c>
      <c r="D98" s="220">
        <v>2944</v>
      </c>
      <c r="E98" s="314">
        <v>5.3263858734983356E-3</v>
      </c>
      <c r="F98" s="220">
        <v>471271.36971186643</v>
      </c>
    </row>
    <row r="99" spans="1:6" ht="15" x14ac:dyDescent="0.2">
      <c r="A99" s="221" t="s">
        <v>133</v>
      </c>
      <c r="B99" s="223">
        <v>8</v>
      </c>
      <c r="C99" s="314">
        <v>1.1486545581761471E-2</v>
      </c>
      <c r="D99" s="220">
        <v>249</v>
      </c>
      <c r="E99" s="314">
        <v>4.5049934867564048E-4</v>
      </c>
      <c r="F99" s="220">
        <v>531035.94392522518</v>
      </c>
    </row>
    <row r="100" spans="1:6" ht="15" x14ac:dyDescent="0.2">
      <c r="A100" s="221" t="s">
        <v>134</v>
      </c>
      <c r="B100" s="223">
        <v>0</v>
      </c>
      <c r="C100" s="314">
        <v>0</v>
      </c>
      <c r="D100" s="220">
        <v>0</v>
      </c>
      <c r="E100" s="314">
        <v>0</v>
      </c>
      <c r="F100" s="220">
        <v>0</v>
      </c>
    </row>
    <row r="101" spans="1:6" ht="15" x14ac:dyDescent="0.2">
      <c r="A101" s="221" t="s">
        <v>135</v>
      </c>
      <c r="B101" s="223">
        <v>11</v>
      </c>
      <c r="C101" s="314">
        <v>1.5568059240255394E-2</v>
      </c>
      <c r="D101" s="220">
        <v>580</v>
      </c>
      <c r="E101" s="314">
        <v>1.049355912577797E-3</v>
      </c>
      <c r="F101" s="220">
        <v>732907.88448470703</v>
      </c>
    </row>
    <row r="102" spans="1:6" ht="15" x14ac:dyDescent="0.2">
      <c r="A102" s="221" t="s">
        <v>136</v>
      </c>
      <c r="B102" s="223">
        <v>0</v>
      </c>
      <c r="C102" s="314">
        <v>0</v>
      </c>
      <c r="D102" s="220">
        <v>0</v>
      </c>
      <c r="E102" s="314">
        <v>0</v>
      </c>
      <c r="F102" s="220">
        <v>0</v>
      </c>
    </row>
    <row r="103" spans="1:6" ht="18" customHeight="1" x14ac:dyDescent="0.2">
      <c r="A103" s="221" t="s">
        <v>137</v>
      </c>
      <c r="B103" s="223">
        <v>4</v>
      </c>
      <c r="C103" s="314">
        <v>6.2534619981924758E-3</v>
      </c>
      <c r="D103" s="220">
        <v>1147</v>
      </c>
      <c r="E103" s="314">
        <v>2.0751917788391951E-3</v>
      </c>
      <c r="F103" s="220">
        <v>344067.40667804639</v>
      </c>
    </row>
    <row r="104" spans="1:6" ht="18" customHeight="1" x14ac:dyDescent="0.2">
      <c r="A104" s="221" t="s">
        <v>138</v>
      </c>
      <c r="B104" s="223">
        <v>3</v>
      </c>
      <c r="C104" s="314">
        <v>4.2272820034401351E-3</v>
      </c>
      <c r="D104" s="220">
        <v>5263</v>
      </c>
      <c r="E104" s="314">
        <v>9.5220002894774933E-3</v>
      </c>
      <c r="F104" s="220">
        <v>476449.72098122933</v>
      </c>
    </row>
    <row r="105" spans="1:6" ht="18" customHeight="1" x14ac:dyDescent="0.2">
      <c r="A105" s="221" t="s">
        <v>139</v>
      </c>
      <c r="B105" s="223">
        <v>9</v>
      </c>
      <c r="C105" s="314">
        <v>1.311915104515904E-2</v>
      </c>
      <c r="D105" s="220">
        <v>15144</v>
      </c>
      <c r="E105" s="314">
        <v>2.7399044724272688E-2</v>
      </c>
      <c r="F105" s="220">
        <v>1414001.1005461516</v>
      </c>
    </row>
    <row r="106" spans="1:6" ht="18" customHeight="1" x14ac:dyDescent="0.2">
      <c r="A106" s="221" t="s">
        <v>140</v>
      </c>
      <c r="B106" s="223">
        <v>4</v>
      </c>
      <c r="C106" s="314">
        <v>6.4575376811171715E-3</v>
      </c>
      <c r="D106" s="220">
        <v>999</v>
      </c>
      <c r="E106" s="314">
        <v>1.8074250976986539E-3</v>
      </c>
      <c r="F106" s="220">
        <v>345219.17060112377</v>
      </c>
    </row>
    <row r="107" spans="1:6" ht="18" customHeight="1" x14ac:dyDescent="0.2">
      <c r="A107" s="221" t="s">
        <v>141</v>
      </c>
      <c r="B107" s="223">
        <v>11</v>
      </c>
      <c r="C107" s="314">
        <v>1.5699250750706984E-2</v>
      </c>
      <c r="D107" s="220">
        <v>1558</v>
      </c>
      <c r="E107" s="314">
        <v>2.8187870893038067E-3</v>
      </c>
      <c r="F107" s="220">
        <v>791964.10072373529</v>
      </c>
    </row>
    <row r="108" spans="1:6" ht="18" customHeight="1" x14ac:dyDescent="0.2">
      <c r="A108" s="221" t="s">
        <v>142</v>
      </c>
      <c r="B108" s="223">
        <v>0</v>
      </c>
      <c r="C108" s="314">
        <v>0</v>
      </c>
      <c r="D108" s="220">
        <v>0</v>
      </c>
      <c r="E108" s="314">
        <v>0</v>
      </c>
      <c r="F108" s="220">
        <v>0</v>
      </c>
    </row>
    <row r="109" spans="1:6" ht="18" customHeight="1" x14ac:dyDescent="0.2">
      <c r="A109" s="221" t="s">
        <v>143</v>
      </c>
      <c r="B109" s="223">
        <v>16</v>
      </c>
      <c r="C109" s="314">
        <v>2.3731086557243243E-2</v>
      </c>
      <c r="D109" s="220">
        <v>79</v>
      </c>
      <c r="E109" s="314">
        <v>1.4292951223042409E-4</v>
      </c>
      <c r="F109" s="220">
        <v>1073453.0302588218</v>
      </c>
    </row>
    <row r="110" spans="1:6" ht="18" customHeight="1" x14ac:dyDescent="0.2">
      <c r="A110" s="221" t="s">
        <v>144</v>
      </c>
      <c r="B110" s="223">
        <v>0</v>
      </c>
      <c r="C110" s="314">
        <v>0</v>
      </c>
      <c r="D110" s="220">
        <v>0</v>
      </c>
      <c r="E110" s="314">
        <v>0</v>
      </c>
      <c r="F110" s="220">
        <v>0</v>
      </c>
    </row>
    <row r="111" spans="1:6" ht="18" customHeight="1" x14ac:dyDescent="0.2">
      <c r="A111" s="221" t="s">
        <v>145</v>
      </c>
      <c r="B111" s="223">
        <v>14</v>
      </c>
      <c r="C111" s="314">
        <v>2.0305530451007268E-2</v>
      </c>
      <c r="D111" s="220">
        <v>939</v>
      </c>
      <c r="E111" s="314">
        <v>1.6988710377768129E-3</v>
      </c>
      <c r="F111" s="220">
        <v>965854.32735140692</v>
      </c>
    </row>
    <row r="112" spans="1:6" ht="18" customHeight="1" x14ac:dyDescent="0.2">
      <c r="A112" s="221" t="s">
        <v>146</v>
      </c>
      <c r="B112" s="223">
        <v>0</v>
      </c>
      <c r="C112" s="314">
        <v>0</v>
      </c>
      <c r="D112" s="220">
        <v>0</v>
      </c>
      <c r="E112" s="314">
        <v>0</v>
      </c>
      <c r="F112" s="220">
        <v>0</v>
      </c>
    </row>
    <row r="113" spans="1:6" ht="18" customHeight="1" x14ac:dyDescent="0.2">
      <c r="A113" s="221" t="s">
        <v>147</v>
      </c>
      <c r="B113" s="223">
        <v>0</v>
      </c>
      <c r="C113" s="314">
        <v>0</v>
      </c>
      <c r="D113" s="220">
        <v>0</v>
      </c>
      <c r="E113" s="314">
        <v>0</v>
      </c>
      <c r="F113" s="220">
        <v>0</v>
      </c>
    </row>
    <row r="114" spans="1:6" ht="18" customHeight="1" x14ac:dyDescent="0.2">
      <c r="A114" s="221" t="s">
        <v>148</v>
      </c>
      <c r="B114" s="223">
        <v>0</v>
      </c>
      <c r="C114" s="314">
        <v>0</v>
      </c>
      <c r="D114" s="220">
        <v>0</v>
      </c>
      <c r="E114" s="314">
        <v>0</v>
      </c>
      <c r="F114" s="220">
        <v>0</v>
      </c>
    </row>
    <row r="115" spans="1:6" ht="18" customHeight="1" x14ac:dyDescent="0.2">
      <c r="A115" s="221" t="s">
        <v>149</v>
      </c>
      <c r="B115" s="223">
        <v>0</v>
      </c>
      <c r="C115" s="314">
        <v>0</v>
      </c>
      <c r="D115" s="220">
        <v>0</v>
      </c>
      <c r="E115" s="314">
        <v>0</v>
      </c>
      <c r="F115" s="220">
        <v>0</v>
      </c>
    </row>
    <row r="116" spans="1:6" ht="18" customHeight="1" x14ac:dyDescent="0.2">
      <c r="A116" s="221" t="s">
        <v>150</v>
      </c>
      <c r="B116" s="223">
        <v>6</v>
      </c>
      <c r="C116" s="314">
        <v>8.1630273169878472E-3</v>
      </c>
      <c r="D116" s="220">
        <v>398</v>
      </c>
      <c r="E116" s="314">
        <v>7.2007526414821245E-4</v>
      </c>
      <c r="F116" s="220">
        <v>389397.82253681385</v>
      </c>
    </row>
    <row r="117" spans="1:6" ht="18" customHeight="1" x14ac:dyDescent="0.2">
      <c r="A117" s="221" t="s">
        <v>151</v>
      </c>
      <c r="B117" s="223">
        <v>7</v>
      </c>
      <c r="C117" s="314">
        <v>1.0189207311740188E-2</v>
      </c>
      <c r="D117" s="220">
        <v>573</v>
      </c>
      <c r="E117" s="314">
        <v>1.0366912722535823E-3</v>
      </c>
      <c r="F117" s="220">
        <v>490193.3013245567</v>
      </c>
    </row>
    <row r="118" spans="1:6" ht="18" customHeight="1" x14ac:dyDescent="0.2">
      <c r="A118" s="221" t="s">
        <v>152</v>
      </c>
      <c r="B118" s="223">
        <v>2</v>
      </c>
      <c r="C118" s="314">
        <v>2.259409346666279E-3</v>
      </c>
      <c r="D118" s="220">
        <v>4458</v>
      </c>
      <c r="E118" s="314">
        <v>8.0655666521927925E-3</v>
      </c>
      <c r="F118" s="220">
        <v>344046.2586136277</v>
      </c>
    </row>
    <row r="119" spans="1:6" ht="18" customHeight="1" x14ac:dyDescent="0.2">
      <c r="A119" s="221" t="s">
        <v>153</v>
      </c>
      <c r="B119" s="223">
        <v>8</v>
      </c>
      <c r="C119" s="314">
        <v>1.1836389609632377E-2</v>
      </c>
      <c r="D119" s="220">
        <v>352</v>
      </c>
      <c r="E119" s="314">
        <v>6.3685048487480101E-4</v>
      </c>
      <c r="F119" s="220">
        <v>552394.65409185761</v>
      </c>
    </row>
    <row r="120" spans="1:6" ht="18" customHeight="1" x14ac:dyDescent="0.2">
      <c r="A120" s="221" t="s">
        <v>154</v>
      </c>
      <c r="B120" s="223">
        <v>16</v>
      </c>
      <c r="C120" s="314">
        <v>2.357074137780241E-2</v>
      </c>
      <c r="D120" s="220">
        <v>285</v>
      </c>
      <c r="E120" s="314">
        <v>5.1563178462874512E-4</v>
      </c>
      <c r="F120" s="220">
        <v>1077423.248642632</v>
      </c>
    </row>
    <row r="121" spans="1:6" ht="18" customHeight="1" x14ac:dyDescent="0.2">
      <c r="A121" s="221" t="s">
        <v>155</v>
      </c>
      <c r="B121" s="223">
        <v>0</v>
      </c>
      <c r="C121" s="314">
        <v>0</v>
      </c>
      <c r="D121" s="220">
        <v>0</v>
      </c>
      <c r="E121" s="314">
        <v>0</v>
      </c>
      <c r="F121" s="220">
        <v>0</v>
      </c>
    </row>
    <row r="122" spans="1:6" ht="18" customHeight="1" x14ac:dyDescent="0.2">
      <c r="A122" s="221" t="s">
        <v>156</v>
      </c>
      <c r="B122" s="223">
        <v>6</v>
      </c>
      <c r="C122" s="314">
        <v>8.2650651584501959E-3</v>
      </c>
      <c r="D122" s="220">
        <v>914</v>
      </c>
      <c r="E122" s="314">
        <v>1.6536401794760458E-3</v>
      </c>
      <c r="F122" s="220">
        <v>422034.97178421746</v>
      </c>
    </row>
    <row r="123" spans="1:6" ht="18" customHeight="1" x14ac:dyDescent="0.2">
      <c r="A123" s="221" t="s">
        <v>157</v>
      </c>
      <c r="B123" s="223">
        <v>0</v>
      </c>
      <c r="C123" s="314">
        <v>0</v>
      </c>
      <c r="D123" s="220">
        <v>0</v>
      </c>
      <c r="E123" s="314">
        <v>0</v>
      </c>
      <c r="F123" s="220">
        <v>0</v>
      </c>
    </row>
    <row r="124" spans="1:6" ht="18" customHeight="1" x14ac:dyDescent="0.2">
      <c r="A124" s="221" t="s">
        <v>158</v>
      </c>
      <c r="B124" s="223">
        <v>4</v>
      </c>
      <c r="C124" s="314">
        <v>5.8890411358269472E-3</v>
      </c>
      <c r="D124" s="220">
        <v>1786</v>
      </c>
      <c r="E124" s="314">
        <v>3.2312925170068026E-3</v>
      </c>
      <c r="F124" s="220">
        <v>362373.08347178198</v>
      </c>
    </row>
    <row r="125" spans="1:6" ht="18" customHeight="1" x14ac:dyDescent="0.2">
      <c r="A125" s="221" t="s">
        <v>159</v>
      </c>
      <c r="B125" s="223">
        <v>4</v>
      </c>
      <c r="C125" s="314">
        <v>5.7578496253753572E-3</v>
      </c>
      <c r="D125" s="220">
        <v>424</v>
      </c>
      <c r="E125" s="314">
        <v>7.671153567810103E-4</v>
      </c>
      <c r="F125" s="220">
        <v>282449.8729314449</v>
      </c>
    </row>
    <row r="126" spans="1:6" ht="18" customHeight="1" x14ac:dyDescent="0.2">
      <c r="A126" s="221" t="s">
        <v>160</v>
      </c>
      <c r="B126" s="223">
        <v>0</v>
      </c>
      <c r="C126" s="314">
        <v>0</v>
      </c>
      <c r="D126" s="220">
        <v>0</v>
      </c>
      <c r="E126" s="314">
        <v>0</v>
      </c>
      <c r="F126" s="220">
        <v>0</v>
      </c>
    </row>
    <row r="127" spans="1:6" ht="18" customHeight="1" x14ac:dyDescent="0.2">
      <c r="A127" s="221" t="s">
        <v>161</v>
      </c>
      <c r="B127" s="223">
        <v>1</v>
      </c>
      <c r="C127" s="314">
        <v>1.2973382700212828E-3</v>
      </c>
      <c r="D127" s="220">
        <v>4212</v>
      </c>
      <c r="E127" s="314">
        <v>7.6204950065132436E-3</v>
      </c>
      <c r="F127" s="220">
        <v>287334.01278487709</v>
      </c>
    </row>
    <row r="128" spans="1:6" ht="18" customHeight="1" x14ac:dyDescent="0.2">
      <c r="A128" s="221" t="s">
        <v>162</v>
      </c>
      <c r="B128" s="223">
        <v>4</v>
      </c>
      <c r="C128" s="314">
        <v>5.4225824319990706E-3</v>
      </c>
      <c r="D128" s="220">
        <v>780</v>
      </c>
      <c r="E128" s="314">
        <v>1.4112027789839341E-3</v>
      </c>
      <c r="F128" s="220">
        <v>286690.47412702692</v>
      </c>
    </row>
    <row r="129" spans="1:6" ht="18" customHeight="1" x14ac:dyDescent="0.2">
      <c r="A129" s="221" t="s">
        <v>163</v>
      </c>
      <c r="B129" s="223">
        <v>10</v>
      </c>
      <c r="C129" s="314">
        <v>1.4095798956298658E-2</v>
      </c>
      <c r="D129" s="220">
        <v>306</v>
      </c>
      <c r="E129" s="314">
        <v>5.5362570560138946E-4</v>
      </c>
      <c r="F129" s="220">
        <v>651688.45871305233</v>
      </c>
    </row>
    <row r="130" spans="1:6" ht="18" customHeight="1" x14ac:dyDescent="0.2">
      <c r="A130" s="221" t="s">
        <v>164</v>
      </c>
      <c r="B130" s="223">
        <v>5</v>
      </c>
      <c r="C130" s="314">
        <v>7.6965686131599707E-3</v>
      </c>
      <c r="D130" s="220">
        <v>714</v>
      </c>
      <c r="E130" s="314">
        <v>1.2917933130699088E-3</v>
      </c>
      <c r="F130" s="220">
        <v>385554.1883647932</v>
      </c>
    </row>
    <row r="131" spans="1:6" ht="18" customHeight="1" x14ac:dyDescent="0.2">
      <c r="A131" s="221" t="s">
        <v>165</v>
      </c>
      <c r="B131" s="223">
        <v>4</v>
      </c>
      <c r="C131" s="314">
        <v>5.1164689076120254E-3</v>
      </c>
      <c r="D131" s="220">
        <v>1010</v>
      </c>
      <c r="E131" s="314">
        <v>1.8273266753509915E-3</v>
      </c>
      <c r="F131" s="220">
        <v>285397.55729035469</v>
      </c>
    </row>
    <row r="132" spans="1:6" ht="18" customHeight="1" x14ac:dyDescent="0.2">
      <c r="A132" s="221" t="s">
        <v>166</v>
      </c>
      <c r="B132" s="223">
        <v>14</v>
      </c>
      <c r="C132" s="314">
        <v>2.0349260954491133E-2</v>
      </c>
      <c r="D132" s="220">
        <v>684</v>
      </c>
      <c r="E132" s="314">
        <v>1.2375162831089882E-3</v>
      </c>
      <c r="F132" s="220">
        <v>953967.53565748862</v>
      </c>
    </row>
    <row r="133" spans="1:6" ht="18" customHeight="1" x14ac:dyDescent="0.2">
      <c r="A133" s="221" t="s">
        <v>167</v>
      </c>
      <c r="B133" s="223">
        <v>5</v>
      </c>
      <c r="C133" s="314">
        <v>7.5508002682137584E-3</v>
      </c>
      <c r="D133" s="220">
        <v>1288</v>
      </c>
      <c r="E133" s="314">
        <v>2.3302938196555216E-3</v>
      </c>
      <c r="F133" s="220">
        <v>410178.6751904558</v>
      </c>
    </row>
    <row r="134" spans="1:6" ht="18" customHeight="1" x14ac:dyDescent="0.2">
      <c r="A134" s="221" t="s">
        <v>168</v>
      </c>
      <c r="B134" s="223">
        <v>6</v>
      </c>
      <c r="C134" s="314">
        <v>8.07556631002012E-3</v>
      </c>
      <c r="D134" s="220">
        <v>430</v>
      </c>
      <c r="E134" s="314">
        <v>7.7797076277319433E-4</v>
      </c>
      <c r="F134" s="220">
        <v>387196.34531000094</v>
      </c>
    </row>
    <row r="135" spans="1:6" ht="18" customHeight="1" x14ac:dyDescent="0.2">
      <c r="A135" s="221" t="s">
        <v>169</v>
      </c>
      <c r="B135" s="223">
        <v>6</v>
      </c>
      <c r="C135" s="314">
        <v>8.5566018483426189E-3</v>
      </c>
      <c r="D135" s="220">
        <v>492</v>
      </c>
      <c r="E135" s="314">
        <v>8.9014329135909682E-4</v>
      </c>
      <c r="F135" s="220">
        <v>412237.65923380374</v>
      </c>
    </row>
    <row r="136" spans="1:6" ht="18" customHeight="1" x14ac:dyDescent="0.2">
      <c r="A136" s="221" t="s">
        <v>170</v>
      </c>
      <c r="B136" s="223">
        <v>9</v>
      </c>
      <c r="C136" s="314">
        <v>1.311915104515904E-2</v>
      </c>
      <c r="D136" s="220">
        <v>7338</v>
      </c>
      <c r="E136" s="314">
        <v>1.3276161528441164E-2</v>
      </c>
      <c r="F136" s="220">
        <v>989814.23201486131</v>
      </c>
    </row>
    <row r="137" spans="1:6" ht="18" customHeight="1" x14ac:dyDescent="0.2">
      <c r="A137" s="221" t="s">
        <v>171</v>
      </c>
      <c r="B137" s="223">
        <v>13</v>
      </c>
      <c r="C137" s="314">
        <v>1.956211189178159E-2</v>
      </c>
      <c r="D137" s="220">
        <v>356</v>
      </c>
      <c r="E137" s="314">
        <v>6.4408742220292377E-4</v>
      </c>
      <c r="F137" s="220">
        <v>900680.10392448981</v>
      </c>
    </row>
    <row r="138" spans="1:6" ht="18" customHeight="1" x14ac:dyDescent="0.2">
      <c r="A138" s="221" t="s">
        <v>172</v>
      </c>
      <c r="B138" s="223">
        <v>9</v>
      </c>
      <c r="C138" s="314">
        <v>1.338153406606222E-2</v>
      </c>
      <c r="D138" s="220">
        <v>1163</v>
      </c>
      <c r="E138" s="314">
        <v>2.1041395281516861E-3</v>
      </c>
      <c r="F138" s="220">
        <v>666078.92838890571</v>
      </c>
    </row>
    <row r="139" spans="1:6" ht="18" customHeight="1" x14ac:dyDescent="0.2">
      <c r="A139" s="221" t="s">
        <v>173</v>
      </c>
      <c r="B139" s="223">
        <v>1</v>
      </c>
      <c r="C139" s="314">
        <v>1.7929506428384021E-3</v>
      </c>
      <c r="D139" s="220">
        <v>3575</v>
      </c>
      <c r="E139" s="314">
        <v>6.4680127370096976E-3</v>
      </c>
      <c r="F139" s="220">
        <v>275047.60838101042</v>
      </c>
    </row>
    <row r="140" spans="1:6" ht="18" customHeight="1" x14ac:dyDescent="0.2">
      <c r="A140" s="262"/>
      <c r="B140" s="273"/>
      <c r="C140" s="263"/>
      <c r="D140" s="253"/>
      <c r="E140" s="314"/>
      <c r="F140" s="253"/>
    </row>
    <row r="141" spans="1:6" ht="15.75" x14ac:dyDescent="0.2">
      <c r="A141" s="282"/>
      <c r="B141" s="283">
        <v>686</v>
      </c>
      <c r="C141" s="315">
        <f t="shared" ref="C141:F141" si="0">SUM(C3:C140)</f>
        <v>1.0000000000000007</v>
      </c>
      <c r="D141" s="283">
        <f t="shared" si="0"/>
        <v>552720</v>
      </c>
      <c r="E141" s="317">
        <f t="shared" si="0"/>
        <v>1</v>
      </c>
      <c r="F141" s="283">
        <f t="shared" si="0"/>
        <v>75088574.806115434</v>
      </c>
    </row>
    <row r="142" spans="1:6" x14ac:dyDescent="0.2">
      <c r="B142" s="257"/>
    </row>
  </sheetData>
  <sortState xmlns:xlrd2="http://schemas.microsoft.com/office/spreadsheetml/2017/richdata2" ref="A3:F140">
    <sortCondition ref="A3:A140"/>
  </sortState>
  <customSheetViews>
    <customSheetView guid="{21B7AC2F-40B5-4A74-80C7-C3A38CDE4D3F}" showGridLines="0" showRowCol="0" fitToPage="1" showAutoFilter="1">
      <pane ySplit="2" topLeftCell="A3" activePane="bottomLeft" state="frozen"/>
      <selection pane="bottomLeft" sqref="A1:F1"/>
      <pageMargins left="0" right="0" top="0" bottom="0" header="0" footer="0"/>
      <pageSetup paperSize="9" scale="60" fitToHeight="2" orientation="portrait" r:id="rId1"/>
      <headerFooter alignWithMargins="0">
        <oddFooter>&amp;C&amp;D&amp;R&amp;P</oddFooter>
      </headerFooter>
      <autoFilter ref="A2:F2" xr:uid="{00000000-0000-0000-0000-000000000000}"/>
    </customSheetView>
  </customSheetViews>
  <mergeCells count="1">
    <mergeCell ref="A1:F1"/>
  </mergeCells>
  <phoneticPr fontId="6" type="noConversion"/>
  <pageMargins left="0.7" right="0.7" top="0.75" bottom="0.75" header="0.3" footer="0.3"/>
  <pageSetup paperSize="9" scale="63" fitToHeight="2"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1"/>
  </sheetPr>
  <dimension ref="A1:K325"/>
  <sheetViews>
    <sheetView showGridLines="0" view="pageBreakPreview" zoomScale="90" zoomScaleNormal="96" zoomScaleSheetLayoutView="90" workbookViewId="0">
      <pane ySplit="2" topLeftCell="A3" activePane="bottomLeft" state="frozen"/>
      <selection activeCell="W4" sqref="W4"/>
      <selection pane="bottomLeft" activeCell="P8" sqref="P8"/>
    </sheetView>
  </sheetViews>
  <sheetFormatPr defaultRowHeight="15" x14ac:dyDescent="0.2"/>
  <cols>
    <col min="1" max="1" width="26.42578125" style="12" customWidth="1"/>
    <col min="2" max="2" width="13" style="12" customWidth="1"/>
    <col min="3" max="3" width="18.28515625" style="13" customWidth="1"/>
    <col min="4" max="4" width="16.5703125" style="12" customWidth="1"/>
    <col min="5" max="5" width="19.140625" style="12" customWidth="1"/>
    <col min="6" max="6" width="17.5703125" style="12" customWidth="1"/>
    <col min="7" max="7" width="18.85546875" style="25" customWidth="1"/>
    <col min="8" max="8" width="18.85546875" style="12" customWidth="1"/>
    <col min="9" max="9" width="22.28515625" style="12" customWidth="1"/>
  </cols>
  <sheetData>
    <row r="1" spans="1:11" s="16" customFormat="1" ht="21" thickBot="1" x14ac:dyDescent="0.25">
      <c r="A1" s="337" t="s">
        <v>180</v>
      </c>
      <c r="B1" s="340"/>
      <c r="C1" s="340"/>
      <c r="D1" s="340"/>
      <c r="E1" s="340"/>
      <c r="F1" s="340"/>
      <c r="G1" s="340"/>
      <c r="H1" s="340"/>
      <c r="I1" s="341"/>
    </row>
    <row r="2" spans="1:11" s="19" customFormat="1" ht="50.25" customHeight="1" thickBot="1" x14ac:dyDescent="0.25">
      <c r="A2" s="165" t="s">
        <v>35</v>
      </c>
      <c r="B2" s="165" t="s">
        <v>181</v>
      </c>
      <c r="C2" s="166" t="s">
        <v>182</v>
      </c>
      <c r="D2" s="161" t="s">
        <v>183</v>
      </c>
      <c r="E2" s="166" t="s">
        <v>184</v>
      </c>
      <c r="F2" s="161" t="s">
        <v>185</v>
      </c>
      <c r="G2" s="161" t="s">
        <v>177</v>
      </c>
      <c r="H2" s="167" t="s">
        <v>178</v>
      </c>
      <c r="I2" s="168" t="s">
        <v>179</v>
      </c>
    </row>
    <row r="3" spans="1:11" ht="18" customHeight="1" x14ac:dyDescent="0.2">
      <c r="A3" s="224" t="s">
        <v>37</v>
      </c>
      <c r="B3" s="238">
        <v>989</v>
      </c>
      <c r="C3" s="226">
        <v>8</v>
      </c>
      <c r="D3" s="311">
        <v>3.4158838599487617E-3</v>
      </c>
      <c r="E3" s="311">
        <v>7.2821626541213408E-2</v>
      </c>
      <c r="F3" s="311">
        <v>6.8453590604744714E-4</v>
      </c>
      <c r="G3" s="227">
        <v>38053</v>
      </c>
      <c r="H3" s="312">
        <v>5.3563410277452074E-2</v>
      </c>
      <c r="I3" s="227">
        <v>724838.70766374841</v>
      </c>
      <c r="K3" s="2"/>
    </row>
    <row r="4" spans="1:11" ht="18" customHeight="1" x14ac:dyDescent="0.2">
      <c r="A4" s="224" t="s">
        <v>38</v>
      </c>
      <c r="B4" s="238">
        <v>994</v>
      </c>
      <c r="C4" s="226">
        <v>5</v>
      </c>
      <c r="D4" s="311">
        <v>2.134927412467976E-3</v>
      </c>
      <c r="E4" s="311">
        <v>2.844594786766148E-2</v>
      </c>
      <c r="F4" s="311">
        <v>2.6739683829978396E-4</v>
      </c>
      <c r="G4" s="227">
        <v>90797</v>
      </c>
      <c r="H4" s="312">
        <v>0.12780587504170016</v>
      </c>
      <c r="I4" s="227">
        <v>1687631.9057341109</v>
      </c>
      <c r="K4" s="2"/>
    </row>
    <row r="5" spans="1:11" ht="18" customHeight="1" x14ac:dyDescent="0.2">
      <c r="A5" s="224" t="s">
        <v>39</v>
      </c>
      <c r="B5" s="238">
        <v>1046</v>
      </c>
      <c r="C5" s="226"/>
      <c r="D5" s="311">
        <v>0</v>
      </c>
      <c r="E5" s="311">
        <v>0</v>
      </c>
      <c r="F5" s="311">
        <v>0</v>
      </c>
      <c r="G5" s="227"/>
      <c r="H5" s="312">
        <v>0</v>
      </c>
      <c r="I5" s="227">
        <v>0</v>
      </c>
      <c r="K5" s="2"/>
    </row>
    <row r="6" spans="1:11" ht="18" customHeight="1" x14ac:dyDescent="0.2">
      <c r="A6" s="224" t="s">
        <v>40</v>
      </c>
      <c r="B6" s="238">
        <v>1025</v>
      </c>
      <c r="C6" s="226"/>
      <c r="D6" s="311">
        <v>0</v>
      </c>
      <c r="E6" s="311">
        <v>0</v>
      </c>
      <c r="F6" s="311">
        <v>0</v>
      </c>
      <c r="G6" s="227"/>
      <c r="H6" s="312">
        <v>0</v>
      </c>
      <c r="I6" s="227">
        <v>0</v>
      </c>
      <c r="K6" s="2"/>
    </row>
    <row r="7" spans="1:11" ht="18" customHeight="1" x14ac:dyDescent="0.2">
      <c r="A7" s="224" t="s">
        <v>41</v>
      </c>
      <c r="B7" s="238">
        <v>1009</v>
      </c>
      <c r="C7" s="226"/>
      <c r="D7" s="311">
        <v>0</v>
      </c>
      <c r="E7" s="311">
        <v>0</v>
      </c>
      <c r="F7" s="311">
        <v>0</v>
      </c>
      <c r="G7" s="227"/>
      <c r="H7" s="312">
        <v>0</v>
      </c>
      <c r="I7" s="227">
        <v>0</v>
      </c>
      <c r="K7" s="2"/>
    </row>
    <row r="8" spans="1:11" ht="18" customHeight="1" x14ac:dyDescent="0.2">
      <c r="A8" s="224" t="s">
        <v>42</v>
      </c>
      <c r="B8" s="238">
        <v>1021</v>
      </c>
      <c r="C8" s="226"/>
      <c r="D8" s="311">
        <v>0</v>
      </c>
      <c r="E8" s="311">
        <v>0</v>
      </c>
      <c r="F8" s="311">
        <v>0</v>
      </c>
      <c r="G8" s="227"/>
      <c r="H8" s="312">
        <v>0</v>
      </c>
      <c r="I8" s="227">
        <v>0</v>
      </c>
      <c r="K8" s="2"/>
    </row>
    <row r="9" spans="1:11" ht="18" customHeight="1" x14ac:dyDescent="0.2">
      <c r="A9" s="224" t="s">
        <v>43</v>
      </c>
      <c r="B9" s="238">
        <v>985</v>
      </c>
      <c r="C9" s="226">
        <v>12</v>
      </c>
      <c r="D9" s="311">
        <v>5.1238257899231428E-3</v>
      </c>
      <c r="E9" s="311">
        <v>0.16384865971773013</v>
      </c>
      <c r="F9" s="311">
        <v>1.5402057886067556E-3</v>
      </c>
      <c r="G9" s="227">
        <v>42078</v>
      </c>
      <c r="H9" s="312">
        <v>5.922900106836855E-2</v>
      </c>
      <c r="I9" s="227">
        <v>825523.24664006871</v>
      </c>
      <c r="K9" s="2"/>
    </row>
    <row r="10" spans="1:11" ht="18" customHeight="1" x14ac:dyDescent="0.2">
      <c r="A10" s="224" t="s">
        <v>44</v>
      </c>
      <c r="B10" s="238">
        <v>964</v>
      </c>
      <c r="C10" s="226">
        <v>25</v>
      </c>
      <c r="D10" s="311">
        <v>1.067463706233988E-2</v>
      </c>
      <c r="E10" s="311">
        <v>0.71114869669153702</v>
      </c>
      <c r="F10" s="311">
        <v>6.6849209574945988E-3</v>
      </c>
      <c r="G10" s="227">
        <v>1758</v>
      </c>
      <c r="H10" s="312">
        <v>2.4745611454487361E-3</v>
      </c>
      <c r="I10" s="227">
        <v>237484.46124045723</v>
      </c>
      <c r="K10" s="2"/>
    </row>
    <row r="11" spans="1:11" ht="18" customHeight="1" x14ac:dyDescent="0.2">
      <c r="A11" s="224" t="s">
        <v>45</v>
      </c>
      <c r="B11" s="238">
        <v>991</v>
      </c>
      <c r="C11" s="226">
        <v>7</v>
      </c>
      <c r="D11" s="311">
        <v>2.9888983774551663E-3</v>
      </c>
      <c r="E11" s="311">
        <v>5.5754057820616501E-2</v>
      </c>
      <c r="F11" s="311">
        <v>5.2409780306757658E-4</v>
      </c>
      <c r="G11" s="227">
        <v>1801</v>
      </c>
      <c r="H11" s="312">
        <v>2.5350879538982782E-3</v>
      </c>
      <c r="I11" s="227">
        <v>49381.776441260256</v>
      </c>
      <c r="K11" s="2"/>
    </row>
    <row r="12" spans="1:11" ht="18" customHeight="1" x14ac:dyDescent="0.2">
      <c r="A12" s="224" t="s">
        <v>46</v>
      </c>
      <c r="B12" s="238">
        <v>982</v>
      </c>
      <c r="C12" s="226">
        <v>14</v>
      </c>
      <c r="D12" s="311">
        <v>5.9777967549103327E-3</v>
      </c>
      <c r="E12" s="311">
        <v>0.223016231282466</v>
      </c>
      <c r="F12" s="311">
        <v>2.0963912122703063E-3</v>
      </c>
      <c r="G12" s="227">
        <v>1763</v>
      </c>
      <c r="H12" s="312">
        <v>2.481599146431241E-3</v>
      </c>
      <c r="I12" s="227">
        <v>96887.260011234946</v>
      </c>
      <c r="K12" s="2"/>
    </row>
    <row r="13" spans="1:11" ht="18" customHeight="1" x14ac:dyDescent="0.2">
      <c r="A13" s="224" t="s">
        <v>47</v>
      </c>
      <c r="B13" s="238">
        <v>980</v>
      </c>
      <c r="C13" s="226">
        <v>16</v>
      </c>
      <c r="D13" s="311">
        <v>6.8317677198975234E-3</v>
      </c>
      <c r="E13" s="311">
        <v>0.29128650616485363</v>
      </c>
      <c r="F13" s="311">
        <v>2.7381436241897886E-3</v>
      </c>
      <c r="G13" s="227">
        <v>4740</v>
      </c>
      <c r="H13" s="312">
        <v>6.6720249314146801E-3</v>
      </c>
      <c r="I13" s="227">
        <v>171628.43238164447</v>
      </c>
      <c r="K13" s="2"/>
    </row>
    <row r="14" spans="1:11" ht="18" customHeight="1" x14ac:dyDescent="0.2">
      <c r="A14" s="224" t="s">
        <v>48</v>
      </c>
      <c r="B14" s="238">
        <v>941</v>
      </c>
      <c r="C14" s="226">
        <v>40</v>
      </c>
      <c r="D14" s="311">
        <v>1.7079419299743808E-2</v>
      </c>
      <c r="E14" s="311">
        <v>1.8205406635303347</v>
      </c>
      <c r="F14" s="311">
        <v>1.7113397651186173E-2</v>
      </c>
      <c r="G14" s="227">
        <v>952</v>
      </c>
      <c r="H14" s="312">
        <v>1.3400353870689401E-3</v>
      </c>
      <c r="I14" s="227">
        <v>542325.50659426814</v>
      </c>
      <c r="K14" s="2"/>
    </row>
    <row r="15" spans="1:11" ht="18" customHeight="1" x14ac:dyDescent="0.2">
      <c r="A15" s="224" t="s">
        <v>49</v>
      </c>
      <c r="B15" s="238">
        <v>955</v>
      </c>
      <c r="C15" s="226">
        <v>28</v>
      </c>
      <c r="D15" s="311">
        <v>1.1955593509820665E-2</v>
      </c>
      <c r="E15" s="311">
        <v>0.89206492512986402</v>
      </c>
      <c r="F15" s="311">
        <v>8.3855648490812253E-3</v>
      </c>
      <c r="G15" s="227">
        <v>16907</v>
      </c>
      <c r="H15" s="312">
        <v>2.3798296522242194E-2</v>
      </c>
      <c r="I15" s="227">
        <v>569832.75258009124</v>
      </c>
      <c r="K15" s="2"/>
    </row>
    <row r="16" spans="1:11" ht="18" customHeight="1" x14ac:dyDescent="0.2">
      <c r="A16" s="224" t="s">
        <v>50</v>
      </c>
      <c r="B16" s="238">
        <v>950</v>
      </c>
      <c r="C16" s="226">
        <v>33</v>
      </c>
      <c r="D16" s="311">
        <v>1.4090520922288642E-2</v>
      </c>
      <c r="E16" s="311">
        <v>1.2391054891153341</v>
      </c>
      <c r="F16" s="311">
        <v>1.1647806276338589E-2</v>
      </c>
      <c r="G16" s="227">
        <v>1108</v>
      </c>
      <c r="H16" s="312">
        <v>1.559621017723094E-3</v>
      </c>
      <c r="I16" s="227">
        <v>377629.55318023759</v>
      </c>
      <c r="K16" s="2"/>
    </row>
    <row r="17" spans="1:11" ht="18" customHeight="1" x14ac:dyDescent="0.2">
      <c r="A17" s="224" t="s">
        <v>51</v>
      </c>
      <c r="B17" s="238">
        <v>968</v>
      </c>
      <c r="C17" s="226">
        <v>23</v>
      </c>
      <c r="D17" s="311">
        <v>9.8206660973526906E-3</v>
      </c>
      <c r="E17" s="311">
        <v>0.60191625687971706</v>
      </c>
      <c r="F17" s="311">
        <v>5.6581170984234298E-3</v>
      </c>
      <c r="G17" s="227">
        <v>940</v>
      </c>
      <c r="H17" s="312">
        <v>1.3231441847109282E-3</v>
      </c>
      <c r="I17" s="227">
        <v>190871.25949079343</v>
      </c>
      <c r="K17" s="2"/>
    </row>
    <row r="18" spans="1:11" ht="18" customHeight="1" x14ac:dyDescent="0.2">
      <c r="A18" s="224" t="s">
        <v>52</v>
      </c>
      <c r="B18" s="238">
        <v>954</v>
      </c>
      <c r="C18" s="226">
        <v>29</v>
      </c>
      <c r="D18" s="311">
        <v>1.2382578992314262E-2</v>
      </c>
      <c r="E18" s="311">
        <v>0.95692168626813234</v>
      </c>
      <c r="F18" s="311">
        <v>8.9952296404047331E-3</v>
      </c>
      <c r="G18" s="227">
        <v>31644</v>
      </c>
      <c r="H18" s="312">
        <v>4.4542100618077243E-2</v>
      </c>
      <c r="I18" s="227">
        <v>861109.76232632191</v>
      </c>
      <c r="K18" s="2"/>
    </row>
    <row r="19" spans="1:11" ht="18" customHeight="1" x14ac:dyDescent="0.2">
      <c r="A19" s="224" t="s">
        <v>53</v>
      </c>
      <c r="B19" s="238">
        <v>1014</v>
      </c>
      <c r="C19" s="226"/>
      <c r="D19" s="311">
        <v>0</v>
      </c>
      <c r="E19" s="311">
        <v>0</v>
      </c>
      <c r="F19" s="311">
        <v>0</v>
      </c>
      <c r="G19" s="227"/>
      <c r="H19" s="312">
        <v>0</v>
      </c>
      <c r="I19" s="227">
        <v>0</v>
      </c>
      <c r="K19" s="2"/>
    </row>
    <row r="20" spans="1:11" ht="18" customHeight="1" x14ac:dyDescent="0.2">
      <c r="A20" s="224" t="s">
        <v>54</v>
      </c>
      <c r="B20" s="238">
        <v>1114</v>
      </c>
      <c r="C20" s="226"/>
      <c r="D20" s="311">
        <v>0</v>
      </c>
      <c r="E20" s="311">
        <v>0</v>
      </c>
      <c r="F20" s="311">
        <v>0</v>
      </c>
      <c r="G20" s="227"/>
      <c r="H20" s="312">
        <v>0</v>
      </c>
      <c r="I20" s="227">
        <v>0</v>
      </c>
      <c r="K20" s="2"/>
    </row>
    <row r="21" spans="1:11" ht="18" customHeight="1" x14ac:dyDescent="0.2">
      <c r="A21" s="224" t="s">
        <v>55</v>
      </c>
      <c r="B21" s="238">
        <v>1023</v>
      </c>
      <c r="C21" s="226"/>
      <c r="D21" s="311">
        <v>0</v>
      </c>
      <c r="E21" s="311">
        <v>0</v>
      </c>
      <c r="F21" s="311">
        <v>0</v>
      </c>
      <c r="G21" s="227"/>
      <c r="H21" s="312">
        <v>0</v>
      </c>
      <c r="I21" s="227">
        <v>0</v>
      </c>
      <c r="K21" s="2"/>
    </row>
    <row r="22" spans="1:11" ht="18" customHeight="1" x14ac:dyDescent="0.2">
      <c r="A22" s="224" t="s">
        <v>56</v>
      </c>
      <c r="B22" s="238">
        <v>1023</v>
      </c>
      <c r="C22" s="226"/>
      <c r="D22" s="311">
        <v>0</v>
      </c>
      <c r="E22" s="311">
        <v>0</v>
      </c>
      <c r="F22" s="311">
        <v>0</v>
      </c>
      <c r="G22" s="227"/>
      <c r="H22" s="312">
        <v>0</v>
      </c>
      <c r="I22" s="227">
        <v>0</v>
      </c>
      <c r="K22" s="2"/>
    </row>
    <row r="23" spans="1:11" ht="18" customHeight="1" x14ac:dyDescent="0.2">
      <c r="A23" s="224" t="s">
        <v>57</v>
      </c>
      <c r="B23" s="238">
        <v>984</v>
      </c>
      <c r="C23" s="226">
        <v>13</v>
      </c>
      <c r="D23" s="311">
        <v>5.5508112724167377E-3</v>
      </c>
      <c r="E23" s="311">
        <v>0.1922946075853916</v>
      </c>
      <c r="F23" s="311">
        <v>1.8076026269065394E-3</v>
      </c>
      <c r="G23" s="227">
        <v>534</v>
      </c>
      <c r="H23" s="312">
        <v>7.5165850493152725E-4</v>
      </c>
      <c r="I23" s="227">
        <v>65300.378085546581</v>
      </c>
      <c r="K23" s="2"/>
    </row>
    <row r="24" spans="1:11" ht="18" customHeight="1" x14ac:dyDescent="0.2">
      <c r="A24" s="224" t="s">
        <v>58</v>
      </c>
      <c r="B24" s="238">
        <v>944</v>
      </c>
      <c r="C24" s="226">
        <v>38</v>
      </c>
      <c r="D24" s="311">
        <v>1.6225448334756618E-2</v>
      </c>
      <c r="E24" s="311">
        <v>1.6430379488361273</v>
      </c>
      <c r="F24" s="311">
        <v>1.5444841380195523E-2</v>
      </c>
      <c r="G24" s="227">
        <v>5182</v>
      </c>
      <c r="H24" s="312">
        <v>7.2941842182681167E-3</v>
      </c>
      <c r="I24" s="227">
        <v>569406.119089577</v>
      </c>
      <c r="K24" s="2"/>
    </row>
    <row r="25" spans="1:11" ht="18" customHeight="1" x14ac:dyDescent="0.2">
      <c r="A25" s="224" t="s">
        <v>59</v>
      </c>
      <c r="B25" s="238">
        <v>1047</v>
      </c>
      <c r="C25" s="226"/>
      <c r="D25" s="311">
        <v>0</v>
      </c>
      <c r="E25" s="311">
        <v>0</v>
      </c>
      <c r="F25" s="311">
        <v>0</v>
      </c>
      <c r="G25" s="227"/>
      <c r="H25" s="312">
        <v>0</v>
      </c>
      <c r="I25" s="227">
        <v>0</v>
      </c>
      <c r="K25" s="2"/>
    </row>
    <row r="26" spans="1:11" ht="18" customHeight="1" x14ac:dyDescent="0.2">
      <c r="A26" s="224" t="s">
        <v>60</v>
      </c>
      <c r="B26" s="238">
        <v>1034</v>
      </c>
      <c r="C26" s="226"/>
      <c r="D26" s="311">
        <v>0</v>
      </c>
      <c r="E26" s="311">
        <v>0</v>
      </c>
      <c r="F26" s="311">
        <v>0</v>
      </c>
      <c r="G26" s="227"/>
      <c r="H26" s="312">
        <v>0</v>
      </c>
      <c r="I26" s="227">
        <v>0</v>
      </c>
      <c r="K26" s="2"/>
    </row>
    <row r="27" spans="1:11" ht="18" customHeight="1" x14ac:dyDescent="0.2">
      <c r="A27" s="224" t="s">
        <v>61</v>
      </c>
      <c r="B27" s="238">
        <v>1099</v>
      </c>
      <c r="C27" s="226"/>
      <c r="D27" s="311">
        <v>0</v>
      </c>
      <c r="E27" s="311">
        <v>0</v>
      </c>
      <c r="F27" s="311">
        <v>0</v>
      </c>
      <c r="G27" s="227"/>
      <c r="H27" s="312">
        <v>0</v>
      </c>
      <c r="I27" s="227">
        <v>0</v>
      </c>
      <c r="K27" s="2"/>
    </row>
    <row r="28" spans="1:11" ht="18" customHeight="1" x14ac:dyDescent="0.2">
      <c r="A28" s="224" t="s">
        <v>62</v>
      </c>
      <c r="B28" s="238">
        <v>1033</v>
      </c>
      <c r="C28" s="226"/>
      <c r="D28" s="311">
        <v>0</v>
      </c>
      <c r="E28" s="311">
        <v>0</v>
      </c>
      <c r="F28" s="311">
        <v>0</v>
      </c>
      <c r="G28" s="227"/>
      <c r="H28" s="312">
        <v>0</v>
      </c>
      <c r="I28" s="227">
        <v>0</v>
      </c>
      <c r="K28" s="2"/>
    </row>
    <row r="29" spans="1:11" ht="18" customHeight="1" x14ac:dyDescent="0.2">
      <c r="A29" s="224" t="s">
        <v>63</v>
      </c>
      <c r="B29" s="238">
        <v>918</v>
      </c>
      <c r="C29" s="226">
        <v>45</v>
      </c>
      <c r="D29" s="311">
        <v>1.9214346712211786E-2</v>
      </c>
      <c r="E29" s="311">
        <v>2.3041217772805807</v>
      </c>
      <c r="F29" s="311">
        <v>2.1659143902282508E-2</v>
      </c>
      <c r="G29" s="227">
        <v>8672</v>
      </c>
      <c r="H29" s="312">
        <v>1.2206708904056562E-2</v>
      </c>
      <c r="I29" s="227">
        <v>824496.93105039699</v>
      </c>
      <c r="K29" s="2"/>
    </row>
    <row r="30" spans="1:11" ht="18" customHeight="1" x14ac:dyDescent="0.2">
      <c r="A30" s="224" t="s">
        <v>64</v>
      </c>
      <c r="B30" s="238">
        <v>922</v>
      </c>
      <c r="C30" s="226">
        <v>43</v>
      </c>
      <c r="D30" s="311">
        <v>1.8360375747224593E-2</v>
      </c>
      <c r="E30" s="311">
        <v>2.1038623042922433</v>
      </c>
      <c r="F30" s="311">
        <v>1.9776670160652023E-2</v>
      </c>
      <c r="G30" s="227">
        <v>3404</v>
      </c>
      <c r="H30" s="312">
        <v>4.7914710688893615E-3</v>
      </c>
      <c r="I30" s="227">
        <v>669338.14741954824</v>
      </c>
      <c r="K30" s="2"/>
    </row>
    <row r="31" spans="1:11" ht="18" customHeight="1" x14ac:dyDescent="0.2">
      <c r="A31" s="224" t="s">
        <v>65</v>
      </c>
      <c r="B31" s="238">
        <v>944</v>
      </c>
      <c r="C31" s="226">
        <v>38</v>
      </c>
      <c r="D31" s="311">
        <v>1.6225448334756618E-2</v>
      </c>
      <c r="E31" s="311">
        <v>1.6430379488361273</v>
      </c>
      <c r="F31" s="311">
        <v>1.5444841380195523E-2</v>
      </c>
      <c r="G31" s="227">
        <v>980</v>
      </c>
      <c r="H31" s="312">
        <v>1.3794481925709678E-3</v>
      </c>
      <c r="I31" s="227">
        <v>491683.52547489351</v>
      </c>
      <c r="K31" s="2"/>
    </row>
    <row r="32" spans="1:11" ht="18" customHeight="1" x14ac:dyDescent="0.2">
      <c r="A32" s="224" t="s">
        <v>66</v>
      </c>
      <c r="B32" s="238">
        <v>976</v>
      </c>
      <c r="C32" s="226">
        <v>18</v>
      </c>
      <c r="D32" s="311">
        <v>7.6857386848847142E-3</v>
      </c>
      <c r="E32" s="311">
        <v>0.36865948436489282</v>
      </c>
      <c r="F32" s="311">
        <v>3.4654630243652006E-3</v>
      </c>
      <c r="G32" s="227">
        <v>1133</v>
      </c>
      <c r="H32" s="312">
        <v>1.5948110226356187E-3</v>
      </c>
      <c r="I32" s="227">
        <v>127211.76157948443</v>
      </c>
      <c r="K32" s="2"/>
    </row>
    <row r="33" spans="1:11" ht="18" customHeight="1" x14ac:dyDescent="0.2">
      <c r="A33" s="224" t="s">
        <v>67</v>
      </c>
      <c r="B33" s="238">
        <v>1118</v>
      </c>
      <c r="C33" s="226"/>
      <c r="D33" s="311">
        <v>0</v>
      </c>
      <c r="E33" s="311">
        <v>0</v>
      </c>
      <c r="F33" s="311">
        <v>0</v>
      </c>
      <c r="G33" s="227"/>
      <c r="H33" s="312">
        <v>0</v>
      </c>
      <c r="I33" s="227">
        <v>0</v>
      </c>
      <c r="K33" s="2"/>
    </row>
    <row r="34" spans="1:11" ht="18" customHeight="1" x14ac:dyDescent="0.2">
      <c r="A34" s="224" t="s">
        <v>68</v>
      </c>
      <c r="B34" s="238">
        <v>985</v>
      </c>
      <c r="C34" s="226">
        <v>12</v>
      </c>
      <c r="D34" s="311">
        <v>5.1238257899231428E-3</v>
      </c>
      <c r="E34" s="311">
        <v>0.16384865971773013</v>
      </c>
      <c r="F34" s="311">
        <v>1.5402057886067556E-3</v>
      </c>
      <c r="G34" s="227">
        <v>1057</v>
      </c>
      <c r="H34" s="312">
        <v>1.4878334077015438E-3</v>
      </c>
      <c r="I34" s="227">
        <v>66775.385462549923</v>
      </c>
      <c r="K34" s="2"/>
    </row>
    <row r="35" spans="1:11" ht="18" customHeight="1" x14ac:dyDescent="0.2">
      <c r="A35" s="224" t="s">
        <v>69</v>
      </c>
      <c r="B35" s="238">
        <v>1007</v>
      </c>
      <c r="C35" s="226"/>
      <c r="D35" s="311">
        <v>0</v>
      </c>
      <c r="E35" s="311">
        <v>0</v>
      </c>
      <c r="F35" s="311">
        <v>0</v>
      </c>
      <c r="G35" s="227"/>
      <c r="H35" s="312">
        <v>0</v>
      </c>
      <c r="I35" s="227">
        <v>0</v>
      </c>
      <c r="K35" s="2"/>
    </row>
    <row r="36" spans="1:11" ht="18" customHeight="1" x14ac:dyDescent="0.2">
      <c r="A36" s="224" t="s">
        <v>70</v>
      </c>
      <c r="B36" s="238">
        <v>899</v>
      </c>
      <c r="C36" s="226">
        <v>51</v>
      </c>
      <c r="D36" s="311">
        <v>2.1776259607173356E-2</v>
      </c>
      <c r="E36" s="311">
        <v>2.9595164161515011</v>
      </c>
      <c r="F36" s="311">
        <v>2.781996705670953E-2</v>
      </c>
      <c r="G36" s="227">
        <v>143</v>
      </c>
      <c r="H36" s="312">
        <v>2.012868280996412E-4</v>
      </c>
      <c r="I36" s="227">
        <v>855637.70975387655</v>
      </c>
      <c r="K36" s="2"/>
    </row>
    <row r="37" spans="1:11" ht="18" customHeight="1" x14ac:dyDescent="0.2">
      <c r="A37" s="224" t="s">
        <v>71</v>
      </c>
      <c r="B37" s="238">
        <v>1007</v>
      </c>
      <c r="C37" s="226"/>
      <c r="D37" s="311">
        <v>0</v>
      </c>
      <c r="E37" s="311">
        <v>0</v>
      </c>
      <c r="F37" s="311">
        <v>0</v>
      </c>
      <c r="G37" s="227"/>
      <c r="H37" s="312">
        <v>0</v>
      </c>
      <c r="I37" s="227">
        <v>0</v>
      </c>
      <c r="K37" s="2"/>
    </row>
    <row r="38" spans="1:11" ht="18" customHeight="1" x14ac:dyDescent="0.2">
      <c r="A38" s="224" t="s">
        <v>72</v>
      </c>
      <c r="B38" s="238">
        <v>1035</v>
      </c>
      <c r="C38" s="226"/>
      <c r="D38" s="311">
        <v>0</v>
      </c>
      <c r="E38" s="311">
        <v>0</v>
      </c>
      <c r="F38" s="311">
        <v>0</v>
      </c>
      <c r="G38" s="227"/>
      <c r="H38" s="312">
        <v>0</v>
      </c>
      <c r="I38" s="227">
        <v>0</v>
      </c>
      <c r="K38" s="2"/>
    </row>
    <row r="39" spans="1:11" ht="18" customHeight="1" x14ac:dyDescent="0.2">
      <c r="A39" s="224" t="s">
        <v>73</v>
      </c>
      <c r="B39" s="238">
        <v>1003</v>
      </c>
      <c r="C39" s="226"/>
      <c r="D39" s="311">
        <v>0</v>
      </c>
      <c r="E39" s="311">
        <v>0</v>
      </c>
      <c r="F39" s="311">
        <v>0</v>
      </c>
      <c r="G39" s="227"/>
      <c r="H39" s="312">
        <v>0</v>
      </c>
      <c r="I39" s="227">
        <v>0</v>
      </c>
      <c r="K39" s="2"/>
    </row>
    <row r="40" spans="1:11" ht="18" customHeight="1" x14ac:dyDescent="0.2">
      <c r="A40" s="224" t="s">
        <v>74</v>
      </c>
      <c r="B40" s="238">
        <v>1009</v>
      </c>
      <c r="C40" s="226"/>
      <c r="D40" s="311">
        <v>0</v>
      </c>
      <c r="E40" s="311">
        <v>0</v>
      </c>
      <c r="F40" s="311">
        <v>0</v>
      </c>
      <c r="G40" s="227"/>
      <c r="H40" s="312">
        <v>0</v>
      </c>
      <c r="I40" s="227">
        <v>0</v>
      </c>
      <c r="K40" s="2"/>
    </row>
    <row r="41" spans="1:11" ht="18" customHeight="1" x14ac:dyDescent="0.2">
      <c r="A41" s="224" t="s">
        <v>75</v>
      </c>
      <c r="B41" s="238">
        <v>1003</v>
      </c>
      <c r="C41" s="226"/>
      <c r="D41" s="311">
        <v>0</v>
      </c>
      <c r="E41" s="311">
        <v>0</v>
      </c>
      <c r="F41" s="311">
        <v>0</v>
      </c>
      <c r="G41" s="227"/>
      <c r="H41" s="312">
        <v>0</v>
      </c>
      <c r="I41" s="227">
        <v>0</v>
      </c>
      <c r="K41" s="2"/>
    </row>
    <row r="42" spans="1:11" ht="18" customHeight="1" x14ac:dyDescent="0.2">
      <c r="A42" s="224" t="s">
        <v>76</v>
      </c>
      <c r="B42" s="238">
        <v>726</v>
      </c>
      <c r="C42" s="226">
        <v>57</v>
      </c>
      <c r="D42" s="311">
        <v>2.4338172502134929E-2</v>
      </c>
      <c r="E42" s="311">
        <v>3.6968353848812869</v>
      </c>
      <c r="F42" s="311">
        <v>3.4750893105439933E-2</v>
      </c>
      <c r="G42" s="227">
        <v>8202</v>
      </c>
      <c r="H42" s="312">
        <v>1.15451368117011E-2</v>
      </c>
      <c r="I42" s="227">
        <v>1217211.8718490335</v>
      </c>
      <c r="K42" s="2"/>
    </row>
    <row r="43" spans="1:11" ht="18" customHeight="1" x14ac:dyDescent="0.2">
      <c r="A43" s="224" t="s">
        <v>77</v>
      </c>
      <c r="B43" s="238">
        <v>996</v>
      </c>
      <c r="C43" s="226">
        <v>3</v>
      </c>
      <c r="D43" s="311">
        <v>1.2809564474807857E-3</v>
      </c>
      <c r="E43" s="311">
        <v>1.0240541232358133E-2</v>
      </c>
      <c r="F43" s="311">
        <v>9.6262861787922227E-5</v>
      </c>
      <c r="G43" s="227">
        <v>6095</v>
      </c>
      <c r="H43" s="312">
        <v>8.579323197673518E-3</v>
      </c>
      <c r="I43" s="227">
        <v>115688.13537551842</v>
      </c>
      <c r="K43" s="2"/>
    </row>
    <row r="44" spans="1:11" ht="18" customHeight="1" x14ac:dyDescent="0.2">
      <c r="A44" s="224" t="s">
        <v>78</v>
      </c>
      <c r="B44" s="238">
        <v>986</v>
      </c>
      <c r="C44" s="226">
        <v>11</v>
      </c>
      <c r="D44" s="311">
        <v>4.696840307429547E-3</v>
      </c>
      <c r="E44" s="311">
        <v>0.13767838767948154</v>
      </c>
      <c r="F44" s="311">
        <v>1.2942006973709541E-3</v>
      </c>
      <c r="G44" s="227">
        <v>671</v>
      </c>
      <c r="H44" s="312">
        <v>9.4449973185216254E-4</v>
      </c>
      <c r="I44" s="227">
        <v>52092.905272022916</v>
      </c>
      <c r="K44" s="2"/>
    </row>
    <row r="45" spans="1:11" ht="18" customHeight="1" x14ac:dyDescent="0.2">
      <c r="A45" s="224" t="s">
        <v>79</v>
      </c>
      <c r="B45" s="238">
        <v>1002</v>
      </c>
      <c r="C45" s="226"/>
      <c r="D45" s="311">
        <v>0</v>
      </c>
      <c r="E45" s="311">
        <v>0</v>
      </c>
      <c r="F45" s="311">
        <v>0</v>
      </c>
      <c r="G45" s="227"/>
      <c r="H45" s="312">
        <v>0</v>
      </c>
      <c r="I45" s="227">
        <v>0</v>
      </c>
      <c r="K45" s="2"/>
    </row>
    <row r="46" spans="1:11" ht="18" customHeight="1" x14ac:dyDescent="0.2">
      <c r="A46" s="224" t="s">
        <v>80</v>
      </c>
      <c r="B46" s="238">
        <v>873</v>
      </c>
      <c r="C46" s="226">
        <v>52</v>
      </c>
      <c r="D46" s="311">
        <v>2.2203245089666951E-2</v>
      </c>
      <c r="E46" s="311">
        <v>3.0767137213662656</v>
      </c>
      <c r="F46" s="311">
        <v>2.8921642030504631E-2</v>
      </c>
      <c r="G46" s="227">
        <v>714</v>
      </c>
      <c r="H46" s="312">
        <v>1.0050265403017051E-3</v>
      </c>
      <c r="I46" s="227">
        <v>899977.89420383051</v>
      </c>
      <c r="K46" s="2"/>
    </row>
    <row r="47" spans="1:11" ht="18" customHeight="1" x14ac:dyDescent="0.2">
      <c r="A47" s="224" t="s">
        <v>81</v>
      </c>
      <c r="B47" s="238">
        <v>1088</v>
      </c>
      <c r="C47" s="226"/>
      <c r="D47" s="311">
        <v>0</v>
      </c>
      <c r="E47" s="311">
        <v>0</v>
      </c>
      <c r="F47" s="311">
        <v>0</v>
      </c>
      <c r="G47" s="227"/>
      <c r="H47" s="312">
        <v>0</v>
      </c>
      <c r="I47" s="227">
        <v>0</v>
      </c>
      <c r="K47" s="2"/>
    </row>
    <row r="48" spans="1:11" ht="18" customHeight="1" x14ac:dyDescent="0.2">
      <c r="A48" s="224" t="s">
        <v>82</v>
      </c>
      <c r="B48" s="238">
        <v>937</v>
      </c>
      <c r="C48" s="226">
        <v>41</v>
      </c>
      <c r="D48" s="311">
        <v>1.7506404782237403E-2</v>
      </c>
      <c r="E48" s="311">
        <v>1.9127055346215582</v>
      </c>
      <c r="F48" s="311">
        <v>1.7979763407277475E-2</v>
      </c>
      <c r="G48" s="227">
        <v>10928</v>
      </c>
      <c r="H48" s="312">
        <v>1.538225494736279E-2</v>
      </c>
      <c r="I48" s="227">
        <v>753411.09079178667</v>
      </c>
      <c r="K48" s="2"/>
    </row>
    <row r="49" spans="1:11" ht="18" customHeight="1" x14ac:dyDescent="0.2">
      <c r="A49" s="224" t="s">
        <v>83</v>
      </c>
      <c r="B49" s="238">
        <v>998</v>
      </c>
      <c r="C49" s="226">
        <v>2</v>
      </c>
      <c r="D49" s="311">
        <v>8.5397096498719043E-4</v>
      </c>
      <c r="E49" s="311">
        <v>4.551351658825838E-3</v>
      </c>
      <c r="F49" s="311">
        <v>4.2783494127965446E-5</v>
      </c>
      <c r="G49" s="227">
        <v>14225</v>
      </c>
      <c r="H49" s="312">
        <v>2.0023112795226547E-2</v>
      </c>
      <c r="I49" s="227">
        <v>264425.52209491754</v>
      </c>
      <c r="K49" s="2"/>
    </row>
    <row r="50" spans="1:11" ht="18" customHeight="1" x14ac:dyDescent="0.2">
      <c r="A50" s="224" t="s">
        <v>84</v>
      </c>
      <c r="B50" s="238">
        <v>1025</v>
      </c>
      <c r="C50" s="226"/>
      <c r="D50" s="311">
        <v>0</v>
      </c>
      <c r="E50" s="311">
        <v>0</v>
      </c>
      <c r="F50" s="311">
        <v>0</v>
      </c>
      <c r="G50" s="227"/>
      <c r="H50" s="312">
        <v>0</v>
      </c>
      <c r="I50" s="227">
        <v>0</v>
      </c>
      <c r="K50" s="2"/>
    </row>
    <row r="51" spans="1:11" ht="18" customHeight="1" x14ac:dyDescent="0.2">
      <c r="A51" s="224" t="s">
        <v>85</v>
      </c>
      <c r="B51" s="238">
        <v>1024</v>
      </c>
      <c r="C51" s="226"/>
      <c r="D51" s="311">
        <v>0</v>
      </c>
      <c r="E51" s="311">
        <v>0</v>
      </c>
      <c r="F51" s="311">
        <v>0</v>
      </c>
      <c r="G51" s="227"/>
      <c r="H51" s="312">
        <v>0</v>
      </c>
      <c r="I51" s="227">
        <v>0</v>
      </c>
      <c r="K51" s="2"/>
    </row>
    <row r="52" spans="1:11" ht="18" customHeight="1" x14ac:dyDescent="0.2">
      <c r="A52" s="224" t="s">
        <v>86</v>
      </c>
      <c r="B52" s="238">
        <v>973</v>
      </c>
      <c r="C52" s="226">
        <v>20</v>
      </c>
      <c r="D52" s="311">
        <v>8.539709649871904E-3</v>
      </c>
      <c r="E52" s="311">
        <v>0.45513516588258368</v>
      </c>
      <c r="F52" s="311">
        <v>4.2783494127965433E-3</v>
      </c>
      <c r="G52" s="227">
        <v>5273</v>
      </c>
      <c r="H52" s="312">
        <v>7.4222758361497066E-3</v>
      </c>
      <c r="I52" s="227">
        <v>228711.61435678494</v>
      </c>
      <c r="K52" s="2"/>
    </row>
    <row r="53" spans="1:11" ht="18" customHeight="1" x14ac:dyDescent="0.2">
      <c r="A53" s="224" t="s">
        <v>87</v>
      </c>
      <c r="B53" s="238">
        <v>998</v>
      </c>
      <c r="C53" s="226">
        <v>2</v>
      </c>
      <c r="D53" s="311">
        <v>8.5397096498719043E-4</v>
      </c>
      <c r="E53" s="311">
        <v>4.551351658825838E-3</v>
      </c>
      <c r="F53" s="311">
        <v>4.2783494127965446E-5</v>
      </c>
      <c r="G53" s="227">
        <v>1200</v>
      </c>
      <c r="H53" s="312">
        <v>1.6891202358011849E-3</v>
      </c>
      <c r="I53" s="227">
        <v>23507.677775247528</v>
      </c>
      <c r="K53" s="2"/>
    </row>
    <row r="54" spans="1:11" ht="18" customHeight="1" x14ac:dyDescent="0.2">
      <c r="A54" s="224" t="s">
        <v>88</v>
      </c>
      <c r="B54" s="238">
        <v>975</v>
      </c>
      <c r="C54" s="226">
        <v>19</v>
      </c>
      <c r="D54" s="311">
        <v>8.1127241673783091E-3</v>
      </c>
      <c r="E54" s="311">
        <v>0.41075948720903183</v>
      </c>
      <c r="F54" s="311">
        <v>3.8612103450488809E-3</v>
      </c>
      <c r="G54" s="227">
        <v>1002</v>
      </c>
      <c r="H54" s="312">
        <v>1.4104153968939894E-3</v>
      </c>
      <c r="I54" s="227">
        <v>136922.78602515257</v>
      </c>
      <c r="K54" s="2"/>
    </row>
    <row r="55" spans="1:11" ht="18" customHeight="1" x14ac:dyDescent="0.2">
      <c r="A55" s="224" t="s">
        <v>89</v>
      </c>
      <c r="B55" s="238">
        <v>987</v>
      </c>
      <c r="C55" s="226">
        <v>10</v>
      </c>
      <c r="D55" s="311">
        <v>4.269854824935952E-3</v>
      </c>
      <c r="E55" s="311">
        <v>0.11378379147064592</v>
      </c>
      <c r="F55" s="311">
        <v>1.0695873531991358E-3</v>
      </c>
      <c r="G55" s="227">
        <v>124081</v>
      </c>
      <c r="H55" s="312">
        <v>0.17465643998203903</v>
      </c>
      <c r="I55" s="227">
        <v>2327867.89151661</v>
      </c>
      <c r="K55" s="2"/>
    </row>
    <row r="56" spans="1:11" ht="18" customHeight="1" x14ac:dyDescent="0.2">
      <c r="A56" s="224" t="s">
        <v>90</v>
      </c>
      <c r="B56" s="238">
        <v>968</v>
      </c>
      <c r="C56" s="226">
        <v>23</v>
      </c>
      <c r="D56" s="311">
        <v>9.8206660973526906E-3</v>
      </c>
      <c r="E56" s="311">
        <v>0.60191625687971706</v>
      </c>
      <c r="F56" s="311">
        <v>5.6581170984234298E-3</v>
      </c>
      <c r="G56" s="227">
        <v>38288</v>
      </c>
      <c r="H56" s="312">
        <v>5.3894196323629809E-2</v>
      </c>
      <c r="I56" s="227">
        <v>881681.21339874249</v>
      </c>
      <c r="K56" s="2"/>
    </row>
    <row r="57" spans="1:11" ht="18" customHeight="1" x14ac:dyDescent="0.2">
      <c r="A57" s="224" t="s">
        <v>91</v>
      </c>
      <c r="B57" s="238">
        <v>609</v>
      </c>
      <c r="C57" s="226">
        <v>61</v>
      </c>
      <c r="D57" s="311">
        <v>2.6046114432109309E-2</v>
      </c>
      <c r="E57" s="311">
        <v>4.2338948806227359</v>
      </c>
      <c r="F57" s="311">
        <v>3.9799345412539856E-2</v>
      </c>
      <c r="G57" s="227">
        <v>3454</v>
      </c>
      <c r="H57" s="312">
        <v>4.8618510787144104E-3</v>
      </c>
      <c r="I57" s="227">
        <v>1284181.5974668164</v>
      </c>
      <c r="K57" s="2"/>
    </row>
    <row r="58" spans="1:11" ht="18" customHeight="1" x14ac:dyDescent="0.2">
      <c r="A58" s="224" t="s">
        <v>92</v>
      </c>
      <c r="B58" s="238">
        <v>1006</v>
      </c>
      <c r="C58" s="226"/>
      <c r="D58" s="311">
        <v>0</v>
      </c>
      <c r="E58" s="311">
        <v>0</v>
      </c>
      <c r="F58" s="311">
        <v>0</v>
      </c>
      <c r="G58" s="227"/>
      <c r="H58" s="312">
        <v>0</v>
      </c>
      <c r="I58" s="227">
        <v>0</v>
      </c>
      <c r="K58" s="2"/>
    </row>
    <row r="59" spans="1:11" ht="18" customHeight="1" x14ac:dyDescent="0.2">
      <c r="A59" s="224" t="s">
        <v>93</v>
      </c>
      <c r="B59" s="238">
        <v>976</v>
      </c>
      <c r="C59" s="226">
        <v>18</v>
      </c>
      <c r="D59" s="311">
        <v>7.6857386848847142E-3</v>
      </c>
      <c r="E59" s="311">
        <v>0.36865948436489282</v>
      </c>
      <c r="F59" s="311">
        <v>3.4654630243652006E-3</v>
      </c>
      <c r="G59" s="227">
        <v>3567</v>
      </c>
      <c r="H59" s="312">
        <v>5.0209099009190222E-3</v>
      </c>
      <c r="I59" s="227">
        <v>172232.41670993177</v>
      </c>
      <c r="K59" s="2"/>
    </row>
    <row r="60" spans="1:11" ht="18" customHeight="1" x14ac:dyDescent="0.2">
      <c r="A60" s="224" t="s">
        <v>94</v>
      </c>
      <c r="B60" s="238">
        <v>1033</v>
      </c>
      <c r="C60" s="226"/>
      <c r="D60" s="311">
        <v>0</v>
      </c>
      <c r="E60" s="311">
        <v>0</v>
      </c>
      <c r="F60" s="311">
        <v>0</v>
      </c>
      <c r="G60" s="227"/>
      <c r="H60" s="312">
        <v>0</v>
      </c>
      <c r="I60" s="227">
        <v>0</v>
      </c>
      <c r="K60" s="2"/>
    </row>
    <row r="61" spans="1:11" ht="18" customHeight="1" x14ac:dyDescent="0.2">
      <c r="A61" s="224" t="s">
        <v>95</v>
      </c>
      <c r="B61" s="238">
        <v>1078</v>
      </c>
      <c r="C61" s="226"/>
      <c r="D61" s="311">
        <v>0</v>
      </c>
      <c r="E61" s="311">
        <v>0</v>
      </c>
      <c r="F61" s="311">
        <v>0</v>
      </c>
      <c r="G61" s="227"/>
      <c r="H61" s="312">
        <v>0</v>
      </c>
      <c r="I61" s="227">
        <v>0</v>
      </c>
      <c r="K61" s="2"/>
    </row>
    <row r="62" spans="1:11" ht="18" customHeight="1" x14ac:dyDescent="0.2">
      <c r="A62" s="224" t="s">
        <v>96</v>
      </c>
      <c r="B62" s="238">
        <v>1039</v>
      </c>
      <c r="C62" s="226"/>
      <c r="D62" s="311">
        <v>0</v>
      </c>
      <c r="E62" s="311">
        <v>0</v>
      </c>
      <c r="F62" s="311">
        <v>0</v>
      </c>
      <c r="G62" s="227"/>
      <c r="H62" s="312">
        <v>0</v>
      </c>
      <c r="I62" s="227">
        <v>0</v>
      </c>
      <c r="K62" s="2"/>
    </row>
    <row r="63" spans="1:11" ht="18" customHeight="1" x14ac:dyDescent="0.2">
      <c r="A63" s="224" t="s">
        <v>97</v>
      </c>
      <c r="B63" s="238">
        <v>1009</v>
      </c>
      <c r="C63" s="226"/>
      <c r="D63" s="311">
        <v>0</v>
      </c>
      <c r="E63" s="311">
        <v>0</v>
      </c>
      <c r="F63" s="311">
        <v>0</v>
      </c>
      <c r="G63" s="227"/>
      <c r="H63" s="312">
        <v>0</v>
      </c>
      <c r="I63" s="227">
        <v>0</v>
      </c>
      <c r="K63" s="2"/>
    </row>
    <row r="64" spans="1:11" ht="18" customHeight="1" x14ac:dyDescent="0.2">
      <c r="A64" s="224" t="s">
        <v>98</v>
      </c>
      <c r="B64" s="238">
        <v>1035</v>
      </c>
      <c r="C64" s="226"/>
      <c r="D64" s="311">
        <v>0</v>
      </c>
      <c r="E64" s="311">
        <v>0</v>
      </c>
      <c r="F64" s="311">
        <v>0</v>
      </c>
      <c r="G64" s="227"/>
      <c r="H64" s="312">
        <v>0</v>
      </c>
      <c r="I64" s="227">
        <v>0</v>
      </c>
      <c r="K64" s="2"/>
    </row>
    <row r="65" spans="1:11" ht="18" customHeight="1" x14ac:dyDescent="0.2">
      <c r="A65" s="224" t="s">
        <v>99</v>
      </c>
      <c r="B65" s="238">
        <v>906</v>
      </c>
      <c r="C65" s="226">
        <v>50</v>
      </c>
      <c r="D65" s="311">
        <v>2.1349274124679761E-2</v>
      </c>
      <c r="E65" s="311">
        <v>2.8445947867661481</v>
      </c>
      <c r="F65" s="311">
        <v>2.6739683829978395E-2</v>
      </c>
      <c r="G65" s="227">
        <v>4042</v>
      </c>
      <c r="H65" s="312">
        <v>5.6895199942569915E-3</v>
      </c>
      <c r="I65" s="227">
        <v>894633.0960546647</v>
      </c>
      <c r="K65" s="2"/>
    </row>
    <row r="66" spans="1:11" ht="18" customHeight="1" x14ac:dyDescent="0.2">
      <c r="A66" s="224" t="s">
        <v>100</v>
      </c>
      <c r="B66" s="238">
        <v>913</v>
      </c>
      <c r="C66" s="226">
        <v>48</v>
      </c>
      <c r="D66" s="311">
        <v>2.0495303159692571E-2</v>
      </c>
      <c r="E66" s="311">
        <v>2.6215785554836821</v>
      </c>
      <c r="F66" s="311">
        <v>2.464329261770809E-2</v>
      </c>
      <c r="G66" s="227">
        <v>1195</v>
      </c>
      <c r="H66" s="312">
        <v>1.68208223481868E-3</v>
      </c>
      <c r="I66" s="227">
        <v>777695.5524931401</v>
      </c>
      <c r="K66" s="2"/>
    </row>
    <row r="67" spans="1:11" ht="18" customHeight="1" x14ac:dyDescent="0.2">
      <c r="A67" s="224" t="s">
        <v>101</v>
      </c>
      <c r="B67" s="238">
        <v>1063</v>
      </c>
      <c r="C67" s="226"/>
      <c r="D67" s="311">
        <v>0</v>
      </c>
      <c r="E67" s="311">
        <v>0</v>
      </c>
      <c r="F67" s="311">
        <v>0</v>
      </c>
      <c r="G67" s="227"/>
      <c r="H67" s="312">
        <v>0</v>
      </c>
      <c r="I67" s="227">
        <v>0</v>
      </c>
      <c r="K67" s="2"/>
    </row>
    <row r="68" spans="1:11" ht="18" customHeight="1" x14ac:dyDescent="0.2">
      <c r="A68" s="224" t="s">
        <v>102</v>
      </c>
      <c r="B68" s="238">
        <v>999</v>
      </c>
      <c r="C68" s="226">
        <v>1</v>
      </c>
      <c r="D68" s="311">
        <v>4.2698548249359521E-4</v>
      </c>
      <c r="E68" s="311">
        <v>1.1378379147064595E-3</v>
      </c>
      <c r="F68" s="311">
        <v>1.0695873531991362E-5</v>
      </c>
      <c r="G68" s="227">
        <v>1939</v>
      </c>
      <c r="H68" s="312">
        <v>2.7293367810154148E-3</v>
      </c>
      <c r="I68" s="227">
        <v>36192.800199277459</v>
      </c>
      <c r="K68" s="2"/>
    </row>
    <row r="69" spans="1:11" ht="18" customHeight="1" x14ac:dyDescent="0.2">
      <c r="A69" s="224" t="s">
        <v>103</v>
      </c>
      <c r="B69" s="238">
        <v>989</v>
      </c>
      <c r="C69" s="226">
        <v>8</v>
      </c>
      <c r="D69" s="311">
        <v>3.4158838599487617E-3</v>
      </c>
      <c r="E69" s="311">
        <v>7.2821626541213408E-2</v>
      </c>
      <c r="F69" s="311">
        <v>6.8453590604744714E-4</v>
      </c>
      <c r="G69" s="227">
        <v>857</v>
      </c>
      <c r="H69" s="312">
        <v>1.2063133684013462E-3</v>
      </c>
      <c r="I69" s="227">
        <v>36840.232630009821</v>
      </c>
      <c r="K69" s="2"/>
    </row>
    <row r="70" spans="1:11" ht="18" customHeight="1" x14ac:dyDescent="0.2">
      <c r="A70" s="224" t="s">
        <v>104</v>
      </c>
      <c r="B70" s="238">
        <v>952</v>
      </c>
      <c r="C70" s="226">
        <v>31</v>
      </c>
      <c r="D70" s="311">
        <v>1.3236549957301452E-2</v>
      </c>
      <c r="E70" s="311">
        <v>1.0934622360329074</v>
      </c>
      <c r="F70" s="311">
        <v>1.0278734464243697E-2</v>
      </c>
      <c r="G70" s="227">
        <v>406</v>
      </c>
      <c r="H70" s="312">
        <v>5.714856797794009E-4</v>
      </c>
      <c r="I70" s="227">
        <v>322667.6183195659</v>
      </c>
      <c r="K70" s="2"/>
    </row>
    <row r="71" spans="1:11" ht="18" customHeight="1" x14ac:dyDescent="0.2">
      <c r="A71" s="224" t="s">
        <v>105</v>
      </c>
      <c r="B71" s="238">
        <v>1035</v>
      </c>
      <c r="C71" s="226"/>
      <c r="D71" s="311">
        <v>0</v>
      </c>
      <c r="E71" s="311">
        <v>0</v>
      </c>
      <c r="F71" s="311">
        <v>0</v>
      </c>
      <c r="G71" s="227"/>
      <c r="H71" s="312">
        <v>0</v>
      </c>
      <c r="I71" s="227">
        <v>0</v>
      </c>
      <c r="K71" s="2"/>
    </row>
    <row r="72" spans="1:11" ht="18" customHeight="1" x14ac:dyDescent="0.2">
      <c r="A72" s="224" t="s">
        <v>106</v>
      </c>
      <c r="B72" s="238">
        <v>972</v>
      </c>
      <c r="C72" s="226">
        <v>21</v>
      </c>
      <c r="D72" s="311">
        <v>8.966695132365499E-3</v>
      </c>
      <c r="E72" s="311">
        <v>0.5017865203855485</v>
      </c>
      <c r="F72" s="311">
        <v>4.7168802276081889E-3</v>
      </c>
      <c r="G72" s="227">
        <v>45092</v>
      </c>
      <c r="H72" s="312">
        <v>6.3471508060622531E-2</v>
      </c>
      <c r="I72" s="227">
        <v>978672.46378593205</v>
      </c>
      <c r="K72" s="2"/>
    </row>
    <row r="73" spans="1:11" ht="18" customHeight="1" x14ac:dyDescent="0.2">
      <c r="A73" s="224" t="s">
        <v>107</v>
      </c>
      <c r="B73" s="238">
        <v>1038</v>
      </c>
      <c r="C73" s="226"/>
      <c r="D73" s="311">
        <v>0</v>
      </c>
      <c r="E73" s="311">
        <v>0</v>
      </c>
      <c r="F73" s="311">
        <v>0</v>
      </c>
      <c r="G73" s="227"/>
      <c r="H73" s="312">
        <v>0</v>
      </c>
      <c r="I73" s="227">
        <v>0</v>
      </c>
      <c r="K73" s="2"/>
    </row>
    <row r="74" spans="1:11" ht="18" customHeight="1" x14ac:dyDescent="0.2">
      <c r="A74" s="224" t="s">
        <v>108</v>
      </c>
      <c r="B74" s="238">
        <v>709</v>
      </c>
      <c r="C74" s="226">
        <v>58</v>
      </c>
      <c r="D74" s="311">
        <v>2.4765157984628524E-2</v>
      </c>
      <c r="E74" s="311">
        <v>3.8276867450725294</v>
      </c>
      <c r="F74" s="311">
        <v>3.5980918561618933E-2</v>
      </c>
      <c r="G74" s="227">
        <v>1197</v>
      </c>
      <c r="H74" s="312">
        <v>1.6848974352116819E-3</v>
      </c>
      <c r="I74" s="227">
        <v>1125357.4060841056</v>
      </c>
      <c r="K74" s="2"/>
    </row>
    <row r="75" spans="1:11" ht="18" customHeight="1" x14ac:dyDescent="0.2">
      <c r="A75" s="224" t="s">
        <v>109</v>
      </c>
      <c r="B75" s="238">
        <v>946</v>
      </c>
      <c r="C75" s="226">
        <v>36</v>
      </c>
      <c r="D75" s="311">
        <v>1.5371477369769428E-2</v>
      </c>
      <c r="E75" s="311">
        <v>1.4746379374595713</v>
      </c>
      <c r="F75" s="311">
        <v>1.3861852097460802E-2</v>
      </c>
      <c r="G75" s="227">
        <v>1526</v>
      </c>
      <c r="H75" s="312">
        <v>2.1479978998605069E-3</v>
      </c>
      <c r="I75" s="227">
        <v>453246.35226611985</v>
      </c>
      <c r="K75" s="2"/>
    </row>
    <row r="76" spans="1:11" ht="18" customHeight="1" x14ac:dyDescent="0.2">
      <c r="A76" s="224" t="s">
        <v>110</v>
      </c>
      <c r="B76" s="238">
        <v>971</v>
      </c>
      <c r="C76" s="226">
        <v>22</v>
      </c>
      <c r="D76" s="311">
        <v>9.3936806148590939E-3</v>
      </c>
      <c r="E76" s="311">
        <v>0.55071355071792616</v>
      </c>
      <c r="F76" s="311">
        <v>5.1768027894838163E-3</v>
      </c>
      <c r="G76" s="227">
        <v>86474</v>
      </c>
      <c r="H76" s="312">
        <v>0.12172081939222638</v>
      </c>
      <c r="I76" s="227">
        <v>1758199.3504965485</v>
      </c>
      <c r="K76" s="2"/>
    </row>
    <row r="77" spans="1:11" ht="18" customHeight="1" x14ac:dyDescent="0.2">
      <c r="A77" s="224" t="s">
        <v>111</v>
      </c>
      <c r="B77" s="238">
        <v>964</v>
      </c>
      <c r="C77" s="226">
        <v>25</v>
      </c>
      <c r="D77" s="311">
        <v>1.067463706233988E-2</v>
      </c>
      <c r="E77" s="311">
        <v>0.71114869669153702</v>
      </c>
      <c r="F77" s="311">
        <v>6.6849209574945988E-3</v>
      </c>
      <c r="G77" s="227">
        <v>9111</v>
      </c>
      <c r="H77" s="312">
        <v>1.2824645390320497E-2</v>
      </c>
      <c r="I77" s="227">
        <v>373489.75178038306</v>
      </c>
      <c r="K77" s="2"/>
    </row>
    <row r="78" spans="1:11" ht="18" customHeight="1" x14ac:dyDescent="0.2">
      <c r="A78" s="224" t="s">
        <v>112</v>
      </c>
      <c r="B78" s="238">
        <v>827</v>
      </c>
      <c r="C78" s="226">
        <v>55</v>
      </c>
      <c r="D78" s="311">
        <v>2.3484201537147736E-2</v>
      </c>
      <c r="E78" s="311">
        <v>3.4419596919870394</v>
      </c>
      <c r="F78" s="311">
        <v>3.235501743427386E-2</v>
      </c>
      <c r="G78" s="227">
        <v>983</v>
      </c>
      <c r="H78" s="312">
        <v>1.3836709931604706E-3</v>
      </c>
      <c r="I78" s="227">
        <v>1010224.7740273501</v>
      </c>
      <c r="K78" s="2"/>
    </row>
    <row r="79" spans="1:11" ht="18" customHeight="1" x14ac:dyDescent="0.2">
      <c r="A79" s="224" t="s">
        <v>113</v>
      </c>
      <c r="B79" s="238">
        <v>1073</v>
      </c>
      <c r="C79" s="226"/>
      <c r="D79" s="311">
        <v>0</v>
      </c>
      <c r="E79" s="311">
        <v>0</v>
      </c>
      <c r="F79" s="311">
        <v>0</v>
      </c>
      <c r="G79" s="227"/>
      <c r="H79" s="312">
        <v>0</v>
      </c>
      <c r="I79" s="227">
        <v>0</v>
      </c>
      <c r="K79" s="2"/>
    </row>
    <row r="80" spans="1:11" ht="18" customHeight="1" x14ac:dyDescent="0.2">
      <c r="A80" s="224" t="s">
        <v>114</v>
      </c>
      <c r="B80" s="238">
        <v>743</v>
      </c>
      <c r="C80" s="226">
        <v>56</v>
      </c>
      <c r="D80" s="311">
        <v>2.3911187019641331E-2</v>
      </c>
      <c r="E80" s="311">
        <v>3.5682597005194561</v>
      </c>
      <c r="F80" s="311">
        <v>3.3542259396324901E-2</v>
      </c>
      <c r="G80" s="227">
        <v>520</v>
      </c>
      <c r="H80" s="312">
        <v>7.3195210218051341E-4</v>
      </c>
      <c r="I80" s="227">
        <v>1038063.0873564946</v>
      </c>
      <c r="K80" s="2"/>
    </row>
    <row r="81" spans="1:11" ht="18" customHeight="1" x14ac:dyDescent="0.2">
      <c r="A81" s="224" t="s">
        <v>115</v>
      </c>
      <c r="B81" s="238">
        <v>971</v>
      </c>
      <c r="C81" s="226">
        <v>22</v>
      </c>
      <c r="D81" s="311">
        <v>9.3936806148590939E-3</v>
      </c>
      <c r="E81" s="311">
        <v>0.55071355071792616</v>
      </c>
      <c r="F81" s="311">
        <v>5.1768027894838163E-3</v>
      </c>
      <c r="G81" s="227">
        <v>3365</v>
      </c>
      <c r="H81" s="312">
        <v>4.7365746612258227E-3</v>
      </c>
      <c r="I81" s="227">
        <v>220967.78630741566</v>
      </c>
      <c r="K81" s="2"/>
    </row>
    <row r="82" spans="1:11" ht="18" customHeight="1" x14ac:dyDescent="0.2">
      <c r="A82" s="224" t="s">
        <v>116</v>
      </c>
      <c r="B82" s="238">
        <v>1018</v>
      </c>
      <c r="C82" s="226"/>
      <c r="D82" s="311">
        <v>0</v>
      </c>
      <c r="E82" s="311">
        <v>0</v>
      </c>
      <c r="F82" s="311">
        <v>0</v>
      </c>
      <c r="G82" s="227"/>
      <c r="H82" s="312">
        <v>0</v>
      </c>
      <c r="I82" s="227">
        <v>0</v>
      </c>
      <c r="K82" s="2"/>
    </row>
    <row r="83" spans="1:11" ht="18" customHeight="1" x14ac:dyDescent="0.2">
      <c r="A83" s="224" t="s">
        <v>117</v>
      </c>
      <c r="B83" s="238">
        <v>981</v>
      </c>
      <c r="C83" s="226">
        <v>15</v>
      </c>
      <c r="D83" s="311">
        <v>6.4047822374039285E-3</v>
      </c>
      <c r="E83" s="311">
        <v>0.25601353080895339</v>
      </c>
      <c r="F83" s="311">
        <v>2.4065715446980563E-3</v>
      </c>
      <c r="G83" s="227">
        <v>2374</v>
      </c>
      <c r="H83" s="312">
        <v>3.3416428664933442E-3</v>
      </c>
      <c r="I83" s="227">
        <v>117699.15668778258</v>
      </c>
      <c r="K83" s="2"/>
    </row>
    <row r="84" spans="1:11" ht="18" customHeight="1" x14ac:dyDescent="0.2">
      <c r="A84" s="224" t="s">
        <v>118</v>
      </c>
      <c r="B84" s="238">
        <v>949</v>
      </c>
      <c r="C84" s="226">
        <v>34</v>
      </c>
      <c r="D84" s="311">
        <v>1.4517506404782237E-2</v>
      </c>
      <c r="E84" s="311">
        <v>1.3153406294006671</v>
      </c>
      <c r="F84" s="311">
        <v>1.2364429802982012E-2</v>
      </c>
      <c r="G84" s="227">
        <v>674</v>
      </c>
      <c r="H84" s="312">
        <v>9.4872253244166556E-4</v>
      </c>
      <c r="I84" s="227">
        <v>391574.55589566409</v>
      </c>
      <c r="K84" s="2"/>
    </row>
    <row r="85" spans="1:11" ht="18" customHeight="1" x14ac:dyDescent="0.2">
      <c r="A85" s="224" t="s">
        <v>119</v>
      </c>
      <c r="B85" s="238">
        <v>1078</v>
      </c>
      <c r="C85" s="226"/>
      <c r="D85" s="311">
        <v>0</v>
      </c>
      <c r="E85" s="311">
        <v>0</v>
      </c>
      <c r="F85" s="311">
        <v>0</v>
      </c>
      <c r="G85" s="227"/>
      <c r="H85" s="312">
        <v>0</v>
      </c>
      <c r="I85" s="227">
        <v>0</v>
      </c>
      <c r="K85" s="2"/>
    </row>
    <row r="86" spans="1:11" ht="18" customHeight="1" x14ac:dyDescent="0.2">
      <c r="A86" s="224" t="s">
        <v>120</v>
      </c>
      <c r="B86" s="238">
        <v>867</v>
      </c>
      <c r="C86" s="226">
        <v>53</v>
      </c>
      <c r="D86" s="311">
        <v>2.2630230572160546E-2</v>
      </c>
      <c r="E86" s="311">
        <v>3.1961867024104444</v>
      </c>
      <c r="F86" s="311">
        <v>3.0044708751363731E-2</v>
      </c>
      <c r="G86" s="227">
        <v>454</v>
      </c>
      <c r="H86" s="312">
        <v>6.3905048921144832E-4</v>
      </c>
      <c r="I86" s="227">
        <v>929603.32366644137</v>
      </c>
      <c r="K86" s="2"/>
    </row>
    <row r="87" spans="1:11" ht="18" customHeight="1" x14ac:dyDescent="0.2">
      <c r="A87" s="224" t="s">
        <v>121</v>
      </c>
      <c r="B87" s="238">
        <v>1009</v>
      </c>
      <c r="C87" s="226"/>
      <c r="D87" s="311">
        <v>0</v>
      </c>
      <c r="E87" s="311">
        <v>0</v>
      </c>
      <c r="F87" s="311">
        <v>0</v>
      </c>
      <c r="G87" s="227"/>
      <c r="H87" s="312">
        <v>0</v>
      </c>
      <c r="I87" s="227">
        <v>0</v>
      </c>
      <c r="K87" s="2"/>
    </row>
    <row r="88" spans="1:11" ht="18" customHeight="1" x14ac:dyDescent="0.2">
      <c r="A88" s="224" t="s">
        <v>122</v>
      </c>
      <c r="B88" s="238">
        <v>1023</v>
      </c>
      <c r="C88" s="226"/>
      <c r="D88" s="311">
        <v>0</v>
      </c>
      <c r="E88" s="311">
        <v>0</v>
      </c>
      <c r="F88" s="311">
        <v>0</v>
      </c>
      <c r="G88" s="227"/>
      <c r="H88" s="312">
        <v>0</v>
      </c>
      <c r="I88" s="227">
        <v>0</v>
      </c>
      <c r="K88" s="2"/>
    </row>
    <row r="89" spans="1:11" ht="18" customHeight="1" x14ac:dyDescent="0.2">
      <c r="A89" s="224" t="s">
        <v>123</v>
      </c>
      <c r="B89" s="238">
        <v>1045</v>
      </c>
      <c r="C89" s="226"/>
      <c r="D89" s="311">
        <v>0</v>
      </c>
      <c r="E89" s="311">
        <v>0</v>
      </c>
      <c r="F89" s="311">
        <v>0</v>
      </c>
      <c r="G89" s="227"/>
      <c r="H89" s="312">
        <v>0</v>
      </c>
      <c r="I89" s="227">
        <v>0</v>
      </c>
      <c r="K89" s="2"/>
    </row>
    <row r="90" spans="1:11" ht="18" customHeight="1" x14ac:dyDescent="0.2">
      <c r="A90" s="224" t="s">
        <v>124</v>
      </c>
      <c r="B90" s="238">
        <v>832</v>
      </c>
      <c r="C90" s="226">
        <v>54</v>
      </c>
      <c r="D90" s="311">
        <v>2.3057216054654141E-2</v>
      </c>
      <c r="E90" s="311">
        <v>3.3179353592840348</v>
      </c>
      <c r="F90" s="311">
        <v>3.1189167219286797E-2</v>
      </c>
      <c r="G90" s="227">
        <v>162</v>
      </c>
      <c r="H90" s="312">
        <v>2.2803123183315997E-4</v>
      </c>
      <c r="I90" s="227">
        <v>959292.75880285376</v>
      </c>
      <c r="K90" s="2"/>
    </row>
    <row r="91" spans="1:11" ht="18" customHeight="1" x14ac:dyDescent="0.2">
      <c r="A91" s="224" t="s">
        <v>125</v>
      </c>
      <c r="B91" s="238">
        <v>962</v>
      </c>
      <c r="C91" s="226">
        <v>26</v>
      </c>
      <c r="D91" s="311">
        <v>1.1101622544833475E-2</v>
      </c>
      <c r="E91" s="311">
        <v>0.76917843034156641</v>
      </c>
      <c r="F91" s="311">
        <v>7.2304105076261577E-3</v>
      </c>
      <c r="G91" s="227">
        <v>17911</v>
      </c>
      <c r="H91" s="312">
        <v>2.5211527119529186E-2</v>
      </c>
      <c r="I91" s="227">
        <v>552984.92839921464</v>
      </c>
      <c r="K91" s="2"/>
    </row>
    <row r="92" spans="1:11" ht="18" customHeight="1" x14ac:dyDescent="0.2">
      <c r="A92" s="224" t="s">
        <v>126</v>
      </c>
      <c r="B92" s="238">
        <v>959</v>
      </c>
      <c r="C92" s="226">
        <v>27</v>
      </c>
      <c r="D92" s="311">
        <v>1.152860802732707E-2</v>
      </c>
      <c r="E92" s="311">
        <v>0.82948383982100871</v>
      </c>
      <c r="F92" s="311">
        <v>7.7972918048216993E-3</v>
      </c>
      <c r="G92" s="227">
        <v>1386</v>
      </c>
      <c r="H92" s="312">
        <v>1.9509338723503686E-3</v>
      </c>
      <c r="I92" s="227">
        <v>264710.3267089373</v>
      </c>
      <c r="K92" s="2"/>
    </row>
    <row r="93" spans="1:11" ht="18" customHeight="1" x14ac:dyDescent="0.2">
      <c r="A93" s="224" t="s">
        <v>127</v>
      </c>
      <c r="B93" s="238">
        <v>1015</v>
      </c>
      <c r="C93" s="226"/>
      <c r="D93" s="311">
        <v>0</v>
      </c>
      <c r="E93" s="311">
        <v>0</v>
      </c>
      <c r="F93" s="311">
        <v>0</v>
      </c>
      <c r="G93" s="227"/>
      <c r="H93" s="312">
        <v>0</v>
      </c>
      <c r="I93" s="227">
        <v>0</v>
      </c>
      <c r="K93" s="2"/>
    </row>
    <row r="94" spans="1:11" ht="18" customHeight="1" x14ac:dyDescent="0.2">
      <c r="A94" s="224" t="s">
        <v>128</v>
      </c>
      <c r="B94" s="238">
        <v>959</v>
      </c>
      <c r="C94" s="226">
        <v>27</v>
      </c>
      <c r="D94" s="311">
        <v>1.152860802732707E-2</v>
      </c>
      <c r="E94" s="311">
        <v>0.82948383982100871</v>
      </c>
      <c r="F94" s="311">
        <v>7.7972918048216993E-3</v>
      </c>
      <c r="G94" s="227">
        <v>4984</v>
      </c>
      <c r="H94" s="312">
        <v>7.015479379360921E-3</v>
      </c>
      <c r="I94" s="227">
        <v>331260.99111294292</v>
      </c>
      <c r="K94" s="2"/>
    </row>
    <row r="95" spans="1:11" ht="18" customHeight="1" x14ac:dyDescent="0.2">
      <c r="A95" s="224" t="s">
        <v>129</v>
      </c>
      <c r="B95" s="238">
        <v>1117</v>
      </c>
      <c r="C95" s="226"/>
      <c r="D95" s="311">
        <v>0</v>
      </c>
      <c r="E95" s="311">
        <v>0</v>
      </c>
      <c r="F95" s="311">
        <v>0</v>
      </c>
      <c r="G95" s="227"/>
      <c r="H95" s="312">
        <v>0</v>
      </c>
      <c r="I95" s="227">
        <v>0</v>
      </c>
      <c r="K95" s="2"/>
    </row>
    <row r="96" spans="1:11" ht="18" customHeight="1" x14ac:dyDescent="0.2">
      <c r="A96" s="224" t="s">
        <v>130</v>
      </c>
      <c r="B96" s="238">
        <v>559</v>
      </c>
      <c r="C96" s="226">
        <v>62</v>
      </c>
      <c r="D96" s="311">
        <v>2.6473099914602904E-2</v>
      </c>
      <c r="E96" s="311">
        <v>4.3738489441316295</v>
      </c>
      <c r="F96" s="311">
        <v>4.1114937856974787E-2</v>
      </c>
      <c r="G96" s="227">
        <v>1750</v>
      </c>
      <c r="H96" s="312">
        <v>2.4633003438767282E-3</v>
      </c>
      <c r="I96" s="227">
        <v>1293001.0412924115</v>
      </c>
      <c r="K96" s="2"/>
    </row>
    <row r="97" spans="1:11" ht="18" customHeight="1" x14ac:dyDescent="0.2">
      <c r="A97" s="224" t="s">
        <v>131</v>
      </c>
      <c r="B97" s="238">
        <v>942</v>
      </c>
      <c r="C97" s="226">
        <v>39</v>
      </c>
      <c r="D97" s="311">
        <v>1.6652433817250213E-2</v>
      </c>
      <c r="E97" s="311">
        <v>1.7306514682685248</v>
      </c>
      <c r="F97" s="311">
        <v>1.6268423642158858E-2</v>
      </c>
      <c r="G97" s="227">
        <v>11049</v>
      </c>
      <c r="H97" s="312">
        <v>1.555257457113941E-2</v>
      </c>
      <c r="I97" s="227">
        <v>703177.49889949325</v>
      </c>
      <c r="K97" s="2"/>
    </row>
    <row r="98" spans="1:11" ht="18" customHeight="1" x14ac:dyDescent="0.2">
      <c r="A98" s="224" t="s">
        <v>132</v>
      </c>
      <c r="B98" s="238">
        <v>952</v>
      </c>
      <c r="C98" s="226">
        <v>31</v>
      </c>
      <c r="D98" s="311">
        <v>1.3236549957301452E-2</v>
      </c>
      <c r="E98" s="311">
        <v>1.0934622360329074</v>
      </c>
      <c r="F98" s="311">
        <v>1.0278734464243697E-2</v>
      </c>
      <c r="G98" s="227">
        <v>2944</v>
      </c>
      <c r="H98" s="312">
        <v>4.1439749784989068E-3</v>
      </c>
      <c r="I98" s="227">
        <v>369611.91689026239</v>
      </c>
      <c r="K98" s="2"/>
    </row>
    <row r="99" spans="1:11" ht="18" customHeight="1" x14ac:dyDescent="0.2">
      <c r="A99" s="224" t="s">
        <v>133</v>
      </c>
      <c r="B99" s="238">
        <v>953</v>
      </c>
      <c r="C99" s="226">
        <v>30</v>
      </c>
      <c r="D99" s="311">
        <v>1.2809564474807857E-2</v>
      </c>
      <c r="E99" s="311">
        <v>1.0240541232358136</v>
      </c>
      <c r="F99" s="311">
        <v>9.6262861787922253E-3</v>
      </c>
      <c r="G99" s="227">
        <v>249</v>
      </c>
      <c r="H99" s="312">
        <v>3.5049244892874589E-4</v>
      </c>
      <c r="I99" s="227">
        <v>299758.82971282018</v>
      </c>
      <c r="K99" s="2"/>
    </row>
    <row r="100" spans="1:11" ht="18" customHeight="1" x14ac:dyDescent="0.2">
      <c r="A100" s="224" t="s">
        <v>134</v>
      </c>
      <c r="B100" s="238">
        <v>1123</v>
      </c>
      <c r="C100" s="226"/>
      <c r="D100" s="311">
        <v>0</v>
      </c>
      <c r="E100" s="311">
        <v>0</v>
      </c>
      <c r="F100" s="311">
        <v>0</v>
      </c>
      <c r="G100" s="227"/>
      <c r="H100" s="312">
        <v>0</v>
      </c>
      <c r="I100" s="227">
        <v>0</v>
      </c>
      <c r="K100" s="2"/>
    </row>
    <row r="101" spans="1:11" ht="18" customHeight="1" x14ac:dyDescent="0.2">
      <c r="A101" s="224" t="s">
        <v>135</v>
      </c>
      <c r="B101" s="238">
        <v>1010</v>
      </c>
      <c r="C101" s="226"/>
      <c r="D101" s="311">
        <v>0</v>
      </c>
      <c r="E101" s="311">
        <v>0</v>
      </c>
      <c r="F101" s="311">
        <v>0</v>
      </c>
      <c r="G101" s="227"/>
      <c r="H101" s="312">
        <v>0</v>
      </c>
      <c r="I101" s="227">
        <v>0</v>
      </c>
      <c r="K101" s="2"/>
    </row>
    <row r="102" spans="1:11" ht="18" customHeight="1" x14ac:dyDescent="0.2">
      <c r="A102" s="224" t="s">
        <v>136</v>
      </c>
      <c r="B102" s="238">
        <v>1049</v>
      </c>
      <c r="C102" s="226"/>
      <c r="D102" s="311">
        <v>0</v>
      </c>
      <c r="E102" s="311">
        <v>0</v>
      </c>
      <c r="F102" s="311">
        <v>0</v>
      </c>
      <c r="G102" s="227"/>
      <c r="H102" s="312">
        <v>0</v>
      </c>
      <c r="I102" s="227">
        <v>0</v>
      </c>
      <c r="K102" s="2"/>
    </row>
    <row r="103" spans="1:11" ht="18" customHeight="1" x14ac:dyDescent="0.2">
      <c r="A103" s="224" t="s">
        <v>137</v>
      </c>
      <c r="B103" s="238">
        <v>907</v>
      </c>
      <c r="C103" s="226">
        <v>49</v>
      </c>
      <c r="D103" s="311">
        <v>2.0922288642186166E-2</v>
      </c>
      <c r="E103" s="311">
        <v>2.7319488332102093</v>
      </c>
      <c r="F103" s="311">
        <v>2.5680792350311257E-2</v>
      </c>
      <c r="G103" s="227">
        <v>1147</v>
      </c>
      <c r="H103" s="312">
        <v>1.6145174253866326E-3</v>
      </c>
      <c r="I103" s="227">
        <v>808618.67126997607</v>
      </c>
      <c r="K103" s="2"/>
    </row>
    <row r="104" spans="1:11" ht="18" customHeight="1" x14ac:dyDescent="0.2">
      <c r="A104" s="224" t="s">
        <v>138</v>
      </c>
      <c r="B104" s="238">
        <v>947</v>
      </c>
      <c r="C104" s="226">
        <v>35</v>
      </c>
      <c r="D104" s="311">
        <v>1.4944491887275833E-2</v>
      </c>
      <c r="E104" s="311">
        <v>1.393851445515413</v>
      </c>
      <c r="F104" s="311">
        <v>1.3102445076689418E-2</v>
      </c>
      <c r="G104" s="227">
        <v>5263</v>
      </c>
      <c r="H104" s="312">
        <v>7.4081998341846969E-3</v>
      </c>
      <c r="I104" s="227">
        <v>499083.73342392751</v>
      </c>
      <c r="K104" s="2"/>
    </row>
    <row r="105" spans="1:11" ht="18" customHeight="1" x14ac:dyDescent="0.2">
      <c r="A105" s="224" t="s">
        <v>139</v>
      </c>
      <c r="B105" s="238">
        <v>1019</v>
      </c>
      <c r="C105" s="226"/>
      <c r="D105" s="311">
        <v>0</v>
      </c>
      <c r="E105" s="311">
        <v>0</v>
      </c>
      <c r="F105" s="311">
        <v>0</v>
      </c>
      <c r="G105" s="227"/>
      <c r="H105" s="312">
        <v>0</v>
      </c>
      <c r="I105" s="227">
        <v>0</v>
      </c>
      <c r="K105" s="2"/>
    </row>
    <row r="106" spans="1:11" ht="18" customHeight="1" x14ac:dyDescent="0.2">
      <c r="A106" s="224" t="s">
        <v>140</v>
      </c>
      <c r="B106" s="238">
        <v>933</v>
      </c>
      <c r="C106" s="226">
        <v>42</v>
      </c>
      <c r="D106" s="311">
        <v>1.7933390264730998E-2</v>
      </c>
      <c r="E106" s="311">
        <v>2.007146081542194</v>
      </c>
      <c r="F106" s="311">
        <v>1.8867520910432756E-2</v>
      </c>
      <c r="G106" s="227">
        <v>999</v>
      </c>
      <c r="H106" s="312">
        <v>1.4061925963044864E-3</v>
      </c>
      <c r="I106" s="227">
        <v>596978.31443164416</v>
      </c>
      <c r="K106" s="2"/>
    </row>
    <row r="107" spans="1:11" ht="18" customHeight="1" x14ac:dyDescent="0.2">
      <c r="A107" s="224" t="s">
        <v>141</v>
      </c>
      <c r="B107" s="238">
        <v>991</v>
      </c>
      <c r="C107" s="226">
        <v>7</v>
      </c>
      <c r="D107" s="311">
        <v>2.9888983774551663E-3</v>
      </c>
      <c r="E107" s="311">
        <v>5.5754057820616501E-2</v>
      </c>
      <c r="F107" s="311">
        <v>5.2409780306757658E-4</v>
      </c>
      <c r="G107" s="227">
        <v>1558</v>
      </c>
      <c r="H107" s="312">
        <v>2.1930411061485385E-3</v>
      </c>
      <c r="I107" s="227">
        <v>44887.109556831878</v>
      </c>
      <c r="K107" s="2"/>
    </row>
    <row r="108" spans="1:11" ht="18" customHeight="1" x14ac:dyDescent="0.2">
      <c r="A108" s="224" t="s">
        <v>142</v>
      </c>
      <c r="B108" s="238">
        <v>1001</v>
      </c>
      <c r="C108" s="226"/>
      <c r="D108" s="311">
        <v>0</v>
      </c>
      <c r="E108" s="311">
        <v>0</v>
      </c>
      <c r="F108" s="311">
        <v>0</v>
      </c>
      <c r="G108" s="227"/>
      <c r="H108" s="312">
        <v>0</v>
      </c>
      <c r="I108" s="227">
        <v>0</v>
      </c>
      <c r="K108" s="2"/>
    </row>
    <row r="109" spans="1:11" ht="18" customHeight="1" x14ac:dyDescent="0.2">
      <c r="A109" s="224" t="s">
        <v>143</v>
      </c>
      <c r="B109" s="238">
        <v>945</v>
      </c>
      <c r="C109" s="226">
        <v>37</v>
      </c>
      <c r="D109" s="311">
        <v>1.5798462852263023E-2</v>
      </c>
      <c r="E109" s="311">
        <v>1.5577001052331432</v>
      </c>
      <c r="F109" s="311">
        <v>1.4642650865296175E-2</v>
      </c>
      <c r="G109" s="227">
        <v>79</v>
      </c>
      <c r="H109" s="312">
        <v>1.1120041552357801E-4</v>
      </c>
      <c r="I109" s="227">
        <v>450422.01589998539</v>
      </c>
      <c r="K109" s="2"/>
    </row>
    <row r="110" spans="1:11" ht="18" customHeight="1" x14ac:dyDescent="0.2">
      <c r="A110" s="224" t="s">
        <v>144</v>
      </c>
      <c r="B110" s="238">
        <v>1040</v>
      </c>
      <c r="C110" s="226"/>
      <c r="D110" s="311">
        <v>0</v>
      </c>
      <c r="E110" s="311">
        <v>0</v>
      </c>
      <c r="F110" s="311">
        <v>0</v>
      </c>
      <c r="G110" s="227"/>
      <c r="H110" s="312">
        <v>0</v>
      </c>
      <c r="I110" s="227">
        <v>0</v>
      </c>
      <c r="K110" s="2"/>
    </row>
    <row r="111" spans="1:11" ht="18" customHeight="1" x14ac:dyDescent="0.2">
      <c r="A111" s="224" t="s">
        <v>145</v>
      </c>
      <c r="B111" s="238">
        <v>988</v>
      </c>
      <c r="C111" s="226">
        <v>9</v>
      </c>
      <c r="D111" s="311">
        <v>3.8428693424423571E-3</v>
      </c>
      <c r="E111" s="311">
        <v>9.2164871091223205E-2</v>
      </c>
      <c r="F111" s="311">
        <v>8.6636575609130015E-4</v>
      </c>
      <c r="G111" s="227">
        <v>939</v>
      </c>
      <c r="H111" s="312">
        <v>1.3217365845144271E-3</v>
      </c>
      <c r="I111" s="227">
        <v>43932.067182788465</v>
      </c>
      <c r="K111" s="2"/>
    </row>
    <row r="112" spans="1:11" ht="18" customHeight="1" x14ac:dyDescent="0.2">
      <c r="A112" s="224" t="s">
        <v>146</v>
      </c>
      <c r="B112" s="238">
        <v>1064</v>
      </c>
      <c r="C112" s="226"/>
      <c r="D112" s="311">
        <v>0</v>
      </c>
      <c r="E112" s="311">
        <v>0</v>
      </c>
      <c r="F112" s="311">
        <v>0</v>
      </c>
      <c r="G112" s="227"/>
      <c r="H112" s="312">
        <v>0</v>
      </c>
      <c r="I112" s="227">
        <v>0</v>
      </c>
      <c r="K112" s="2"/>
    </row>
    <row r="113" spans="1:11" ht="18" customHeight="1" x14ac:dyDescent="0.2">
      <c r="A113" s="224" t="s">
        <v>147</v>
      </c>
      <c r="B113" s="238">
        <v>1028</v>
      </c>
      <c r="C113" s="226"/>
      <c r="D113" s="311">
        <v>0</v>
      </c>
      <c r="E113" s="311">
        <v>0</v>
      </c>
      <c r="F113" s="311">
        <v>0</v>
      </c>
      <c r="G113" s="227"/>
      <c r="H113" s="312">
        <v>0</v>
      </c>
      <c r="I113" s="227">
        <v>0</v>
      </c>
      <c r="K113" s="2"/>
    </row>
    <row r="114" spans="1:11" ht="18" customHeight="1" x14ac:dyDescent="0.2">
      <c r="A114" s="224" t="s">
        <v>148</v>
      </c>
      <c r="B114" s="238">
        <v>1071</v>
      </c>
      <c r="C114" s="226"/>
      <c r="D114" s="311">
        <v>0</v>
      </c>
      <c r="E114" s="311">
        <v>0</v>
      </c>
      <c r="F114" s="311">
        <v>0</v>
      </c>
      <c r="G114" s="227"/>
      <c r="H114" s="312">
        <v>0</v>
      </c>
      <c r="I114" s="227">
        <v>0</v>
      </c>
      <c r="K114" s="2"/>
    </row>
    <row r="115" spans="1:11" ht="18" customHeight="1" x14ac:dyDescent="0.2">
      <c r="A115" s="224" t="s">
        <v>149</v>
      </c>
      <c r="B115" s="238">
        <v>1003</v>
      </c>
      <c r="C115" s="226"/>
      <c r="D115" s="311">
        <v>0</v>
      </c>
      <c r="E115" s="311">
        <v>0</v>
      </c>
      <c r="F115" s="311">
        <v>0</v>
      </c>
      <c r="G115" s="227"/>
      <c r="H115" s="312">
        <v>0</v>
      </c>
      <c r="I115" s="227">
        <v>0</v>
      </c>
      <c r="K115" s="2"/>
    </row>
    <row r="116" spans="1:11" ht="18" customHeight="1" x14ac:dyDescent="0.2">
      <c r="A116" s="224" t="s">
        <v>150</v>
      </c>
      <c r="B116" s="238">
        <v>951</v>
      </c>
      <c r="C116" s="226">
        <v>32</v>
      </c>
      <c r="D116" s="311">
        <v>1.3663535439795047E-2</v>
      </c>
      <c r="E116" s="311">
        <v>1.1651460246594145</v>
      </c>
      <c r="F116" s="311">
        <v>1.0952574496759154E-2</v>
      </c>
      <c r="G116" s="227">
        <v>398</v>
      </c>
      <c r="H116" s="312">
        <v>5.6022487820739299E-4</v>
      </c>
      <c r="I116" s="227">
        <v>343180.36858517933</v>
      </c>
      <c r="K116" s="2"/>
    </row>
    <row r="117" spans="1:11" ht="18" customHeight="1" x14ac:dyDescent="0.2">
      <c r="A117" s="224" t="s">
        <v>151</v>
      </c>
      <c r="B117" s="238">
        <v>985</v>
      </c>
      <c r="C117" s="226">
        <v>12</v>
      </c>
      <c r="D117" s="311">
        <v>5.1238257899231428E-3</v>
      </c>
      <c r="E117" s="311">
        <v>0.16384865971773013</v>
      </c>
      <c r="F117" s="311">
        <v>1.5402057886067556E-3</v>
      </c>
      <c r="G117" s="227">
        <v>573</v>
      </c>
      <c r="H117" s="312">
        <v>8.0655491259506583E-4</v>
      </c>
      <c r="I117" s="227">
        <v>57823.044836774847</v>
      </c>
      <c r="K117" s="2"/>
    </row>
    <row r="118" spans="1:11" ht="18" customHeight="1" x14ac:dyDescent="0.2">
      <c r="A118" s="224" t="s">
        <v>152</v>
      </c>
      <c r="B118" s="238">
        <v>996</v>
      </c>
      <c r="C118" s="226">
        <v>3</v>
      </c>
      <c r="D118" s="311">
        <v>1.2809564474807857E-3</v>
      </c>
      <c r="E118" s="311">
        <v>1.0240541232358133E-2</v>
      </c>
      <c r="F118" s="311">
        <v>9.6262861787922227E-5</v>
      </c>
      <c r="G118" s="227">
        <v>4458</v>
      </c>
      <c r="H118" s="312">
        <v>6.2750816760014016E-3</v>
      </c>
      <c r="I118" s="227">
        <v>85409.247763134554</v>
      </c>
      <c r="K118" s="2"/>
    </row>
    <row r="119" spans="1:11" ht="18" customHeight="1" x14ac:dyDescent="0.2">
      <c r="A119" s="224" t="s">
        <v>153</v>
      </c>
      <c r="B119" s="238">
        <v>921</v>
      </c>
      <c r="C119" s="226">
        <v>44</v>
      </c>
      <c r="D119" s="311">
        <v>1.8787361229718188E-2</v>
      </c>
      <c r="E119" s="311">
        <v>2.2028542028717046</v>
      </c>
      <c r="F119" s="311">
        <v>2.0707211157935265E-2</v>
      </c>
      <c r="G119" s="227">
        <v>352</v>
      </c>
      <c r="H119" s="312">
        <v>4.9547526916834755E-4</v>
      </c>
      <c r="I119" s="227">
        <v>641418.08547210146</v>
      </c>
      <c r="K119" s="2"/>
    </row>
    <row r="120" spans="1:11" ht="18" customHeight="1" x14ac:dyDescent="0.2">
      <c r="A120" s="224" t="s">
        <v>154</v>
      </c>
      <c r="B120" s="238">
        <v>655</v>
      </c>
      <c r="C120" s="226">
        <v>60</v>
      </c>
      <c r="D120" s="311">
        <v>2.5619128949615714E-2</v>
      </c>
      <c r="E120" s="311">
        <v>4.0962164929432543</v>
      </c>
      <c r="F120" s="311">
        <v>3.8505144715168901E-2</v>
      </c>
      <c r="G120" s="227">
        <v>285</v>
      </c>
      <c r="H120" s="312">
        <v>4.0116605600278141E-4</v>
      </c>
      <c r="I120" s="227">
        <v>1185884.2564857311</v>
      </c>
      <c r="K120" s="2"/>
    </row>
    <row r="121" spans="1:11" ht="18" customHeight="1" x14ac:dyDescent="0.2">
      <c r="A121" s="224" t="s">
        <v>155</v>
      </c>
      <c r="B121" s="238">
        <v>1022</v>
      </c>
      <c r="C121" s="226"/>
      <c r="D121" s="311">
        <v>0</v>
      </c>
      <c r="E121" s="311">
        <v>0</v>
      </c>
      <c r="F121" s="311">
        <v>0</v>
      </c>
      <c r="G121" s="227"/>
      <c r="H121" s="312">
        <v>0</v>
      </c>
      <c r="I121" s="227">
        <v>0</v>
      </c>
      <c r="K121" s="2"/>
    </row>
    <row r="122" spans="1:11" ht="18" customHeight="1" x14ac:dyDescent="0.2">
      <c r="A122" s="224" t="s">
        <v>156</v>
      </c>
      <c r="B122" s="238">
        <v>1008</v>
      </c>
      <c r="C122" s="226"/>
      <c r="D122" s="311">
        <v>0</v>
      </c>
      <c r="E122" s="311">
        <v>0</v>
      </c>
      <c r="F122" s="311">
        <v>0</v>
      </c>
      <c r="G122" s="227"/>
      <c r="H122" s="312">
        <v>0</v>
      </c>
      <c r="I122" s="227">
        <v>0</v>
      </c>
      <c r="K122" s="2"/>
    </row>
    <row r="123" spans="1:11" ht="18" customHeight="1" x14ac:dyDescent="0.2">
      <c r="A123" s="224" t="s">
        <v>157</v>
      </c>
      <c r="B123" s="238">
        <v>1069</v>
      </c>
      <c r="C123" s="226"/>
      <c r="D123" s="311">
        <v>0</v>
      </c>
      <c r="E123" s="311">
        <v>0</v>
      </c>
      <c r="F123" s="311">
        <v>0</v>
      </c>
      <c r="G123" s="227"/>
      <c r="H123" s="312">
        <v>0</v>
      </c>
      <c r="I123" s="227">
        <v>0</v>
      </c>
      <c r="K123" s="2"/>
    </row>
    <row r="124" spans="1:11" ht="18" customHeight="1" x14ac:dyDescent="0.2">
      <c r="A124" s="224" t="s">
        <v>158</v>
      </c>
      <c r="B124" s="238">
        <v>946</v>
      </c>
      <c r="C124" s="226">
        <v>36</v>
      </c>
      <c r="D124" s="311">
        <v>1.5371477369769428E-2</v>
      </c>
      <c r="E124" s="311">
        <v>1.4746379374595713</v>
      </c>
      <c r="F124" s="311">
        <v>1.3861852097460802E-2</v>
      </c>
      <c r="G124" s="227">
        <v>1786</v>
      </c>
      <c r="H124" s="312">
        <v>2.5139739509507635E-3</v>
      </c>
      <c r="I124" s="227">
        <v>458055.46086674283</v>
      </c>
      <c r="K124" s="2"/>
    </row>
    <row r="125" spans="1:11" ht="18" customHeight="1" x14ac:dyDescent="0.2">
      <c r="A125" s="224" t="s">
        <v>159</v>
      </c>
      <c r="B125" s="238">
        <v>1025</v>
      </c>
      <c r="C125" s="226"/>
      <c r="D125" s="311">
        <v>0</v>
      </c>
      <c r="E125" s="311">
        <v>0</v>
      </c>
      <c r="F125" s="311">
        <v>0</v>
      </c>
      <c r="G125" s="227"/>
      <c r="H125" s="312">
        <v>0</v>
      </c>
      <c r="I125" s="227">
        <v>0</v>
      </c>
      <c r="K125" s="2"/>
    </row>
    <row r="126" spans="1:11" ht="18" customHeight="1" x14ac:dyDescent="0.2">
      <c r="A126" s="224" t="s">
        <v>160</v>
      </c>
      <c r="B126" s="238">
        <v>1015</v>
      </c>
      <c r="C126" s="226"/>
      <c r="D126" s="311">
        <v>0</v>
      </c>
      <c r="E126" s="311">
        <v>0</v>
      </c>
      <c r="F126" s="311">
        <v>0</v>
      </c>
      <c r="G126" s="227"/>
      <c r="H126" s="312">
        <v>0</v>
      </c>
      <c r="I126" s="227">
        <v>0</v>
      </c>
      <c r="K126" s="2"/>
    </row>
    <row r="127" spans="1:11" ht="18" customHeight="1" x14ac:dyDescent="0.2">
      <c r="A127" s="224" t="s">
        <v>161</v>
      </c>
      <c r="B127" s="238">
        <v>945</v>
      </c>
      <c r="C127" s="226">
        <v>37</v>
      </c>
      <c r="D127" s="311">
        <v>1.5798462852263023E-2</v>
      </c>
      <c r="E127" s="311">
        <v>1.5577001052331432</v>
      </c>
      <c r="F127" s="311">
        <v>1.4642650865296175E-2</v>
      </c>
      <c r="G127" s="227">
        <v>4212</v>
      </c>
      <c r="H127" s="312">
        <v>5.9288120276621593E-3</v>
      </c>
      <c r="I127" s="227">
        <v>526868.34607834974</v>
      </c>
      <c r="K127" s="2"/>
    </row>
    <row r="128" spans="1:11" ht="18" customHeight="1" x14ac:dyDescent="0.2">
      <c r="A128" s="224" t="s">
        <v>162</v>
      </c>
      <c r="B128" s="238">
        <v>992</v>
      </c>
      <c r="C128" s="226">
        <v>6</v>
      </c>
      <c r="D128" s="311">
        <v>2.5619128949615714E-3</v>
      </c>
      <c r="E128" s="311">
        <v>4.0962164929432533E-2</v>
      </c>
      <c r="F128" s="311">
        <v>3.8505144715168891E-4</v>
      </c>
      <c r="G128" s="227">
        <v>780</v>
      </c>
      <c r="H128" s="312">
        <v>1.0979281532707702E-3</v>
      </c>
      <c r="I128" s="227">
        <v>26233.453137834778</v>
      </c>
      <c r="K128" s="2"/>
    </row>
    <row r="129" spans="1:11" ht="18" customHeight="1" x14ac:dyDescent="0.2">
      <c r="A129" s="224" t="s">
        <v>163</v>
      </c>
      <c r="B129" s="238">
        <v>1030</v>
      </c>
      <c r="C129" s="226"/>
      <c r="D129" s="311">
        <v>0</v>
      </c>
      <c r="E129" s="311">
        <v>0</v>
      </c>
      <c r="F129" s="311">
        <v>0</v>
      </c>
      <c r="G129" s="227"/>
      <c r="H129" s="312">
        <v>0</v>
      </c>
      <c r="I129" s="227">
        <v>0</v>
      </c>
      <c r="K129" s="2"/>
    </row>
    <row r="130" spans="1:11" ht="18" customHeight="1" x14ac:dyDescent="0.2">
      <c r="A130" s="224" t="s">
        <v>164</v>
      </c>
      <c r="B130" s="238">
        <v>995</v>
      </c>
      <c r="C130" s="226">
        <v>4</v>
      </c>
      <c r="D130" s="311">
        <v>1.7079419299743809E-3</v>
      </c>
      <c r="E130" s="311">
        <v>1.8205406635303352E-2</v>
      </c>
      <c r="F130" s="311">
        <v>1.7113397651186179E-4</v>
      </c>
      <c r="G130" s="227">
        <v>714</v>
      </c>
      <c r="H130" s="312">
        <v>1.0050265403017051E-3</v>
      </c>
      <c r="I130" s="227">
        <v>18453.719785046032</v>
      </c>
      <c r="K130" s="2"/>
    </row>
    <row r="131" spans="1:11" ht="18" customHeight="1" x14ac:dyDescent="0.2">
      <c r="A131" s="224" t="s">
        <v>165</v>
      </c>
      <c r="B131" s="238">
        <v>1033</v>
      </c>
      <c r="C131" s="226"/>
      <c r="D131" s="311">
        <v>0</v>
      </c>
      <c r="E131" s="311">
        <v>0</v>
      </c>
      <c r="F131" s="311">
        <v>0</v>
      </c>
      <c r="G131" s="227"/>
      <c r="H131" s="312">
        <v>0</v>
      </c>
      <c r="I131" s="227">
        <v>0</v>
      </c>
      <c r="K131" s="2"/>
    </row>
    <row r="132" spans="1:11" ht="18" customHeight="1" x14ac:dyDescent="0.2">
      <c r="A132" s="224" t="s">
        <v>166</v>
      </c>
      <c r="B132" s="238">
        <v>703</v>
      </c>
      <c r="C132" s="226">
        <v>59</v>
      </c>
      <c r="D132" s="311">
        <v>2.5192143467122119E-2</v>
      </c>
      <c r="E132" s="311">
        <v>3.9608137810931856</v>
      </c>
      <c r="F132" s="311">
        <v>3.7232335764861929E-2</v>
      </c>
      <c r="G132" s="227">
        <v>684</v>
      </c>
      <c r="H132" s="312">
        <v>9.6279853440667544E-4</v>
      </c>
      <c r="I132" s="227">
        <v>1154238.578725535</v>
      </c>
      <c r="K132" s="2"/>
    </row>
    <row r="133" spans="1:11" ht="18" customHeight="1" x14ac:dyDescent="0.2">
      <c r="A133" s="224" t="s">
        <v>167</v>
      </c>
      <c r="B133" s="238">
        <v>979</v>
      </c>
      <c r="C133" s="226">
        <v>17</v>
      </c>
      <c r="D133" s="311">
        <v>7.2587532023911184E-3</v>
      </c>
      <c r="E133" s="311">
        <v>0.32883515735016677</v>
      </c>
      <c r="F133" s="311">
        <v>3.091107450745503E-3</v>
      </c>
      <c r="G133" s="227">
        <v>1288</v>
      </c>
      <c r="H133" s="312">
        <v>1.8129890530932718E-3</v>
      </c>
      <c r="I133" s="227">
        <v>118600.55081390608</v>
      </c>
      <c r="K133" s="2"/>
    </row>
    <row r="134" spans="1:11" ht="18" customHeight="1" x14ac:dyDescent="0.2">
      <c r="A134" s="224" t="s">
        <v>168</v>
      </c>
      <c r="B134" s="238">
        <v>1014</v>
      </c>
      <c r="C134" s="226"/>
      <c r="D134" s="311">
        <v>0</v>
      </c>
      <c r="E134" s="311">
        <v>0</v>
      </c>
      <c r="F134" s="311">
        <v>0</v>
      </c>
      <c r="G134" s="227"/>
      <c r="H134" s="312">
        <v>0</v>
      </c>
      <c r="I134" s="227">
        <v>0</v>
      </c>
      <c r="K134" s="2"/>
    </row>
    <row r="135" spans="1:11" ht="18" customHeight="1" x14ac:dyDescent="0.2">
      <c r="A135" s="224" t="s">
        <v>169</v>
      </c>
      <c r="B135" s="238">
        <v>906</v>
      </c>
      <c r="C135" s="226">
        <v>50</v>
      </c>
      <c r="D135" s="311">
        <v>2.1349274124679761E-2</v>
      </c>
      <c r="E135" s="311">
        <v>2.8445947867661481</v>
      </c>
      <c r="F135" s="311">
        <v>2.6739683829978395E-2</v>
      </c>
      <c r="G135" s="227">
        <v>492</v>
      </c>
      <c r="H135" s="312">
        <v>6.9253929667848586E-4</v>
      </c>
      <c r="I135" s="227">
        <v>828970.26708462043</v>
      </c>
      <c r="K135" s="2"/>
    </row>
    <row r="136" spans="1:11" ht="18" customHeight="1" x14ac:dyDescent="0.2">
      <c r="A136" s="224" t="s">
        <v>170</v>
      </c>
      <c r="B136" s="238">
        <v>917</v>
      </c>
      <c r="C136" s="226">
        <v>46</v>
      </c>
      <c r="D136" s="311">
        <v>1.9641332194705381E-2</v>
      </c>
      <c r="E136" s="311">
        <v>2.4076650275188682</v>
      </c>
      <c r="F136" s="311">
        <v>2.2632468393693719E-2</v>
      </c>
      <c r="G136" s="227">
        <v>7338</v>
      </c>
      <c r="H136" s="312">
        <v>1.0328970241924246E-2</v>
      </c>
      <c r="I136" s="227">
        <v>829665.77093636221</v>
      </c>
      <c r="K136" s="2"/>
    </row>
    <row r="137" spans="1:11" ht="18" customHeight="1" x14ac:dyDescent="0.2">
      <c r="A137" s="224" t="s">
        <v>171</v>
      </c>
      <c r="B137" s="238">
        <v>915</v>
      </c>
      <c r="C137" s="226">
        <v>47</v>
      </c>
      <c r="D137" s="311">
        <v>2.0068317677198976E-2</v>
      </c>
      <c r="E137" s="311">
        <v>2.5134839535865692</v>
      </c>
      <c r="F137" s="311">
        <v>2.3627184632168917E-2</v>
      </c>
      <c r="G137" s="227">
        <v>356</v>
      </c>
      <c r="H137" s="312">
        <v>5.011056699543515E-4</v>
      </c>
      <c r="I137" s="227">
        <v>731021.87072267302</v>
      </c>
      <c r="K137" s="2"/>
    </row>
    <row r="138" spans="1:11" ht="18" customHeight="1" x14ac:dyDescent="0.2">
      <c r="A138" s="224" t="s">
        <v>172</v>
      </c>
      <c r="B138" s="238">
        <v>944</v>
      </c>
      <c r="C138" s="226">
        <v>38</v>
      </c>
      <c r="D138" s="311">
        <v>1.6225448334756618E-2</v>
      </c>
      <c r="E138" s="311">
        <v>1.6430379488361273</v>
      </c>
      <c r="F138" s="311">
        <v>1.5444841380195523E-2</v>
      </c>
      <c r="G138" s="227">
        <v>1163</v>
      </c>
      <c r="H138" s="312">
        <v>1.6370390285306484E-3</v>
      </c>
      <c r="I138" s="227">
        <v>495068.39806687046</v>
      </c>
      <c r="K138" s="2"/>
    </row>
    <row r="139" spans="1:11" ht="18" customHeight="1" x14ac:dyDescent="0.2">
      <c r="A139" s="224" t="s">
        <v>173</v>
      </c>
      <c r="B139" s="238">
        <v>967</v>
      </c>
      <c r="C139" s="226">
        <v>24</v>
      </c>
      <c r="D139" s="311">
        <v>1.0247651579846286E-2</v>
      </c>
      <c r="E139" s="311">
        <v>0.65539463887092053</v>
      </c>
      <c r="F139" s="311">
        <v>6.1608231544270226E-3</v>
      </c>
      <c r="G139" s="227">
        <v>3575</v>
      </c>
      <c r="H139" s="312">
        <v>5.0321707024910305E-3</v>
      </c>
      <c r="I139" s="227">
        <v>255023.28063401967</v>
      </c>
      <c r="K139" s="2"/>
    </row>
    <row r="140" spans="1:11" ht="18" customHeight="1" x14ac:dyDescent="0.2">
      <c r="A140" s="225"/>
      <c r="B140" s="238"/>
      <c r="C140" s="226"/>
      <c r="D140" s="228"/>
      <c r="E140" s="228"/>
      <c r="F140" s="228"/>
      <c r="G140" s="227"/>
      <c r="H140" s="229"/>
      <c r="I140" s="227"/>
      <c r="K140" s="2"/>
    </row>
    <row r="141" spans="1:11" ht="15.75" x14ac:dyDescent="0.25">
      <c r="A141" s="267"/>
      <c r="B141" s="267">
        <f>SUM(B3:B139)</f>
        <v>133579</v>
      </c>
      <c r="C141" s="267">
        <f>SUM(C3:C140)</f>
        <v>2342</v>
      </c>
      <c r="D141" s="267">
        <f t="shared" ref="D141:I141" si="0">SUM(D3:D140)</f>
        <v>0.99999999999999989</v>
      </c>
      <c r="E141" s="267">
        <f t="shared" si="0"/>
        <v>106.38101799756569</v>
      </c>
      <c r="F141" s="267">
        <f t="shared" si="0"/>
        <v>1.0000000000000004</v>
      </c>
      <c r="G141" s="267">
        <f t="shared" si="0"/>
        <v>710429</v>
      </c>
      <c r="H141" s="267">
        <f t="shared" si="0"/>
        <v>1</v>
      </c>
      <c r="I141" s="267">
        <f t="shared" si="0"/>
        <v>43801669.410666384</v>
      </c>
      <c r="K141" s="2"/>
    </row>
    <row r="142" spans="1:11" ht="13.5" customHeight="1" x14ac:dyDescent="0.25">
      <c r="C142" s="256"/>
      <c r="E142" s="50"/>
      <c r="F142" s="50"/>
      <c r="G142" s="95"/>
    </row>
    <row r="143" spans="1:11" x14ac:dyDescent="0.2">
      <c r="C143" s="256"/>
      <c r="D143" s="51"/>
      <c r="E143" s="51"/>
      <c r="F143" s="264"/>
      <c r="G143" s="95"/>
    </row>
    <row r="144" spans="1:11" x14ac:dyDescent="0.2">
      <c r="C144" s="256"/>
      <c r="G144" s="95"/>
    </row>
    <row r="145" spans="7:7" x14ac:dyDescent="0.2">
      <c r="G145" s="95"/>
    </row>
    <row r="146" spans="7:7" x14ac:dyDescent="0.2">
      <c r="G146" s="95"/>
    </row>
    <row r="147" spans="7:7" x14ac:dyDescent="0.2">
      <c r="G147" s="95"/>
    </row>
    <row r="148" spans="7:7" x14ac:dyDescent="0.2">
      <c r="G148" s="95"/>
    </row>
    <row r="149" spans="7:7" x14ac:dyDescent="0.2">
      <c r="G149" s="95"/>
    </row>
    <row r="150" spans="7:7" x14ac:dyDescent="0.2">
      <c r="G150" s="95"/>
    </row>
    <row r="151" spans="7:7" x14ac:dyDescent="0.2">
      <c r="G151" s="95"/>
    </row>
    <row r="152" spans="7:7" x14ac:dyDescent="0.2">
      <c r="G152" s="95"/>
    </row>
    <row r="153" spans="7:7" x14ac:dyDescent="0.2">
      <c r="G153" s="95"/>
    </row>
    <row r="154" spans="7:7" x14ac:dyDescent="0.2">
      <c r="G154" s="95"/>
    </row>
    <row r="155" spans="7:7" x14ac:dyDescent="0.2">
      <c r="G155" s="95"/>
    </row>
    <row r="156" spans="7:7" x14ac:dyDescent="0.2">
      <c r="G156" s="95"/>
    </row>
    <row r="157" spans="7:7" x14ac:dyDescent="0.2">
      <c r="G157" s="95"/>
    </row>
    <row r="158" spans="7:7" x14ac:dyDescent="0.2">
      <c r="G158" s="95"/>
    </row>
    <row r="159" spans="7:7" x14ac:dyDescent="0.2">
      <c r="G159" s="95"/>
    </row>
    <row r="160" spans="7:7" x14ac:dyDescent="0.2">
      <c r="G160" s="95"/>
    </row>
    <row r="161" spans="7:7" x14ac:dyDescent="0.2">
      <c r="G161" s="95"/>
    </row>
    <row r="162" spans="7:7" x14ac:dyDescent="0.2">
      <c r="G162" s="95"/>
    </row>
    <row r="163" spans="7:7" x14ac:dyDescent="0.2">
      <c r="G163" s="95"/>
    </row>
    <row r="164" spans="7:7" x14ac:dyDescent="0.2">
      <c r="G164" s="95"/>
    </row>
    <row r="165" spans="7:7" x14ac:dyDescent="0.2">
      <c r="G165" s="95"/>
    </row>
    <row r="166" spans="7:7" x14ac:dyDescent="0.2">
      <c r="G166" s="95"/>
    </row>
    <row r="167" spans="7:7" x14ac:dyDescent="0.2">
      <c r="G167" s="95"/>
    </row>
    <row r="168" spans="7:7" x14ac:dyDescent="0.2">
      <c r="G168" s="95"/>
    </row>
    <row r="169" spans="7:7" x14ac:dyDescent="0.2">
      <c r="G169" s="95"/>
    </row>
    <row r="170" spans="7:7" x14ac:dyDescent="0.2">
      <c r="G170" s="95"/>
    </row>
    <row r="171" spans="7:7" x14ac:dyDescent="0.2">
      <c r="G171" s="95"/>
    </row>
    <row r="172" spans="7:7" x14ac:dyDescent="0.2">
      <c r="G172" s="95"/>
    </row>
    <row r="173" spans="7:7" x14ac:dyDescent="0.2">
      <c r="G173" s="95"/>
    </row>
    <row r="174" spans="7:7" x14ac:dyDescent="0.2">
      <c r="G174" s="95"/>
    </row>
    <row r="175" spans="7:7" x14ac:dyDescent="0.2">
      <c r="G175" s="95"/>
    </row>
    <row r="176" spans="7:7" x14ac:dyDescent="0.2">
      <c r="G176" s="95"/>
    </row>
    <row r="177" spans="7:7" x14ac:dyDescent="0.2">
      <c r="G177" s="95"/>
    </row>
    <row r="178" spans="7:7" x14ac:dyDescent="0.2">
      <c r="G178" s="95"/>
    </row>
    <row r="179" spans="7:7" x14ac:dyDescent="0.2">
      <c r="G179" s="95"/>
    </row>
    <row r="180" spans="7:7" x14ac:dyDescent="0.2">
      <c r="G180" s="95"/>
    </row>
    <row r="181" spans="7:7" x14ac:dyDescent="0.2">
      <c r="G181" s="95"/>
    </row>
    <row r="182" spans="7:7" x14ac:dyDescent="0.2">
      <c r="G182" s="95"/>
    </row>
    <row r="183" spans="7:7" x14ac:dyDescent="0.2">
      <c r="G183" s="95"/>
    </row>
    <row r="184" spans="7:7" x14ac:dyDescent="0.2">
      <c r="G184" s="95"/>
    </row>
    <row r="185" spans="7:7" x14ac:dyDescent="0.2">
      <c r="G185" s="95"/>
    </row>
    <row r="186" spans="7:7" x14ac:dyDescent="0.2">
      <c r="G186" s="95"/>
    </row>
    <row r="187" spans="7:7" x14ac:dyDescent="0.2">
      <c r="G187" s="95"/>
    </row>
    <row r="188" spans="7:7" x14ac:dyDescent="0.2">
      <c r="G188" s="95"/>
    </row>
    <row r="189" spans="7:7" x14ac:dyDescent="0.2">
      <c r="G189" s="95"/>
    </row>
    <row r="190" spans="7:7" x14ac:dyDescent="0.2">
      <c r="G190" s="95"/>
    </row>
    <row r="191" spans="7:7" x14ac:dyDescent="0.2">
      <c r="G191" s="95"/>
    </row>
    <row r="192" spans="7:7" x14ac:dyDescent="0.2">
      <c r="G192" s="95"/>
    </row>
    <row r="193" spans="7:7" x14ac:dyDescent="0.2">
      <c r="G193" s="95"/>
    </row>
    <row r="194" spans="7:7" x14ac:dyDescent="0.2">
      <c r="G194" s="95"/>
    </row>
    <row r="195" spans="7:7" x14ac:dyDescent="0.2">
      <c r="G195" s="95"/>
    </row>
    <row r="196" spans="7:7" x14ac:dyDescent="0.2">
      <c r="G196" s="95"/>
    </row>
    <row r="197" spans="7:7" x14ac:dyDescent="0.2">
      <c r="G197" s="95"/>
    </row>
    <row r="198" spans="7:7" x14ac:dyDescent="0.2">
      <c r="G198" s="95"/>
    </row>
    <row r="199" spans="7:7" x14ac:dyDescent="0.2">
      <c r="G199" s="95"/>
    </row>
    <row r="200" spans="7:7" x14ac:dyDescent="0.2">
      <c r="G200" s="95"/>
    </row>
    <row r="201" spans="7:7" x14ac:dyDescent="0.2">
      <c r="G201" s="95"/>
    </row>
    <row r="202" spans="7:7" x14ac:dyDescent="0.2">
      <c r="G202" s="95"/>
    </row>
    <row r="203" spans="7:7" x14ac:dyDescent="0.2">
      <c r="G203" s="95"/>
    </row>
    <row r="204" spans="7:7" x14ac:dyDescent="0.2">
      <c r="G204" s="95"/>
    </row>
    <row r="205" spans="7:7" x14ac:dyDescent="0.2">
      <c r="G205" s="95"/>
    </row>
    <row r="206" spans="7:7" x14ac:dyDescent="0.2">
      <c r="G206" s="95"/>
    </row>
    <row r="207" spans="7:7" x14ac:dyDescent="0.2">
      <c r="G207" s="95"/>
    </row>
    <row r="208" spans="7:7" x14ac:dyDescent="0.2">
      <c r="G208" s="95"/>
    </row>
    <row r="209" spans="7:7" x14ac:dyDescent="0.2">
      <c r="G209" s="95"/>
    </row>
    <row r="210" spans="7:7" x14ac:dyDescent="0.2">
      <c r="G210" s="95"/>
    </row>
    <row r="211" spans="7:7" x14ac:dyDescent="0.2">
      <c r="G211" s="95"/>
    </row>
    <row r="212" spans="7:7" x14ac:dyDescent="0.2">
      <c r="G212" s="95"/>
    </row>
    <row r="213" spans="7:7" x14ac:dyDescent="0.2">
      <c r="G213" s="95"/>
    </row>
    <row r="214" spans="7:7" x14ac:dyDescent="0.2">
      <c r="G214" s="95"/>
    </row>
    <row r="215" spans="7:7" x14ac:dyDescent="0.2">
      <c r="G215" s="95"/>
    </row>
    <row r="216" spans="7:7" x14ac:dyDescent="0.2">
      <c r="G216" s="95"/>
    </row>
    <row r="217" spans="7:7" x14ac:dyDescent="0.2">
      <c r="G217" s="95"/>
    </row>
    <row r="218" spans="7:7" x14ac:dyDescent="0.2">
      <c r="G218" s="95"/>
    </row>
    <row r="219" spans="7:7" x14ac:dyDescent="0.2">
      <c r="G219" s="95"/>
    </row>
    <row r="220" spans="7:7" x14ac:dyDescent="0.2">
      <c r="G220" s="95"/>
    </row>
    <row r="221" spans="7:7" x14ac:dyDescent="0.2">
      <c r="G221" s="95"/>
    </row>
    <row r="222" spans="7:7" x14ac:dyDescent="0.2">
      <c r="G222" s="95"/>
    </row>
    <row r="223" spans="7:7" x14ac:dyDescent="0.2">
      <c r="G223" s="95"/>
    </row>
    <row r="224" spans="7:7" x14ac:dyDescent="0.2">
      <c r="G224" s="95"/>
    </row>
    <row r="225" spans="7:7" x14ac:dyDescent="0.2">
      <c r="G225" s="95"/>
    </row>
    <row r="226" spans="7:7" x14ac:dyDescent="0.2">
      <c r="G226" s="95"/>
    </row>
    <row r="227" spans="7:7" x14ac:dyDescent="0.2">
      <c r="G227" s="95"/>
    </row>
    <row r="228" spans="7:7" x14ac:dyDescent="0.2">
      <c r="G228" s="95"/>
    </row>
    <row r="229" spans="7:7" x14ac:dyDescent="0.2">
      <c r="G229" s="95"/>
    </row>
    <row r="230" spans="7:7" x14ac:dyDescent="0.2">
      <c r="G230" s="95"/>
    </row>
    <row r="231" spans="7:7" x14ac:dyDescent="0.2">
      <c r="G231" s="95"/>
    </row>
    <row r="232" spans="7:7" x14ac:dyDescent="0.2">
      <c r="G232" s="95"/>
    </row>
    <row r="233" spans="7:7" x14ac:dyDescent="0.2">
      <c r="G233" s="95"/>
    </row>
    <row r="234" spans="7:7" x14ac:dyDescent="0.2">
      <c r="G234" s="95"/>
    </row>
    <row r="235" spans="7:7" x14ac:dyDescent="0.2">
      <c r="G235" s="95"/>
    </row>
    <row r="236" spans="7:7" x14ac:dyDescent="0.2">
      <c r="G236" s="95"/>
    </row>
    <row r="237" spans="7:7" x14ac:dyDescent="0.2">
      <c r="G237" s="95"/>
    </row>
    <row r="238" spans="7:7" x14ac:dyDescent="0.2">
      <c r="G238" s="95"/>
    </row>
    <row r="239" spans="7:7" x14ac:dyDescent="0.2">
      <c r="G239" s="95"/>
    </row>
    <row r="240" spans="7:7" x14ac:dyDescent="0.2">
      <c r="G240" s="95"/>
    </row>
    <row r="241" spans="7:7" x14ac:dyDescent="0.2">
      <c r="G241" s="95"/>
    </row>
    <row r="242" spans="7:7" x14ac:dyDescent="0.2">
      <c r="G242" s="95"/>
    </row>
    <row r="243" spans="7:7" x14ac:dyDescent="0.2">
      <c r="G243" s="95"/>
    </row>
    <row r="244" spans="7:7" x14ac:dyDescent="0.2">
      <c r="G244" s="95"/>
    </row>
    <row r="245" spans="7:7" x14ac:dyDescent="0.2">
      <c r="G245" s="95"/>
    </row>
    <row r="246" spans="7:7" x14ac:dyDescent="0.2">
      <c r="G246" s="95"/>
    </row>
    <row r="247" spans="7:7" x14ac:dyDescent="0.2">
      <c r="G247" s="95"/>
    </row>
    <row r="248" spans="7:7" x14ac:dyDescent="0.2">
      <c r="G248" s="95"/>
    </row>
    <row r="249" spans="7:7" x14ac:dyDescent="0.2">
      <c r="G249" s="95"/>
    </row>
    <row r="250" spans="7:7" x14ac:dyDescent="0.2">
      <c r="G250" s="95"/>
    </row>
    <row r="251" spans="7:7" x14ac:dyDescent="0.2">
      <c r="G251" s="95"/>
    </row>
    <row r="252" spans="7:7" x14ac:dyDescent="0.2">
      <c r="G252" s="95"/>
    </row>
    <row r="253" spans="7:7" x14ac:dyDescent="0.2">
      <c r="G253" s="95"/>
    </row>
    <row r="254" spans="7:7" x14ac:dyDescent="0.2">
      <c r="G254" s="95"/>
    </row>
    <row r="255" spans="7:7" x14ac:dyDescent="0.2">
      <c r="G255" s="95"/>
    </row>
    <row r="256" spans="7:7" x14ac:dyDescent="0.2">
      <c r="G256" s="95"/>
    </row>
    <row r="257" spans="7:7" x14ac:dyDescent="0.2">
      <c r="G257" s="95"/>
    </row>
    <row r="258" spans="7:7" x14ac:dyDescent="0.2">
      <c r="G258" s="95"/>
    </row>
    <row r="259" spans="7:7" x14ac:dyDescent="0.2">
      <c r="G259" s="95"/>
    </row>
    <row r="260" spans="7:7" x14ac:dyDescent="0.2">
      <c r="G260" s="95"/>
    </row>
    <row r="261" spans="7:7" x14ac:dyDescent="0.2">
      <c r="G261" s="95"/>
    </row>
    <row r="262" spans="7:7" x14ac:dyDescent="0.2">
      <c r="G262" s="95"/>
    </row>
    <row r="263" spans="7:7" x14ac:dyDescent="0.2">
      <c r="G263" s="95"/>
    </row>
    <row r="264" spans="7:7" x14ac:dyDescent="0.2">
      <c r="G264" s="95"/>
    </row>
    <row r="265" spans="7:7" x14ac:dyDescent="0.2">
      <c r="G265" s="95"/>
    </row>
    <row r="266" spans="7:7" x14ac:dyDescent="0.2">
      <c r="G266" s="95"/>
    </row>
    <row r="267" spans="7:7" x14ac:dyDescent="0.2">
      <c r="G267" s="95"/>
    </row>
    <row r="268" spans="7:7" x14ac:dyDescent="0.2">
      <c r="G268" s="95"/>
    </row>
    <row r="269" spans="7:7" x14ac:dyDescent="0.2">
      <c r="G269" s="95"/>
    </row>
    <row r="270" spans="7:7" x14ac:dyDescent="0.2">
      <c r="G270" s="95"/>
    </row>
    <row r="271" spans="7:7" x14ac:dyDescent="0.2">
      <c r="G271" s="95"/>
    </row>
    <row r="272" spans="7:7" x14ac:dyDescent="0.2">
      <c r="G272" s="95"/>
    </row>
    <row r="273" spans="7:7" x14ac:dyDescent="0.2">
      <c r="G273" s="95"/>
    </row>
    <row r="274" spans="7:7" x14ac:dyDescent="0.2">
      <c r="G274" s="95"/>
    </row>
    <row r="275" spans="7:7" x14ac:dyDescent="0.2">
      <c r="G275" s="95"/>
    </row>
    <row r="276" spans="7:7" x14ac:dyDescent="0.2">
      <c r="G276" s="95"/>
    </row>
    <row r="277" spans="7:7" x14ac:dyDescent="0.2">
      <c r="G277" s="95"/>
    </row>
    <row r="278" spans="7:7" x14ac:dyDescent="0.2">
      <c r="G278" s="95"/>
    </row>
    <row r="279" spans="7:7" x14ac:dyDescent="0.2">
      <c r="G279" s="95"/>
    </row>
    <row r="280" spans="7:7" x14ac:dyDescent="0.2">
      <c r="G280" s="95"/>
    </row>
    <row r="281" spans="7:7" x14ac:dyDescent="0.2">
      <c r="G281" s="95"/>
    </row>
    <row r="282" spans="7:7" x14ac:dyDescent="0.2">
      <c r="G282" s="95"/>
    </row>
    <row r="283" spans="7:7" x14ac:dyDescent="0.2">
      <c r="G283" s="95"/>
    </row>
    <row r="284" spans="7:7" x14ac:dyDescent="0.2">
      <c r="G284" s="95"/>
    </row>
    <row r="285" spans="7:7" x14ac:dyDescent="0.2">
      <c r="G285" s="95"/>
    </row>
    <row r="286" spans="7:7" x14ac:dyDescent="0.2">
      <c r="G286" s="95"/>
    </row>
    <row r="287" spans="7:7" x14ac:dyDescent="0.2">
      <c r="G287" s="95"/>
    </row>
    <row r="288" spans="7:7" x14ac:dyDescent="0.2">
      <c r="G288" s="95"/>
    </row>
    <row r="289" spans="7:7" x14ac:dyDescent="0.2">
      <c r="G289" s="95"/>
    </row>
    <row r="290" spans="7:7" x14ac:dyDescent="0.2">
      <c r="G290" s="95"/>
    </row>
    <row r="291" spans="7:7" x14ac:dyDescent="0.2">
      <c r="G291" s="95"/>
    </row>
    <row r="292" spans="7:7" x14ac:dyDescent="0.2">
      <c r="G292" s="95"/>
    </row>
    <row r="293" spans="7:7" x14ac:dyDescent="0.2">
      <c r="G293" s="95"/>
    </row>
    <row r="294" spans="7:7" x14ac:dyDescent="0.2">
      <c r="G294" s="95"/>
    </row>
    <row r="295" spans="7:7" x14ac:dyDescent="0.2">
      <c r="G295" s="95"/>
    </row>
    <row r="296" spans="7:7" x14ac:dyDescent="0.2">
      <c r="G296" s="95"/>
    </row>
    <row r="297" spans="7:7" x14ac:dyDescent="0.2">
      <c r="G297" s="95"/>
    </row>
    <row r="298" spans="7:7" x14ac:dyDescent="0.2">
      <c r="G298" s="95"/>
    </row>
    <row r="299" spans="7:7" x14ac:dyDescent="0.2">
      <c r="G299" s="95"/>
    </row>
    <row r="300" spans="7:7" x14ac:dyDescent="0.2">
      <c r="G300" s="95"/>
    </row>
    <row r="301" spans="7:7" x14ac:dyDescent="0.2">
      <c r="G301" s="95"/>
    </row>
    <row r="302" spans="7:7" x14ac:dyDescent="0.2">
      <c r="G302" s="95"/>
    </row>
    <row r="303" spans="7:7" x14ac:dyDescent="0.2">
      <c r="G303" s="95"/>
    </row>
    <row r="304" spans="7:7" x14ac:dyDescent="0.2">
      <c r="G304" s="95"/>
    </row>
    <row r="305" spans="7:7" x14ac:dyDescent="0.2">
      <c r="G305" s="95"/>
    </row>
    <row r="306" spans="7:7" x14ac:dyDescent="0.2">
      <c r="G306" s="95"/>
    </row>
    <row r="307" spans="7:7" x14ac:dyDescent="0.2">
      <c r="G307" s="95"/>
    </row>
    <row r="308" spans="7:7" x14ac:dyDescent="0.2">
      <c r="G308" s="95"/>
    </row>
    <row r="309" spans="7:7" x14ac:dyDescent="0.2">
      <c r="G309" s="95"/>
    </row>
    <row r="310" spans="7:7" x14ac:dyDescent="0.2">
      <c r="G310" s="95"/>
    </row>
    <row r="311" spans="7:7" x14ac:dyDescent="0.2">
      <c r="G311" s="95"/>
    </row>
    <row r="312" spans="7:7" x14ac:dyDescent="0.2">
      <c r="G312" s="95"/>
    </row>
    <row r="313" spans="7:7" x14ac:dyDescent="0.2">
      <c r="G313" s="95"/>
    </row>
    <row r="314" spans="7:7" x14ac:dyDescent="0.2">
      <c r="G314" s="95"/>
    </row>
    <row r="315" spans="7:7" x14ac:dyDescent="0.2">
      <c r="G315" s="95"/>
    </row>
    <row r="316" spans="7:7" x14ac:dyDescent="0.2">
      <c r="G316" s="95"/>
    </row>
    <row r="317" spans="7:7" x14ac:dyDescent="0.2">
      <c r="G317" s="95"/>
    </row>
    <row r="318" spans="7:7" x14ac:dyDescent="0.2">
      <c r="G318" s="95"/>
    </row>
    <row r="319" spans="7:7" x14ac:dyDescent="0.2">
      <c r="G319" s="95"/>
    </row>
    <row r="320" spans="7:7" x14ac:dyDescent="0.2">
      <c r="G320" s="95"/>
    </row>
    <row r="321" spans="7:7" x14ac:dyDescent="0.2">
      <c r="G321" s="95"/>
    </row>
    <row r="322" spans="7:7" x14ac:dyDescent="0.2">
      <c r="G322" s="95"/>
    </row>
    <row r="323" spans="7:7" x14ac:dyDescent="0.2">
      <c r="G323" s="95"/>
    </row>
    <row r="324" spans="7:7" x14ac:dyDescent="0.2">
      <c r="G324" s="95"/>
    </row>
    <row r="325" spans="7:7" x14ac:dyDescent="0.2">
      <c r="G325" s="95"/>
    </row>
  </sheetData>
  <sortState xmlns:xlrd2="http://schemas.microsoft.com/office/spreadsheetml/2017/richdata2" ref="A3:I139">
    <sortCondition ref="A3:A139"/>
  </sortState>
  <customSheetViews>
    <customSheetView guid="{21B7AC2F-40B5-4A74-80C7-C3A38CDE4D3F}" scale="96" showGridLines="0" showRowCol="0" fitToPage="1" showAutoFilter="1">
      <pane ySplit="2" topLeftCell="A3" activePane="bottomLeft" state="frozen"/>
      <selection pane="bottomLeft" sqref="A1:I1"/>
      <pageMargins left="0" right="0" top="0" bottom="0" header="0" footer="0"/>
      <pageSetup paperSize="9" scale="51" fitToHeight="2" orientation="portrait" r:id="rId1"/>
      <headerFooter alignWithMargins="0">
        <oddFooter>&amp;C&amp;D&amp;R&amp;P</oddFooter>
      </headerFooter>
      <autoFilter ref="A2:I2" xr:uid="{00000000-0000-0000-0000-000000000000}">
        <sortState xmlns:xlrd2="http://schemas.microsoft.com/office/spreadsheetml/2017/richdata2" ref="A3:I140">
          <sortCondition ref="A2"/>
        </sortState>
      </autoFilter>
    </customSheetView>
  </customSheetViews>
  <mergeCells count="1">
    <mergeCell ref="A1:I1"/>
  </mergeCells>
  <phoneticPr fontId="6" type="noConversion"/>
  <pageMargins left="0.7" right="0.7" top="0.75" bottom="0.75" header="0.3" footer="0.3"/>
  <pageSetup paperSize="9" scale="52" fitToHeight="2"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D5FFFF"/>
    <pageSetUpPr fitToPage="1"/>
  </sheetPr>
  <dimension ref="A1:S143"/>
  <sheetViews>
    <sheetView showGridLines="0" view="pageBreakPreview" zoomScale="90" zoomScaleNormal="95" zoomScaleSheetLayoutView="90" workbookViewId="0">
      <pane ySplit="2" topLeftCell="A3" activePane="bottomLeft" state="frozen"/>
      <selection activeCell="W4" sqref="W4"/>
      <selection pane="bottomLeft" activeCell="V40" sqref="V40"/>
    </sheetView>
  </sheetViews>
  <sheetFormatPr defaultRowHeight="12.75" x14ac:dyDescent="0.2"/>
  <cols>
    <col min="1" max="1" width="27" style="5" customWidth="1"/>
    <col min="2" max="2" width="19.7109375" style="18" customWidth="1"/>
    <col min="3" max="3" width="19.7109375" style="230" customWidth="1"/>
    <col min="4" max="4" width="19.7109375" style="18" customWidth="1"/>
    <col min="5" max="6" width="19.7109375" style="230" customWidth="1"/>
    <col min="7" max="9" width="15.42578125" style="20" customWidth="1"/>
    <col min="10" max="10" width="20.42578125" style="14" customWidth="1"/>
    <col min="11" max="18" width="9.140625" customWidth="1"/>
  </cols>
  <sheetData>
    <row r="1" spans="1:10" ht="21" thickBot="1" x14ac:dyDescent="0.25">
      <c r="A1" s="337" t="s">
        <v>186</v>
      </c>
      <c r="B1" s="342"/>
      <c r="C1" s="342"/>
      <c r="D1" s="342"/>
      <c r="E1" s="342"/>
      <c r="F1" s="342"/>
      <c r="G1" s="342"/>
      <c r="H1" s="342"/>
      <c r="I1" s="342"/>
      <c r="J1" s="343"/>
    </row>
    <row r="2" spans="1:10" s="19" customFormat="1" ht="60.75" thickBot="1" x14ac:dyDescent="0.25">
      <c r="A2" s="161" t="s">
        <v>35</v>
      </c>
      <c r="B2" s="169" t="s">
        <v>187</v>
      </c>
      <c r="C2" s="169" t="s">
        <v>188</v>
      </c>
      <c r="D2" s="169" t="s">
        <v>189</v>
      </c>
      <c r="E2" s="169" t="s">
        <v>190</v>
      </c>
      <c r="F2" s="320" t="s">
        <v>191</v>
      </c>
      <c r="G2" s="166" t="s">
        <v>192</v>
      </c>
      <c r="H2" s="321" t="s">
        <v>193</v>
      </c>
      <c r="I2" s="166" t="s">
        <v>194</v>
      </c>
      <c r="J2" s="166" t="s">
        <v>179</v>
      </c>
    </row>
    <row r="3" spans="1:10" ht="18" customHeight="1" x14ac:dyDescent="0.25">
      <c r="A3" s="204" t="s">
        <v>37</v>
      </c>
      <c r="B3" s="294">
        <v>835</v>
      </c>
      <c r="C3" s="295">
        <v>2.2435380729754373E-2</v>
      </c>
      <c r="D3" s="294">
        <v>3170</v>
      </c>
      <c r="E3" s="295">
        <v>7.6681180454765352E-2</v>
      </c>
      <c r="F3" s="294">
        <v>835</v>
      </c>
      <c r="G3" s="295">
        <v>8.2955809887140363E-3</v>
      </c>
      <c r="H3" s="294">
        <v>3170</v>
      </c>
      <c r="I3" s="295">
        <v>1.1474490072937216E-2</v>
      </c>
      <c r="J3" s="296">
        <v>185563.30492980994</v>
      </c>
    </row>
    <row r="4" spans="1:10" ht="18" customHeight="1" x14ac:dyDescent="0.25">
      <c r="A4" s="204" t="s">
        <v>38</v>
      </c>
      <c r="B4" s="294">
        <v>10550</v>
      </c>
      <c r="C4" s="295">
        <v>0.13146908918713462</v>
      </c>
      <c r="D4" s="294">
        <v>16860</v>
      </c>
      <c r="E4" s="295">
        <v>0.16987405541561706</v>
      </c>
      <c r="F4" s="294">
        <v>10550</v>
      </c>
      <c r="G4" s="295">
        <v>0.10481243045620728</v>
      </c>
      <c r="H4" s="294">
        <v>16860</v>
      </c>
      <c r="I4" s="295">
        <v>6.1028360451016235E-2</v>
      </c>
      <c r="J4" s="296">
        <v>1556593.5578558128</v>
      </c>
    </row>
    <row r="5" spans="1:10" ht="18" customHeight="1" x14ac:dyDescent="0.25">
      <c r="A5" s="204" t="s">
        <v>39</v>
      </c>
      <c r="B5" s="294">
        <v>2359</v>
      </c>
      <c r="C5" s="295">
        <v>0.21551251598757526</v>
      </c>
      <c r="D5" s="294">
        <v>510</v>
      </c>
      <c r="E5" s="295">
        <v>3.6324786324786418E-2</v>
      </c>
      <c r="F5" s="294">
        <v>2359</v>
      </c>
      <c r="G5" s="295">
        <v>2.3436258146558576E-2</v>
      </c>
      <c r="H5" s="294">
        <v>0</v>
      </c>
      <c r="I5" s="295">
        <v>0</v>
      </c>
      <c r="J5" s="296">
        <v>219974.3998542997</v>
      </c>
    </row>
    <row r="6" spans="1:10" ht="18" customHeight="1" x14ac:dyDescent="0.25">
      <c r="A6" s="204" t="s">
        <v>40</v>
      </c>
      <c r="B6" s="294">
        <v>2371</v>
      </c>
      <c r="C6" s="295">
        <v>0.17179914498949356</v>
      </c>
      <c r="D6" s="294">
        <v>2830</v>
      </c>
      <c r="E6" s="295">
        <v>0.1583659764969223</v>
      </c>
      <c r="F6" s="294">
        <v>2371</v>
      </c>
      <c r="G6" s="295">
        <v>2.3555476076935304E-2</v>
      </c>
      <c r="H6" s="294">
        <v>2830</v>
      </c>
      <c r="I6" s="295">
        <v>1.0243787667637956E-2</v>
      </c>
      <c r="J6" s="296">
        <v>317242.31365071639</v>
      </c>
    </row>
    <row r="7" spans="1:10" ht="18" customHeight="1" x14ac:dyDescent="0.25">
      <c r="A7" s="204" t="s">
        <v>41</v>
      </c>
      <c r="B7" s="294">
        <v>-270</v>
      </c>
      <c r="C7" s="295">
        <v>-1.6777480892313457E-2</v>
      </c>
      <c r="D7" s="294">
        <v>-70</v>
      </c>
      <c r="E7" s="295">
        <v>-4.2865890998162737E-3</v>
      </c>
      <c r="F7" s="294">
        <v>0</v>
      </c>
      <c r="G7" s="295">
        <v>0</v>
      </c>
      <c r="H7" s="294">
        <v>0</v>
      </c>
      <c r="I7" s="295">
        <v>0</v>
      </c>
      <c r="J7" s="296">
        <v>0</v>
      </c>
    </row>
    <row r="8" spans="1:10" ht="18" customHeight="1" x14ac:dyDescent="0.25">
      <c r="A8" s="204" t="s">
        <v>42</v>
      </c>
      <c r="B8" s="294">
        <v>-2074</v>
      </c>
      <c r="C8" s="295">
        <v>-2.9445170083480021E-2</v>
      </c>
      <c r="D8" s="294">
        <v>2750</v>
      </c>
      <c r="E8" s="295">
        <v>3.8381018841591175E-2</v>
      </c>
      <c r="F8" s="294">
        <v>0</v>
      </c>
      <c r="G8" s="295">
        <v>0</v>
      </c>
      <c r="H8" s="294">
        <v>2750</v>
      </c>
      <c r="I8" s="295">
        <v>9.954210631096954E-3</v>
      </c>
      <c r="J8" s="296">
        <v>93430.934917414605</v>
      </c>
    </row>
    <row r="9" spans="1:10" ht="18" customHeight="1" x14ac:dyDescent="0.25">
      <c r="A9" s="204" t="s">
        <v>43</v>
      </c>
      <c r="B9" s="294">
        <v>755</v>
      </c>
      <c r="C9" s="295">
        <v>1.8270696706434775E-2</v>
      </c>
      <c r="D9" s="294">
        <v>4160</v>
      </c>
      <c r="E9" s="295">
        <v>9.158960810215766E-2</v>
      </c>
      <c r="F9" s="294">
        <v>755</v>
      </c>
      <c r="G9" s="295">
        <v>7.5007947862025118E-3</v>
      </c>
      <c r="H9" s="294">
        <v>4160</v>
      </c>
      <c r="I9" s="295">
        <v>1.5058005900132119E-2</v>
      </c>
      <c r="J9" s="296">
        <v>211738.52119980622</v>
      </c>
    </row>
    <row r="10" spans="1:10" ht="18" customHeight="1" x14ac:dyDescent="0.25">
      <c r="A10" s="204" t="s">
        <v>44</v>
      </c>
      <c r="B10" s="294">
        <v>176</v>
      </c>
      <c r="C10" s="295">
        <v>0.11125158027812887</v>
      </c>
      <c r="D10" s="294">
        <v>-10</v>
      </c>
      <c r="E10" s="295">
        <v>-4.8192771084337727E-3</v>
      </c>
      <c r="F10" s="294">
        <v>176</v>
      </c>
      <c r="G10" s="295">
        <v>1.7485296455253536E-3</v>
      </c>
      <c r="H10" s="294">
        <v>0</v>
      </c>
      <c r="I10" s="295">
        <v>0</v>
      </c>
      <c r="J10" s="296">
        <v>16411.82466060057</v>
      </c>
    </row>
    <row r="11" spans="1:10" ht="18" customHeight="1" x14ac:dyDescent="0.25">
      <c r="A11" s="204" t="s">
        <v>45</v>
      </c>
      <c r="B11" s="294">
        <v>-735</v>
      </c>
      <c r="C11" s="295">
        <v>-0.28982649842271291</v>
      </c>
      <c r="D11" s="294">
        <v>160</v>
      </c>
      <c r="E11" s="295">
        <v>6.7226890756302504E-2</v>
      </c>
      <c r="F11" s="294">
        <v>0</v>
      </c>
      <c r="G11" s="295">
        <v>0</v>
      </c>
      <c r="H11" s="294">
        <v>0</v>
      </c>
      <c r="I11" s="295">
        <v>0</v>
      </c>
      <c r="J11" s="296">
        <v>0</v>
      </c>
    </row>
    <row r="12" spans="1:10" ht="18" customHeight="1" x14ac:dyDescent="0.25">
      <c r="A12" s="204" t="s">
        <v>46</v>
      </c>
      <c r="B12" s="294">
        <v>139</v>
      </c>
      <c r="C12" s="295">
        <v>8.5591133004926157E-2</v>
      </c>
      <c r="D12" s="294">
        <v>140</v>
      </c>
      <c r="E12" s="295">
        <v>6.4073226544622441E-2</v>
      </c>
      <c r="F12" s="294">
        <v>139</v>
      </c>
      <c r="G12" s="295">
        <v>1.3809410268637737E-3</v>
      </c>
      <c r="H12" s="294">
        <v>0</v>
      </c>
      <c r="I12" s="295">
        <v>0</v>
      </c>
      <c r="J12" s="296">
        <v>12961.611521724315</v>
      </c>
    </row>
    <row r="13" spans="1:10" ht="18" customHeight="1" x14ac:dyDescent="0.25">
      <c r="A13" s="204" t="s">
        <v>47</v>
      </c>
      <c r="B13" s="294">
        <v>80</v>
      </c>
      <c r="C13" s="295">
        <v>1.716738197424883E-2</v>
      </c>
      <c r="D13" s="294">
        <v>285</v>
      </c>
      <c r="E13" s="295">
        <v>5.2245646196150242E-2</v>
      </c>
      <c r="F13" s="294">
        <v>80</v>
      </c>
      <c r="G13" s="295">
        <v>7.9478620251152439E-4</v>
      </c>
      <c r="H13" s="294">
        <v>0</v>
      </c>
      <c r="I13" s="295">
        <v>0</v>
      </c>
      <c r="J13" s="296">
        <v>7459.9203002729864</v>
      </c>
    </row>
    <row r="14" spans="1:10" ht="18" customHeight="1" x14ac:dyDescent="0.25">
      <c r="A14" s="204" t="s">
        <v>48</v>
      </c>
      <c r="B14" s="294">
        <v>-55</v>
      </c>
      <c r="C14" s="295">
        <v>-5.4617676266137005E-2</v>
      </c>
      <c r="D14" s="294">
        <v>10</v>
      </c>
      <c r="E14" s="295">
        <v>7.7821011673151474E-3</v>
      </c>
      <c r="F14" s="294">
        <v>0</v>
      </c>
      <c r="G14" s="295">
        <v>0</v>
      </c>
      <c r="H14" s="294">
        <v>0</v>
      </c>
      <c r="I14" s="295">
        <v>0</v>
      </c>
      <c r="J14" s="296">
        <v>0</v>
      </c>
    </row>
    <row r="15" spans="1:10" ht="18" customHeight="1" x14ac:dyDescent="0.25">
      <c r="A15" s="204" t="s">
        <v>49</v>
      </c>
      <c r="B15" s="294">
        <v>-394</v>
      </c>
      <c r="C15" s="295">
        <v>-2.2773250101150277E-2</v>
      </c>
      <c r="D15" s="294">
        <v>1255</v>
      </c>
      <c r="E15" s="295">
        <v>6.7892886123884333E-2</v>
      </c>
      <c r="F15" s="294">
        <v>0</v>
      </c>
      <c r="G15" s="295">
        <v>0</v>
      </c>
      <c r="H15" s="294">
        <v>0</v>
      </c>
      <c r="I15" s="295">
        <v>0</v>
      </c>
      <c r="J15" s="296">
        <v>0</v>
      </c>
    </row>
    <row r="16" spans="1:10" ht="18" customHeight="1" x14ac:dyDescent="0.25">
      <c r="A16" s="204" t="s">
        <v>50</v>
      </c>
      <c r="B16" s="294">
        <v>-28</v>
      </c>
      <c r="C16" s="295">
        <v>-2.4647887323943629E-2</v>
      </c>
      <c r="D16" s="294">
        <v>40</v>
      </c>
      <c r="E16" s="295">
        <v>2.7303754266211566E-2</v>
      </c>
      <c r="F16" s="294">
        <v>0</v>
      </c>
      <c r="G16" s="295">
        <v>0</v>
      </c>
      <c r="H16" s="294">
        <v>0</v>
      </c>
      <c r="I16" s="295">
        <v>0</v>
      </c>
      <c r="J16" s="296">
        <v>0</v>
      </c>
    </row>
    <row r="17" spans="1:10" ht="18" customHeight="1" x14ac:dyDescent="0.25">
      <c r="A17" s="204" t="s">
        <v>51</v>
      </c>
      <c r="B17" s="294">
        <v>1</v>
      </c>
      <c r="C17" s="295">
        <v>1.0649627263046302E-3</v>
      </c>
      <c r="D17" s="294">
        <v>30</v>
      </c>
      <c r="E17" s="295">
        <v>2.4193548387096753E-2</v>
      </c>
      <c r="F17" s="294">
        <v>0</v>
      </c>
      <c r="G17" s="295">
        <v>0</v>
      </c>
      <c r="H17" s="294">
        <v>0</v>
      </c>
      <c r="I17" s="295">
        <v>0</v>
      </c>
      <c r="J17" s="296">
        <v>0</v>
      </c>
    </row>
    <row r="18" spans="1:10" ht="18" customHeight="1" x14ac:dyDescent="0.25">
      <c r="A18" s="204" t="s">
        <v>52</v>
      </c>
      <c r="B18" s="294">
        <v>-2804</v>
      </c>
      <c r="C18" s="295">
        <v>-8.1398049233627479E-2</v>
      </c>
      <c r="D18" s="294">
        <v>1410</v>
      </c>
      <c r="E18" s="295">
        <v>4.0308747855917648E-2</v>
      </c>
      <c r="F18" s="294">
        <v>0</v>
      </c>
      <c r="G18" s="295">
        <v>0</v>
      </c>
      <c r="H18" s="294">
        <v>0</v>
      </c>
      <c r="I18" s="295">
        <v>0</v>
      </c>
      <c r="J18" s="296">
        <v>0</v>
      </c>
    </row>
    <row r="19" spans="1:10" ht="18" customHeight="1" x14ac:dyDescent="0.25">
      <c r="A19" s="204" t="s">
        <v>53</v>
      </c>
      <c r="B19" s="294">
        <v>3307</v>
      </c>
      <c r="C19" s="295">
        <v>9.1061790946139531E-2</v>
      </c>
      <c r="D19" s="294">
        <v>8540</v>
      </c>
      <c r="E19" s="295">
        <v>0.18638149279790484</v>
      </c>
      <c r="F19" s="294">
        <v>3307</v>
      </c>
      <c r="G19" s="295">
        <v>3.2854474646320138E-2</v>
      </c>
      <c r="H19" s="294">
        <v>8540</v>
      </c>
      <c r="I19" s="295">
        <v>3.0912348650751997E-2</v>
      </c>
      <c r="J19" s="296">
        <v>598519.97693788749</v>
      </c>
    </row>
    <row r="20" spans="1:10" ht="18" customHeight="1" x14ac:dyDescent="0.25">
      <c r="A20" s="204" t="s">
        <v>54</v>
      </c>
      <c r="B20" s="294">
        <v>623</v>
      </c>
      <c r="C20" s="295">
        <v>2.2057782183826591E-2</v>
      </c>
      <c r="D20" s="294">
        <v>3580</v>
      </c>
      <c r="E20" s="295">
        <v>0.11456</v>
      </c>
      <c r="F20" s="294">
        <v>623</v>
      </c>
      <c r="G20" s="295">
        <v>6.1893975520584963E-3</v>
      </c>
      <c r="H20" s="294">
        <v>3580</v>
      </c>
      <c r="I20" s="295">
        <v>1.2958572385209853E-2</v>
      </c>
      <c r="J20" s="296">
        <v>179724.21915813745</v>
      </c>
    </row>
    <row r="21" spans="1:10" ht="18" customHeight="1" x14ac:dyDescent="0.25">
      <c r="A21" s="204" t="s">
        <v>55</v>
      </c>
      <c r="B21" s="294">
        <v>-5412</v>
      </c>
      <c r="C21" s="295">
        <v>-5.5055951169888151E-2</v>
      </c>
      <c r="D21" s="294">
        <v>5480</v>
      </c>
      <c r="E21" s="295">
        <v>5.7047678534249524E-2</v>
      </c>
      <c r="F21" s="294">
        <v>0</v>
      </c>
      <c r="G21" s="295">
        <v>0</v>
      </c>
      <c r="H21" s="294">
        <v>5480</v>
      </c>
      <c r="I21" s="295">
        <v>1.9836027003058657E-2</v>
      </c>
      <c r="J21" s="296">
        <v>186182.37212633892</v>
      </c>
    </row>
    <row r="22" spans="1:10" ht="18" customHeight="1" x14ac:dyDescent="0.25">
      <c r="A22" s="204" t="s">
        <v>56</v>
      </c>
      <c r="B22" s="294">
        <v>853</v>
      </c>
      <c r="C22" s="295">
        <v>4.9283568292119329E-2</v>
      </c>
      <c r="D22" s="294">
        <v>2540</v>
      </c>
      <c r="E22" s="295">
        <v>0.1241446725317692</v>
      </c>
      <c r="F22" s="294">
        <v>853</v>
      </c>
      <c r="G22" s="295">
        <v>8.4744078842791289E-3</v>
      </c>
      <c r="H22" s="294">
        <v>2540</v>
      </c>
      <c r="I22" s="295">
        <v>9.1940709101768232E-3</v>
      </c>
      <c r="J22" s="296">
        <v>165837.6091799273</v>
      </c>
    </row>
    <row r="23" spans="1:10" ht="18" customHeight="1" x14ac:dyDescent="0.25">
      <c r="A23" s="204" t="s">
        <v>57</v>
      </c>
      <c r="B23" s="294">
        <v>-1</v>
      </c>
      <c r="C23" s="295">
        <v>-1.8691588785046953E-3</v>
      </c>
      <c r="D23" s="294">
        <v>-5</v>
      </c>
      <c r="E23" s="295">
        <v>-6.5789473684210176E-3</v>
      </c>
      <c r="F23" s="294">
        <v>0</v>
      </c>
      <c r="G23" s="295">
        <v>0</v>
      </c>
      <c r="H23" s="294">
        <v>0</v>
      </c>
      <c r="I23" s="295">
        <v>0</v>
      </c>
      <c r="J23" s="296">
        <v>0</v>
      </c>
    </row>
    <row r="24" spans="1:10" ht="18" customHeight="1" x14ac:dyDescent="0.25">
      <c r="A24" s="204" t="s">
        <v>58</v>
      </c>
      <c r="B24" s="294">
        <v>-913</v>
      </c>
      <c r="C24" s="295">
        <v>-0.14979491386382282</v>
      </c>
      <c r="D24" s="294">
        <v>160</v>
      </c>
      <c r="E24" s="295">
        <v>2.488335925349916E-2</v>
      </c>
      <c r="F24" s="294">
        <v>0</v>
      </c>
      <c r="G24" s="295">
        <v>0</v>
      </c>
      <c r="H24" s="294">
        <v>0</v>
      </c>
      <c r="I24" s="295">
        <v>0</v>
      </c>
      <c r="J24" s="296">
        <v>0</v>
      </c>
    </row>
    <row r="25" spans="1:10" ht="18" customHeight="1" x14ac:dyDescent="0.25">
      <c r="A25" s="204" t="s">
        <v>59</v>
      </c>
      <c r="B25" s="294">
        <v>288</v>
      </c>
      <c r="C25" s="295">
        <v>0.23510204081632646</v>
      </c>
      <c r="D25" s="294">
        <v>145</v>
      </c>
      <c r="E25" s="295">
        <v>7.7127659574468099E-2</v>
      </c>
      <c r="F25" s="294">
        <v>288</v>
      </c>
      <c r="G25" s="295">
        <v>2.8612303290414878E-3</v>
      </c>
      <c r="H25" s="294">
        <v>0</v>
      </c>
      <c r="I25" s="295">
        <v>0</v>
      </c>
      <c r="J25" s="296">
        <v>26855.71308098275</v>
      </c>
    </row>
    <row r="26" spans="1:10" ht="18" customHeight="1" x14ac:dyDescent="0.25">
      <c r="A26" s="204" t="s">
        <v>60</v>
      </c>
      <c r="B26" s="294">
        <v>599</v>
      </c>
      <c r="C26" s="295">
        <v>0.11304019626344597</v>
      </c>
      <c r="D26" s="294">
        <v>515</v>
      </c>
      <c r="E26" s="295">
        <v>7.820804859529229E-2</v>
      </c>
      <c r="F26" s="294">
        <v>599</v>
      </c>
      <c r="G26" s="295">
        <v>5.9509616913050387E-3</v>
      </c>
      <c r="H26" s="294">
        <v>0</v>
      </c>
      <c r="I26" s="295">
        <v>0</v>
      </c>
      <c r="J26" s="296">
        <v>55856.15324829398</v>
      </c>
    </row>
    <row r="27" spans="1:10" ht="18" customHeight="1" x14ac:dyDescent="0.25">
      <c r="A27" s="204" t="s">
        <v>61</v>
      </c>
      <c r="B27" s="294">
        <v>11</v>
      </c>
      <c r="C27" s="295">
        <v>1.0279413138958304E-3</v>
      </c>
      <c r="D27" s="294">
        <v>1600</v>
      </c>
      <c r="E27" s="295">
        <v>0.12944983818770228</v>
      </c>
      <c r="F27" s="294">
        <v>0</v>
      </c>
      <c r="G27" s="295">
        <v>0</v>
      </c>
      <c r="H27" s="294">
        <v>1600</v>
      </c>
      <c r="I27" s="295">
        <v>5.7915407308200464E-3</v>
      </c>
      <c r="J27" s="296">
        <v>54359.816679223048</v>
      </c>
    </row>
    <row r="28" spans="1:10" ht="18" customHeight="1" x14ac:dyDescent="0.25">
      <c r="A28" s="204" t="s">
        <v>62</v>
      </c>
      <c r="B28" s="294">
        <v>6730</v>
      </c>
      <c r="C28" s="295">
        <v>6.2552281810577259E-2</v>
      </c>
      <c r="D28" s="294">
        <v>16210</v>
      </c>
      <c r="E28" s="295">
        <v>0.13179933327912829</v>
      </c>
      <c r="F28" s="294">
        <v>6730</v>
      </c>
      <c r="G28" s="295">
        <v>6.6861389286281991E-2</v>
      </c>
      <c r="H28" s="294">
        <v>16210</v>
      </c>
      <c r="I28" s="295">
        <v>5.8675547029120589E-2</v>
      </c>
      <c r="J28" s="296">
        <v>1178298.6879918436</v>
      </c>
    </row>
    <row r="29" spans="1:10" ht="18" customHeight="1" x14ac:dyDescent="0.25">
      <c r="A29" s="204" t="s">
        <v>63</v>
      </c>
      <c r="B29" s="294">
        <v>-979</v>
      </c>
      <c r="C29" s="295">
        <v>-0.10144026525748628</v>
      </c>
      <c r="D29" s="294">
        <v>80</v>
      </c>
      <c r="E29" s="295">
        <v>8.2644628099173278E-3</v>
      </c>
      <c r="F29" s="294">
        <v>0</v>
      </c>
      <c r="G29" s="295">
        <v>0</v>
      </c>
      <c r="H29" s="294">
        <v>0</v>
      </c>
      <c r="I29" s="295">
        <v>0</v>
      </c>
      <c r="J29" s="296">
        <v>0</v>
      </c>
    </row>
    <row r="30" spans="1:10" ht="18" customHeight="1" x14ac:dyDescent="0.25">
      <c r="A30" s="204" t="s">
        <v>64</v>
      </c>
      <c r="B30" s="294">
        <v>-704</v>
      </c>
      <c r="C30" s="295">
        <v>-0.17137293086660177</v>
      </c>
      <c r="D30" s="294">
        <v>-225</v>
      </c>
      <c r="E30" s="295">
        <v>-6.1058344640434248E-2</v>
      </c>
      <c r="F30" s="294">
        <v>0</v>
      </c>
      <c r="G30" s="295">
        <v>0</v>
      </c>
      <c r="H30" s="294">
        <v>0</v>
      </c>
      <c r="I30" s="295">
        <v>0</v>
      </c>
      <c r="J30" s="296">
        <v>0</v>
      </c>
    </row>
    <row r="31" spans="1:10" ht="18" customHeight="1" x14ac:dyDescent="0.25">
      <c r="A31" s="204" t="s">
        <v>65</v>
      </c>
      <c r="B31" s="294">
        <v>-73</v>
      </c>
      <c r="C31" s="295">
        <v>-6.9325735992402659E-2</v>
      </c>
      <c r="D31" s="294">
        <v>-45</v>
      </c>
      <c r="E31" s="295">
        <v>-3.688524590163933E-2</v>
      </c>
      <c r="F31" s="294">
        <v>0</v>
      </c>
      <c r="G31" s="295">
        <v>0</v>
      </c>
      <c r="H31" s="294">
        <v>0</v>
      </c>
      <c r="I31" s="295">
        <v>0</v>
      </c>
      <c r="J31" s="296">
        <v>0</v>
      </c>
    </row>
    <row r="32" spans="1:10" ht="18" customHeight="1" x14ac:dyDescent="0.25">
      <c r="A32" s="204" t="s">
        <v>66</v>
      </c>
      <c r="B32" s="294">
        <v>50</v>
      </c>
      <c r="C32" s="295">
        <v>4.6168051708217916E-2</v>
      </c>
      <c r="D32" s="294">
        <v>45</v>
      </c>
      <c r="E32" s="295">
        <v>2.9801324503311299E-2</v>
      </c>
      <c r="F32" s="294">
        <v>50</v>
      </c>
      <c r="G32" s="295">
        <v>4.967413765697027E-4</v>
      </c>
      <c r="H32" s="294">
        <v>0</v>
      </c>
      <c r="I32" s="295">
        <v>0</v>
      </c>
      <c r="J32" s="296">
        <v>4662.4501876706163</v>
      </c>
    </row>
    <row r="33" spans="1:10" ht="18" customHeight="1" x14ac:dyDescent="0.25">
      <c r="A33" s="204" t="s">
        <v>67</v>
      </c>
      <c r="B33" s="294">
        <v>-347</v>
      </c>
      <c r="C33" s="295">
        <v>-4.0358222842521552E-2</v>
      </c>
      <c r="D33" s="294">
        <v>580</v>
      </c>
      <c r="E33" s="295">
        <v>6.4194798007747744E-2</v>
      </c>
      <c r="F33" s="294">
        <v>0</v>
      </c>
      <c r="G33" s="295">
        <v>0</v>
      </c>
      <c r="H33" s="294">
        <v>0</v>
      </c>
      <c r="I33" s="295">
        <v>0</v>
      </c>
      <c r="J33" s="296">
        <v>0</v>
      </c>
    </row>
    <row r="34" spans="1:10" ht="18" customHeight="1" x14ac:dyDescent="0.25">
      <c r="A34" s="204" t="s">
        <v>68</v>
      </c>
      <c r="B34" s="294">
        <v>-14</v>
      </c>
      <c r="C34" s="295">
        <v>-1.3071895424836555E-2</v>
      </c>
      <c r="D34" s="294">
        <v>5</v>
      </c>
      <c r="E34" s="295">
        <v>3.5460992907800915E-3</v>
      </c>
      <c r="F34" s="294">
        <v>0</v>
      </c>
      <c r="G34" s="295">
        <v>0</v>
      </c>
      <c r="H34" s="294">
        <v>0</v>
      </c>
      <c r="I34" s="295">
        <v>0</v>
      </c>
      <c r="J34" s="296">
        <v>0</v>
      </c>
    </row>
    <row r="35" spans="1:10" ht="18" customHeight="1" x14ac:dyDescent="0.25">
      <c r="A35" s="204" t="s">
        <v>69</v>
      </c>
      <c r="B35" s="294">
        <v>-47</v>
      </c>
      <c r="C35" s="295">
        <v>-5.2396878483835008E-2</v>
      </c>
      <c r="D35" s="294">
        <v>30</v>
      </c>
      <c r="E35" s="295">
        <v>2.5862068965517349E-2</v>
      </c>
      <c r="F35" s="294">
        <v>0</v>
      </c>
      <c r="G35" s="295">
        <v>0</v>
      </c>
      <c r="H35" s="294">
        <v>0</v>
      </c>
      <c r="I35" s="295">
        <v>0</v>
      </c>
      <c r="J35" s="296">
        <v>0</v>
      </c>
    </row>
    <row r="36" spans="1:10" ht="18" customHeight="1" x14ac:dyDescent="0.25">
      <c r="A36" s="204" t="s">
        <v>70</v>
      </c>
      <c r="B36" s="294">
        <v>-128</v>
      </c>
      <c r="C36" s="295">
        <v>-0.47232472324723251</v>
      </c>
      <c r="D36" s="294">
        <v>-5</v>
      </c>
      <c r="E36" s="295">
        <v>-1.9230769230769273E-2</v>
      </c>
      <c r="F36" s="294">
        <v>0</v>
      </c>
      <c r="G36" s="295">
        <v>0</v>
      </c>
      <c r="H36" s="294">
        <v>0</v>
      </c>
      <c r="I36" s="295">
        <v>0</v>
      </c>
      <c r="J36" s="296">
        <v>0</v>
      </c>
    </row>
    <row r="37" spans="1:10" ht="18" customHeight="1" x14ac:dyDescent="0.25">
      <c r="A37" s="204" t="s">
        <v>71</v>
      </c>
      <c r="B37" s="294">
        <v>98</v>
      </c>
      <c r="C37" s="295">
        <v>7.4018126888217628E-2</v>
      </c>
      <c r="D37" s="294">
        <v>105</v>
      </c>
      <c r="E37" s="295">
        <v>5.5851063829787329E-2</v>
      </c>
      <c r="F37" s="294">
        <v>98</v>
      </c>
      <c r="G37" s="295">
        <v>9.7361309807661737E-4</v>
      </c>
      <c r="H37" s="294">
        <v>0</v>
      </c>
      <c r="I37" s="295">
        <v>0</v>
      </c>
      <c r="J37" s="296">
        <v>9138.4023678344074</v>
      </c>
    </row>
    <row r="38" spans="1:10" ht="18" customHeight="1" x14ac:dyDescent="0.25">
      <c r="A38" s="204" t="s">
        <v>72</v>
      </c>
      <c r="B38" s="294">
        <v>117</v>
      </c>
      <c r="C38" s="295">
        <v>9.1121495327102897E-2</v>
      </c>
      <c r="D38" s="294">
        <v>80</v>
      </c>
      <c r="E38" s="295">
        <v>4.3596730245231585E-2</v>
      </c>
      <c r="F38" s="294">
        <v>117</v>
      </c>
      <c r="G38" s="295">
        <v>1.1623748211731044E-3</v>
      </c>
      <c r="H38" s="294">
        <v>0</v>
      </c>
      <c r="I38" s="295">
        <v>0</v>
      </c>
      <c r="J38" s="296">
        <v>10910.133439149242</v>
      </c>
    </row>
    <row r="39" spans="1:10" ht="18" customHeight="1" x14ac:dyDescent="0.25">
      <c r="A39" s="204" t="s">
        <v>73</v>
      </c>
      <c r="B39" s="294">
        <v>13</v>
      </c>
      <c r="C39" s="295">
        <v>3.9963110974485794E-3</v>
      </c>
      <c r="D39" s="294">
        <v>295</v>
      </c>
      <c r="E39" s="295">
        <v>7.3474470734744779E-2</v>
      </c>
      <c r="F39" s="294">
        <v>0</v>
      </c>
      <c r="G39" s="295">
        <v>0</v>
      </c>
      <c r="H39" s="294">
        <v>0</v>
      </c>
      <c r="I39" s="295">
        <v>0</v>
      </c>
      <c r="J39" s="296">
        <v>0</v>
      </c>
    </row>
    <row r="40" spans="1:10" ht="18" customHeight="1" x14ac:dyDescent="0.25">
      <c r="A40" s="204" t="s">
        <v>74</v>
      </c>
      <c r="B40" s="294">
        <v>223</v>
      </c>
      <c r="C40" s="295">
        <v>1.5675523689020032E-2</v>
      </c>
      <c r="D40" s="294">
        <v>1830</v>
      </c>
      <c r="E40" s="295">
        <v>0.10879904875148627</v>
      </c>
      <c r="F40" s="294">
        <v>223</v>
      </c>
      <c r="G40" s="295">
        <v>2.2154665395008742E-3</v>
      </c>
      <c r="H40" s="294">
        <v>1830</v>
      </c>
      <c r="I40" s="295">
        <v>6.6240747108754277E-3</v>
      </c>
      <c r="J40" s="296">
        <v>82968.568163872304</v>
      </c>
    </row>
    <row r="41" spans="1:10" ht="18" customHeight="1" x14ac:dyDescent="0.25">
      <c r="A41" s="204" t="s">
        <v>75</v>
      </c>
      <c r="B41" s="294">
        <v>332</v>
      </c>
      <c r="C41" s="295">
        <v>5.6433792282848838E-2</v>
      </c>
      <c r="D41" s="294">
        <v>625</v>
      </c>
      <c r="E41" s="295">
        <v>8.8464260438782638E-2</v>
      </c>
      <c r="F41" s="294">
        <v>332</v>
      </c>
      <c r="G41" s="295">
        <v>3.2983627404228263E-3</v>
      </c>
      <c r="H41" s="294">
        <v>0</v>
      </c>
      <c r="I41" s="295">
        <v>0</v>
      </c>
      <c r="J41" s="296">
        <v>30958.669246132893</v>
      </c>
    </row>
    <row r="42" spans="1:10" ht="18" customHeight="1" x14ac:dyDescent="0.25">
      <c r="A42" s="204" t="s">
        <v>76</v>
      </c>
      <c r="B42" s="294">
        <v>-696</v>
      </c>
      <c r="C42" s="295">
        <v>-7.8219824679703343E-2</v>
      </c>
      <c r="D42" s="294">
        <v>605</v>
      </c>
      <c r="E42" s="295">
        <v>6.3684210526315788E-2</v>
      </c>
      <c r="F42" s="294">
        <v>0</v>
      </c>
      <c r="G42" s="295">
        <v>0</v>
      </c>
      <c r="H42" s="294">
        <v>0</v>
      </c>
      <c r="I42" s="295">
        <v>0</v>
      </c>
      <c r="J42" s="296">
        <v>0</v>
      </c>
    </row>
    <row r="43" spans="1:10" ht="18" customHeight="1" x14ac:dyDescent="0.25">
      <c r="A43" s="204" t="s">
        <v>77</v>
      </c>
      <c r="B43" s="294">
        <v>249</v>
      </c>
      <c r="C43" s="295">
        <v>4.2593226137529916E-2</v>
      </c>
      <c r="D43" s="294">
        <v>395</v>
      </c>
      <c r="E43" s="295">
        <v>5.732946298984043E-2</v>
      </c>
      <c r="F43" s="294">
        <v>249</v>
      </c>
      <c r="G43" s="295">
        <v>2.4737720553171198E-3</v>
      </c>
      <c r="H43" s="294">
        <v>0</v>
      </c>
      <c r="I43" s="295">
        <v>0</v>
      </c>
      <c r="J43" s="296">
        <v>23219.00193459967</v>
      </c>
    </row>
    <row r="44" spans="1:10" ht="18" customHeight="1" x14ac:dyDescent="0.25">
      <c r="A44" s="204" t="s">
        <v>78</v>
      </c>
      <c r="B44" s="294">
        <v>-8</v>
      </c>
      <c r="C44" s="295">
        <v>-1.178203240058906E-2</v>
      </c>
      <c r="D44" s="294">
        <v>15</v>
      </c>
      <c r="E44" s="295">
        <v>1.5873015873015817E-2</v>
      </c>
      <c r="F44" s="294">
        <v>0</v>
      </c>
      <c r="G44" s="295">
        <v>0</v>
      </c>
      <c r="H44" s="294">
        <v>0</v>
      </c>
      <c r="I44" s="295">
        <v>0</v>
      </c>
      <c r="J44" s="296">
        <v>0</v>
      </c>
    </row>
    <row r="45" spans="1:10" ht="18" customHeight="1" x14ac:dyDescent="0.25">
      <c r="A45" s="204" t="s">
        <v>79</v>
      </c>
      <c r="B45" s="294">
        <v>85</v>
      </c>
      <c r="C45" s="295">
        <v>0.14655172413793105</v>
      </c>
      <c r="D45" s="294">
        <v>45</v>
      </c>
      <c r="E45" s="295">
        <v>4.9180327868852514E-2</v>
      </c>
      <c r="F45" s="294">
        <v>85</v>
      </c>
      <c r="G45" s="295">
        <v>8.4446034016849472E-4</v>
      </c>
      <c r="H45" s="294">
        <v>0</v>
      </c>
      <c r="I45" s="295">
        <v>0</v>
      </c>
      <c r="J45" s="296">
        <v>7926.1653190400484</v>
      </c>
    </row>
    <row r="46" spans="1:10" ht="18" customHeight="1" x14ac:dyDescent="0.25">
      <c r="A46" s="204" t="s">
        <v>80</v>
      </c>
      <c r="B46" s="294">
        <v>-413</v>
      </c>
      <c r="C46" s="295">
        <v>-0.36645962732919257</v>
      </c>
      <c r="D46" s="294">
        <v>-20</v>
      </c>
      <c r="E46" s="295">
        <v>-2.2222222222222254E-2</v>
      </c>
      <c r="F46" s="294">
        <v>0</v>
      </c>
      <c r="G46" s="295">
        <v>0</v>
      </c>
      <c r="H46" s="294">
        <v>0</v>
      </c>
      <c r="I46" s="295">
        <v>0</v>
      </c>
      <c r="J46" s="296">
        <v>0</v>
      </c>
    </row>
    <row r="47" spans="1:10" ht="18" customHeight="1" x14ac:dyDescent="0.25">
      <c r="A47" s="204" t="s">
        <v>81</v>
      </c>
      <c r="B47" s="294">
        <v>98</v>
      </c>
      <c r="C47" s="295">
        <v>1.266313477193437E-2</v>
      </c>
      <c r="D47" s="294">
        <v>925</v>
      </c>
      <c r="E47" s="295">
        <v>0.10215350635008291</v>
      </c>
      <c r="F47" s="294">
        <v>98</v>
      </c>
      <c r="G47" s="295">
        <v>9.7361309807661737E-4</v>
      </c>
      <c r="H47" s="294">
        <v>0</v>
      </c>
      <c r="I47" s="295">
        <v>0</v>
      </c>
      <c r="J47" s="296">
        <v>9138.4023678344074</v>
      </c>
    </row>
    <row r="48" spans="1:10" ht="18" customHeight="1" x14ac:dyDescent="0.25">
      <c r="A48" s="204" t="s">
        <v>82</v>
      </c>
      <c r="B48" s="294">
        <v>-1263</v>
      </c>
      <c r="C48" s="295">
        <v>-0.10360101714379455</v>
      </c>
      <c r="D48" s="294">
        <v>305</v>
      </c>
      <c r="E48" s="295">
        <v>2.6304441569642067E-2</v>
      </c>
      <c r="F48" s="294">
        <v>0</v>
      </c>
      <c r="G48" s="295">
        <v>0</v>
      </c>
      <c r="H48" s="294">
        <v>0</v>
      </c>
      <c r="I48" s="295">
        <v>0</v>
      </c>
      <c r="J48" s="296">
        <v>0</v>
      </c>
    </row>
    <row r="49" spans="1:10" ht="18" customHeight="1" x14ac:dyDescent="0.25">
      <c r="A49" s="204" t="s">
        <v>83</v>
      </c>
      <c r="B49" s="294">
        <v>-246</v>
      </c>
      <c r="C49" s="295">
        <v>-1.6999516273927151E-2</v>
      </c>
      <c r="D49" s="294">
        <v>290</v>
      </c>
      <c r="E49" s="295">
        <v>1.870967741935492E-2</v>
      </c>
      <c r="F49" s="294">
        <v>0</v>
      </c>
      <c r="G49" s="295">
        <v>0</v>
      </c>
      <c r="H49" s="294">
        <v>0</v>
      </c>
      <c r="I49" s="295">
        <v>0</v>
      </c>
      <c r="J49" s="296">
        <v>0</v>
      </c>
    </row>
    <row r="50" spans="1:10" ht="18" customHeight="1" x14ac:dyDescent="0.25">
      <c r="A50" s="204" t="s">
        <v>84</v>
      </c>
      <c r="B50" s="294">
        <v>282</v>
      </c>
      <c r="C50" s="295">
        <v>0.10892236384704512</v>
      </c>
      <c r="D50" s="294">
        <v>430</v>
      </c>
      <c r="E50" s="295">
        <v>0.12164073550212162</v>
      </c>
      <c r="F50" s="294">
        <v>282</v>
      </c>
      <c r="G50" s="295">
        <v>2.8016213638531236E-3</v>
      </c>
      <c r="H50" s="294">
        <v>430</v>
      </c>
      <c r="I50" s="295">
        <v>1.5564765714078874E-3</v>
      </c>
      <c r="J50" s="296">
        <v>40905.419791003471</v>
      </c>
    </row>
    <row r="51" spans="1:10" ht="18" customHeight="1" x14ac:dyDescent="0.25">
      <c r="A51" s="204" t="s">
        <v>85</v>
      </c>
      <c r="B51" s="294">
        <v>54</v>
      </c>
      <c r="C51" s="295">
        <v>1.7402513696422872E-3</v>
      </c>
      <c r="D51" s="294">
        <v>2200</v>
      </c>
      <c r="E51" s="295">
        <v>6.7401960784313708E-2</v>
      </c>
      <c r="F51" s="294">
        <v>0</v>
      </c>
      <c r="G51" s="295">
        <v>0</v>
      </c>
      <c r="H51" s="294">
        <v>2200</v>
      </c>
      <c r="I51" s="295">
        <v>7.9633685048775636E-3</v>
      </c>
      <c r="J51" s="296">
        <v>74744.747933931692</v>
      </c>
    </row>
    <row r="52" spans="1:10" ht="18" customHeight="1" x14ac:dyDescent="0.25">
      <c r="A52" s="204" t="s">
        <v>86</v>
      </c>
      <c r="B52" s="294">
        <v>-173</v>
      </c>
      <c r="C52" s="295">
        <v>-3.1766434080058747E-2</v>
      </c>
      <c r="D52" s="294">
        <v>485</v>
      </c>
      <c r="E52" s="295">
        <v>7.6740506329114E-2</v>
      </c>
      <c r="F52" s="294">
        <v>0</v>
      </c>
      <c r="G52" s="295">
        <v>0</v>
      </c>
      <c r="H52" s="294">
        <v>0</v>
      </c>
      <c r="I52" s="295">
        <v>0</v>
      </c>
      <c r="J52" s="296">
        <v>0</v>
      </c>
    </row>
    <row r="53" spans="1:10" ht="18" customHeight="1" x14ac:dyDescent="0.25">
      <c r="A53" s="204" t="s">
        <v>87</v>
      </c>
      <c r="B53" s="294">
        <v>-88</v>
      </c>
      <c r="C53" s="295">
        <v>-6.8322981366459645E-2</v>
      </c>
      <c r="D53" s="294">
        <v>50</v>
      </c>
      <c r="E53" s="295">
        <v>3.2467532467532534E-2</v>
      </c>
      <c r="F53" s="294">
        <v>0</v>
      </c>
      <c r="G53" s="295">
        <v>0</v>
      </c>
      <c r="H53" s="294">
        <v>0</v>
      </c>
      <c r="I53" s="295">
        <v>0</v>
      </c>
      <c r="J53" s="296">
        <v>0</v>
      </c>
    </row>
    <row r="54" spans="1:10" ht="18" customHeight="1" x14ac:dyDescent="0.25">
      <c r="A54" s="204" t="s">
        <v>88</v>
      </c>
      <c r="B54" s="294">
        <v>19</v>
      </c>
      <c r="C54" s="295">
        <v>1.9328585961342792E-2</v>
      </c>
      <c r="D54" s="294">
        <v>5</v>
      </c>
      <c r="E54" s="295">
        <v>3.8022813688212143E-3</v>
      </c>
      <c r="F54" s="294">
        <v>19</v>
      </c>
      <c r="G54" s="295">
        <v>1.8876172309648706E-4</v>
      </c>
      <c r="H54" s="294">
        <v>0</v>
      </c>
      <c r="I54" s="295">
        <v>0</v>
      </c>
      <c r="J54" s="296">
        <v>1771.7310713148345</v>
      </c>
    </row>
    <row r="55" spans="1:10" ht="18" customHeight="1" x14ac:dyDescent="0.25">
      <c r="A55" s="204" t="s">
        <v>89</v>
      </c>
      <c r="B55" s="294">
        <v>-905</v>
      </c>
      <c r="C55" s="295">
        <v>-7.2408109708287371E-3</v>
      </c>
      <c r="D55" s="294">
        <v>9910</v>
      </c>
      <c r="E55" s="295">
        <v>7.5481757940437211E-2</v>
      </c>
      <c r="F55" s="294">
        <v>0</v>
      </c>
      <c r="G55" s="295">
        <v>0</v>
      </c>
      <c r="H55" s="294">
        <v>9910</v>
      </c>
      <c r="I55" s="295">
        <v>3.5871355401516661E-2</v>
      </c>
      <c r="J55" s="296">
        <v>336691.11455693771</v>
      </c>
    </row>
    <row r="56" spans="1:10" ht="18" customHeight="1" x14ac:dyDescent="0.25">
      <c r="A56" s="204" t="s">
        <v>90</v>
      </c>
      <c r="B56" s="294">
        <v>-2919</v>
      </c>
      <c r="C56" s="295">
        <v>-7.0837479069090215E-2</v>
      </c>
      <c r="D56" s="294">
        <v>840</v>
      </c>
      <c r="E56" s="295">
        <v>2.0168067226890685E-2</v>
      </c>
      <c r="F56" s="294">
        <v>0</v>
      </c>
      <c r="G56" s="295">
        <v>0</v>
      </c>
      <c r="H56" s="294">
        <v>0</v>
      </c>
      <c r="I56" s="295">
        <v>0</v>
      </c>
      <c r="J56" s="296">
        <v>0</v>
      </c>
    </row>
    <row r="57" spans="1:10" ht="18" customHeight="1" x14ac:dyDescent="0.25">
      <c r="A57" s="204" t="s">
        <v>91</v>
      </c>
      <c r="B57" s="294">
        <v>-476</v>
      </c>
      <c r="C57" s="295">
        <v>-0.12111959287531804</v>
      </c>
      <c r="D57" s="294">
        <v>230</v>
      </c>
      <c r="E57" s="295">
        <v>5.5222088835534144E-2</v>
      </c>
      <c r="F57" s="294">
        <v>0</v>
      </c>
      <c r="G57" s="295">
        <v>0</v>
      </c>
      <c r="H57" s="294">
        <v>0</v>
      </c>
      <c r="I57" s="295">
        <v>0</v>
      </c>
      <c r="J57" s="296">
        <v>0</v>
      </c>
    </row>
    <row r="58" spans="1:10" ht="18" customHeight="1" x14ac:dyDescent="0.25">
      <c r="A58" s="204" t="s">
        <v>92</v>
      </c>
      <c r="B58" s="294">
        <v>702</v>
      </c>
      <c r="C58" s="295">
        <v>2.5739742602574056E-2</v>
      </c>
      <c r="D58" s="294">
        <v>3410</v>
      </c>
      <c r="E58" s="295">
        <v>0.1110749185667752</v>
      </c>
      <c r="F58" s="294">
        <v>702</v>
      </c>
      <c r="G58" s="295">
        <v>6.974248927038627E-3</v>
      </c>
      <c r="H58" s="294">
        <v>3410</v>
      </c>
      <c r="I58" s="295">
        <v>1.2343221182560224E-2</v>
      </c>
      <c r="J58" s="296">
        <v>181315.15993248957</v>
      </c>
    </row>
    <row r="59" spans="1:10" ht="18" customHeight="1" x14ac:dyDescent="0.25">
      <c r="A59" s="204" t="s">
        <v>93</v>
      </c>
      <c r="B59" s="294">
        <v>-185</v>
      </c>
      <c r="C59" s="295">
        <v>-4.930703624733479E-2</v>
      </c>
      <c r="D59" s="294">
        <v>-40</v>
      </c>
      <c r="E59" s="295">
        <v>-9.74421437271622E-3</v>
      </c>
      <c r="F59" s="294">
        <v>0</v>
      </c>
      <c r="G59" s="295">
        <v>0</v>
      </c>
      <c r="H59" s="294">
        <v>0</v>
      </c>
      <c r="I59" s="295">
        <v>0</v>
      </c>
      <c r="J59" s="296">
        <v>0</v>
      </c>
    </row>
    <row r="60" spans="1:10" ht="18" customHeight="1" x14ac:dyDescent="0.25">
      <c r="A60" s="204" t="s">
        <v>94</v>
      </c>
      <c r="B60" s="294">
        <v>50</v>
      </c>
      <c r="C60" s="295">
        <v>4.6425255338904403E-2</v>
      </c>
      <c r="D60" s="294">
        <v>10</v>
      </c>
      <c r="E60" s="295">
        <v>7.0671378091873294E-3</v>
      </c>
      <c r="F60" s="294">
        <v>50</v>
      </c>
      <c r="G60" s="295">
        <v>4.967413765697027E-4</v>
      </c>
      <c r="H60" s="294">
        <v>0</v>
      </c>
      <c r="I60" s="295">
        <v>0</v>
      </c>
      <c r="J60" s="296">
        <v>4662.4501876706163</v>
      </c>
    </row>
    <row r="61" spans="1:10" ht="18" customHeight="1" x14ac:dyDescent="0.25">
      <c r="A61" s="204" t="s">
        <v>95</v>
      </c>
      <c r="B61" s="294">
        <v>-8000</v>
      </c>
      <c r="C61" s="295">
        <v>-4.7674099853402097E-2</v>
      </c>
      <c r="D61" s="294">
        <v>1700</v>
      </c>
      <c r="E61" s="295">
        <v>1.0552451893234061E-2</v>
      </c>
      <c r="F61" s="294">
        <v>0</v>
      </c>
      <c r="G61" s="295">
        <v>0</v>
      </c>
      <c r="H61" s="294">
        <v>0</v>
      </c>
      <c r="I61" s="295">
        <v>0</v>
      </c>
      <c r="J61" s="296">
        <v>0</v>
      </c>
    </row>
    <row r="62" spans="1:10" ht="18" customHeight="1" x14ac:dyDescent="0.25">
      <c r="A62" s="204" t="s">
        <v>96</v>
      </c>
      <c r="B62" s="294">
        <v>-1844</v>
      </c>
      <c r="C62" s="295">
        <v>-3.0329945063982344E-2</v>
      </c>
      <c r="D62" s="294">
        <v>1760</v>
      </c>
      <c r="E62" s="295">
        <v>2.8387096774193488E-2</v>
      </c>
      <c r="F62" s="294">
        <v>0</v>
      </c>
      <c r="G62" s="295">
        <v>0</v>
      </c>
      <c r="H62" s="294">
        <v>0</v>
      </c>
      <c r="I62" s="295">
        <v>0</v>
      </c>
      <c r="J62" s="296">
        <v>0</v>
      </c>
    </row>
    <row r="63" spans="1:10" ht="18" customHeight="1" x14ac:dyDescent="0.25">
      <c r="A63" s="204" t="s">
        <v>97</v>
      </c>
      <c r="B63" s="294">
        <v>-3577</v>
      </c>
      <c r="C63" s="295">
        <v>-0.108243055135266</v>
      </c>
      <c r="D63" s="294">
        <v>1340</v>
      </c>
      <c r="E63" s="295">
        <v>4.2098649073201377E-2</v>
      </c>
      <c r="F63" s="294">
        <v>0</v>
      </c>
      <c r="G63" s="295">
        <v>0</v>
      </c>
      <c r="H63" s="294">
        <v>0</v>
      </c>
      <c r="I63" s="295">
        <v>0</v>
      </c>
      <c r="J63" s="296">
        <v>0</v>
      </c>
    </row>
    <row r="64" spans="1:10" ht="18" customHeight="1" x14ac:dyDescent="0.25">
      <c r="A64" s="204" t="s">
        <v>98</v>
      </c>
      <c r="B64" s="294">
        <v>-3498</v>
      </c>
      <c r="C64" s="295">
        <v>-0.13344014648661018</v>
      </c>
      <c r="D64" s="294">
        <v>1465</v>
      </c>
      <c r="E64" s="295">
        <v>6.2247716167410205E-2</v>
      </c>
      <c r="F64" s="294">
        <v>0</v>
      </c>
      <c r="G64" s="295">
        <v>0</v>
      </c>
      <c r="H64" s="294">
        <v>0</v>
      </c>
      <c r="I64" s="295">
        <v>0</v>
      </c>
      <c r="J64" s="296">
        <v>0</v>
      </c>
    </row>
    <row r="65" spans="1:10" ht="18" customHeight="1" x14ac:dyDescent="0.25">
      <c r="A65" s="204" t="s">
        <v>99</v>
      </c>
      <c r="B65" s="294">
        <v>-304</v>
      </c>
      <c r="C65" s="295">
        <v>-6.9949378739070367E-2</v>
      </c>
      <c r="D65" s="294">
        <v>-75</v>
      </c>
      <c r="E65" s="295">
        <v>-1.6629711751662946E-2</v>
      </c>
      <c r="F65" s="294">
        <v>0</v>
      </c>
      <c r="G65" s="295">
        <v>0</v>
      </c>
      <c r="H65" s="294">
        <v>0</v>
      </c>
      <c r="I65" s="295">
        <v>0</v>
      </c>
      <c r="J65" s="296">
        <v>0</v>
      </c>
    </row>
    <row r="66" spans="1:10" ht="18" customHeight="1" x14ac:dyDescent="0.25">
      <c r="A66" s="204" t="s">
        <v>100</v>
      </c>
      <c r="B66" s="294">
        <v>-24</v>
      </c>
      <c r="C66" s="295">
        <v>-1.9688269073010689E-2</v>
      </c>
      <c r="D66" s="294">
        <v>70</v>
      </c>
      <c r="E66" s="295">
        <v>4.4025157232704393E-2</v>
      </c>
      <c r="F66" s="294">
        <v>0</v>
      </c>
      <c r="G66" s="295">
        <v>0</v>
      </c>
      <c r="H66" s="294">
        <v>0</v>
      </c>
      <c r="I66" s="295">
        <v>0</v>
      </c>
      <c r="J66" s="296">
        <v>0</v>
      </c>
    </row>
    <row r="67" spans="1:10" ht="18" customHeight="1" x14ac:dyDescent="0.25">
      <c r="A67" s="204" t="s">
        <v>101</v>
      </c>
      <c r="B67" s="294">
        <v>38</v>
      </c>
      <c r="C67" s="295">
        <v>7.2936660268714038E-2</v>
      </c>
      <c r="D67" s="294">
        <v>25</v>
      </c>
      <c r="E67" s="295">
        <v>3.289473684210531E-2</v>
      </c>
      <c r="F67" s="294">
        <v>38</v>
      </c>
      <c r="G67" s="295">
        <v>3.7752344619297411E-4</v>
      </c>
      <c r="H67" s="294">
        <v>0</v>
      </c>
      <c r="I67" s="295">
        <v>0</v>
      </c>
      <c r="J67" s="296">
        <v>3543.462142629669</v>
      </c>
    </row>
    <row r="68" spans="1:10" ht="18" customHeight="1" x14ac:dyDescent="0.25">
      <c r="A68" s="204" t="s">
        <v>102</v>
      </c>
      <c r="B68" s="294">
        <v>-58</v>
      </c>
      <c r="C68" s="295">
        <v>-2.9043565348021994E-2</v>
      </c>
      <c r="D68" s="294">
        <v>-25</v>
      </c>
      <c r="E68" s="295">
        <v>-1.0548523206751037E-2</v>
      </c>
      <c r="F68" s="294">
        <v>0</v>
      </c>
      <c r="G68" s="295">
        <v>0</v>
      </c>
      <c r="H68" s="294">
        <v>0</v>
      </c>
      <c r="I68" s="295">
        <v>0</v>
      </c>
      <c r="J68" s="296">
        <v>0</v>
      </c>
    </row>
    <row r="69" spans="1:10" ht="18" customHeight="1" x14ac:dyDescent="0.25">
      <c r="A69" s="204" t="s">
        <v>103</v>
      </c>
      <c r="B69" s="294">
        <v>-197</v>
      </c>
      <c r="C69" s="295">
        <v>-0.18690702087286526</v>
      </c>
      <c r="D69" s="294">
        <v>60</v>
      </c>
      <c r="E69" s="295">
        <v>5.4298642533936681E-2</v>
      </c>
      <c r="F69" s="294">
        <v>0</v>
      </c>
      <c r="G69" s="295">
        <v>0</v>
      </c>
      <c r="H69" s="294">
        <v>0</v>
      </c>
      <c r="I69" s="295">
        <v>0</v>
      </c>
      <c r="J69" s="296">
        <v>0</v>
      </c>
    </row>
    <row r="70" spans="1:10" ht="18" customHeight="1" x14ac:dyDescent="0.25">
      <c r="A70" s="204" t="s">
        <v>104</v>
      </c>
      <c r="B70" s="294">
        <v>-29</v>
      </c>
      <c r="C70" s="295">
        <v>-6.6666666666666652E-2</v>
      </c>
      <c r="D70" s="294">
        <v>20</v>
      </c>
      <c r="E70" s="295">
        <v>3.3898305084745672E-2</v>
      </c>
      <c r="F70" s="294">
        <v>0</v>
      </c>
      <c r="G70" s="295">
        <v>0</v>
      </c>
      <c r="H70" s="294">
        <v>0</v>
      </c>
      <c r="I70" s="295">
        <v>0</v>
      </c>
      <c r="J70" s="296">
        <v>0</v>
      </c>
    </row>
    <row r="71" spans="1:10" ht="18" customHeight="1" x14ac:dyDescent="0.25">
      <c r="A71" s="204" t="s">
        <v>105</v>
      </c>
      <c r="B71" s="294">
        <v>-38</v>
      </c>
      <c r="C71" s="295">
        <v>-4.7559449311639579E-2</v>
      </c>
      <c r="D71" s="294">
        <v>45</v>
      </c>
      <c r="E71" s="295">
        <v>4.4776119402984982E-2</v>
      </c>
      <c r="F71" s="294">
        <v>0</v>
      </c>
      <c r="G71" s="295">
        <v>0</v>
      </c>
      <c r="H71" s="294">
        <v>0</v>
      </c>
      <c r="I71" s="295">
        <v>0</v>
      </c>
      <c r="J71" s="296">
        <v>0</v>
      </c>
    </row>
    <row r="72" spans="1:10" ht="18" customHeight="1" x14ac:dyDescent="0.25">
      <c r="A72" s="204" t="s">
        <v>106</v>
      </c>
      <c r="B72" s="294">
        <v>7963</v>
      </c>
      <c r="C72" s="295">
        <v>0.21446847477712838</v>
      </c>
      <c r="D72" s="294">
        <v>13720</v>
      </c>
      <c r="E72" s="295">
        <v>0.2510980966325036</v>
      </c>
      <c r="F72" s="294">
        <v>7963</v>
      </c>
      <c r="G72" s="295">
        <v>7.9111031632490864E-2</v>
      </c>
      <c r="H72" s="294">
        <v>13720</v>
      </c>
      <c r="I72" s="295">
        <v>4.9662461766781893E-2</v>
      </c>
      <c r="J72" s="296">
        <v>1208677.2449127601</v>
      </c>
    </row>
    <row r="73" spans="1:10" ht="18" customHeight="1" x14ac:dyDescent="0.25">
      <c r="A73" s="204" t="s">
        <v>107</v>
      </c>
      <c r="B73" s="294">
        <v>-51</v>
      </c>
      <c r="C73" s="295">
        <v>-3.8812785388127824E-2</v>
      </c>
      <c r="D73" s="294">
        <v>0</v>
      </c>
      <c r="E73" s="295">
        <v>0</v>
      </c>
      <c r="F73" s="294">
        <v>0</v>
      </c>
      <c r="G73" s="295">
        <v>0</v>
      </c>
      <c r="H73" s="294">
        <v>0</v>
      </c>
      <c r="I73" s="295">
        <v>0</v>
      </c>
      <c r="J73" s="296">
        <v>0</v>
      </c>
    </row>
    <row r="74" spans="1:10" ht="18" customHeight="1" x14ac:dyDescent="0.25">
      <c r="A74" s="204" t="s">
        <v>108</v>
      </c>
      <c r="B74" s="294">
        <v>-17</v>
      </c>
      <c r="C74" s="295">
        <v>-1.4003294892915963E-2</v>
      </c>
      <c r="D74" s="294">
        <v>30</v>
      </c>
      <c r="E74" s="295">
        <v>2.1352313167259718E-2</v>
      </c>
      <c r="F74" s="294">
        <v>0</v>
      </c>
      <c r="G74" s="295">
        <v>0</v>
      </c>
      <c r="H74" s="294">
        <v>0</v>
      </c>
      <c r="I74" s="295">
        <v>0</v>
      </c>
      <c r="J74" s="296">
        <v>0</v>
      </c>
    </row>
    <row r="75" spans="1:10" ht="18" customHeight="1" x14ac:dyDescent="0.25">
      <c r="A75" s="204" t="s">
        <v>109</v>
      </c>
      <c r="B75" s="294">
        <v>-948</v>
      </c>
      <c r="C75" s="295">
        <v>-0.38318512530315274</v>
      </c>
      <c r="D75" s="294">
        <v>45</v>
      </c>
      <c r="E75" s="295">
        <v>2.6548672566371723E-2</v>
      </c>
      <c r="F75" s="294">
        <v>0</v>
      </c>
      <c r="G75" s="295">
        <v>0</v>
      </c>
      <c r="H75" s="294">
        <v>0</v>
      </c>
      <c r="I75" s="295">
        <v>0</v>
      </c>
      <c r="J75" s="296">
        <v>0</v>
      </c>
    </row>
    <row r="76" spans="1:10" ht="18" customHeight="1" x14ac:dyDescent="0.25">
      <c r="A76" s="204" t="s">
        <v>110</v>
      </c>
      <c r="B76" s="294">
        <v>2587</v>
      </c>
      <c r="C76" s="295">
        <v>3.0839104986469801E-2</v>
      </c>
      <c r="D76" s="294">
        <v>15000</v>
      </c>
      <c r="E76" s="295">
        <v>0.15511892450879006</v>
      </c>
      <c r="F76" s="294">
        <v>2587</v>
      </c>
      <c r="G76" s="295">
        <v>2.5701398823716422E-2</v>
      </c>
      <c r="H76" s="294">
        <v>15000</v>
      </c>
      <c r="I76" s="295">
        <v>5.4295694351437933E-2</v>
      </c>
      <c r="J76" s="296">
        <v>750858.45407779375</v>
      </c>
    </row>
    <row r="77" spans="1:10" ht="18" customHeight="1" x14ac:dyDescent="0.25">
      <c r="A77" s="204" t="s">
        <v>111</v>
      </c>
      <c r="B77" s="294">
        <v>-288</v>
      </c>
      <c r="C77" s="295">
        <v>-3.0641557612511972E-2</v>
      </c>
      <c r="D77" s="294">
        <v>-30</v>
      </c>
      <c r="E77" s="295">
        <v>-2.9850746268657025E-3</v>
      </c>
      <c r="F77" s="294">
        <v>0</v>
      </c>
      <c r="G77" s="295">
        <v>0</v>
      </c>
      <c r="H77" s="294">
        <v>0</v>
      </c>
      <c r="I77" s="295">
        <v>0</v>
      </c>
      <c r="J77" s="296">
        <v>0</v>
      </c>
    </row>
    <row r="78" spans="1:10" ht="18" customHeight="1" x14ac:dyDescent="0.25">
      <c r="A78" s="204" t="s">
        <v>112</v>
      </c>
      <c r="B78" s="294">
        <v>-392</v>
      </c>
      <c r="C78" s="295">
        <v>-0.28509090909090906</v>
      </c>
      <c r="D78" s="294">
        <v>-85</v>
      </c>
      <c r="E78" s="295">
        <v>-7.3913043478260887E-2</v>
      </c>
      <c r="F78" s="294">
        <v>0</v>
      </c>
      <c r="G78" s="295">
        <v>0</v>
      </c>
      <c r="H78" s="294">
        <v>0</v>
      </c>
      <c r="I78" s="295">
        <v>0</v>
      </c>
      <c r="J78" s="296">
        <v>0</v>
      </c>
    </row>
    <row r="79" spans="1:10" ht="18" customHeight="1" x14ac:dyDescent="0.25">
      <c r="A79" s="204" t="s">
        <v>113</v>
      </c>
      <c r="B79" s="294">
        <v>-4293</v>
      </c>
      <c r="C79" s="295">
        <v>-4.0272045028142633E-2</v>
      </c>
      <c r="D79" s="294">
        <v>3900</v>
      </c>
      <c r="E79" s="295">
        <v>3.7107516650808803E-2</v>
      </c>
      <c r="F79" s="294">
        <v>0</v>
      </c>
      <c r="G79" s="295">
        <v>0</v>
      </c>
      <c r="H79" s="294">
        <v>3900</v>
      </c>
      <c r="I79" s="295">
        <v>1.4116880531373862E-2</v>
      </c>
      <c r="J79" s="296">
        <v>132502.05315560618</v>
      </c>
    </row>
    <row r="80" spans="1:10" ht="18" customHeight="1" x14ac:dyDescent="0.25">
      <c r="A80" s="204" t="s">
        <v>114</v>
      </c>
      <c r="B80" s="294">
        <v>142</v>
      </c>
      <c r="C80" s="295">
        <v>0.37566137566137559</v>
      </c>
      <c r="D80" s="294">
        <v>50</v>
      </c>
      <c r="E80" s="295">
        <v>7.3529411764705843E-2</v>
      </c>
      <c r="F80" s="294">
        <v>142</v>
      </c>
      <c r="G80" s="295">
        <v>1.4107455094579558E-3</v>
      </c>
      <c r="H80" s="294">
        <v>0</v>
      </c>
      <c r="I80" s="295">
        <v>0</v>
      </c>
      <c r="J80" s="296">
        <v>13241.35853298455</v>
      </c>
    </row>
    <row r="81" spans="1:10" ht="18" customHeight="1" x14ac:dyDescent="0.25">
      <c r="A81" s="204" t="s">
        <v>115</v>
      </c>
      <c r="B81" s="294">
        <v>76</v>
      </c>
      <c r="C81" s="295">
        <v>2.3107327455153648E-2</v>
      </c>
      <c r="D81" s="294">
        <v>225</v>
      </c>
      <c r="E81" s="295">
        <v>5.63204005006257E-2</v>
      </c>
      <c r="F81" s="294">
        <v>76</v>
      </c>
      <c r="G81" s="295">
        <v>7.5504689238594823E-4</v>
      </c>
      <c r="H81" s="294">
        <v>0</v>
      </c>
      <c r="I81" s="295">
        <v>0</v>
      </c>
      <c r="J81" s="296">
        <v>7086.9242852593379</v>
      </c>
    </row>
    <row r="82" spans="1:10" ht="18" customHeight="1" x14ac:dyDescent="0.25">
      <c r="A82" s="204" t="s">
        <v>116</v>
      </c>
      <c r="B82" s="294">
        <v>-46</v>
      </c>
      <c r="C82" s="295">
        <v>-9.7251585623678638E-2</v>
      </c>
      <c r="D82" s="294">
        <v>20</v>
      </c>
      <c r="E82" s="295">
        <v>3.1496062992125928E-2</v>
      </c>
      <c r="F82" s="294">
        <v>0</v>
      </c>
      <c r="G82" s="295">
        <v>0</v>
      </c>
      <c r="H82" s="294">
        <v>0</v>
      </c>
      <c r="I82" s="295">
        <v>0</v>
      </c>
      <c r="J82" s="296">
        <v>0</v>
      </c>
    </row>
    <row r="83" spans="1:10" ht="18" customHeight="1" x14ac:dyDescent="0.25">
      <c r="A83" s="204" t="s">
        <v>117</v>
      </c>
      <c r="B83" s="294">
        <v>-163</v>
      </c>
      <c r="C83" s="295">
        <v>-6.424911312573911E-2</v>
      </c>
      <c r="D83" s="294">
        <v>65</v>
      </c>
      <c r="E83" s="295">
        <v>2.2336769759450092E-2</v>
      </c>
      <c r="F83" s="294">
        <v>0</v>
      </c>
      <c r="G83" s="295">
        <v>0</v>
      </c>
      <c r="H83" s="294">
        <v>0</v>
      </c>
      <c r="I83" s="295">
        <v>0</v>
      </c>
      <c r="J83" s="296">
        <v>0</v>
      </c>
    </row>
    <row r="84" spans="1:10" ht="18" customHeight="1" x14ac:dyDescent="0.25">
      <c r="A84" s="204" t="s">
        <v>118</v>
      </c>
      <c r="B84" s="294">
        <v>-204</v>
      </c>
      <c r="C84" s="295">
        <v>-0.23234624145785876</v>
      </c>
      <c r="D84" s="294">
        <v>-10</v>
      </c>
      <c r="E84" s="295">
        <v>-1.0309278350515427E-2</v>
      </c>
      <c r="F84" s="294">
        <v>0</v>
      </c>
      <c r="G84" s="295">
        <v>0</v>
      </c>
      <c r="H84" s="294">
        <v>0</v>
      </c>
      <c r="I84" s="295">
        <v>0</v>
      </c>
      <c r="J84" s="296">
        <v>0</v>
      </c>
    </row>
    <row r="85" spans="1:10" ht="18" customHeight="1" x14ac:dyDescent="0.25">
      <c r="A85" s="204" t="s">
        <v>119</v>
      </c>
      <c r="B85" s="294">
        <v>-432</v>
      </c>
      <c r="C85" s="295">
        <v>-4.5268783401446133E-2</v>
      </c>
      <c r="D85" s="294">
        <v>1280</v>
      </c>
      <c r="E85" s="295">
        <v>0.11962616822429917</v>
      </c>
      <c r="F85" s="294">
        <v>0</v>
      </c>
      <c r="G85" s="295">
        <v>0</v>
      </c>
      <c r="H85" s="294">
        <v>1280</v>
      </c>
      <c r="I85" s="295">
        <v>4.6332325846560364E-3</v>
      </c>
      <c r="J85" s="296">
        <v>43487.853343378432</v>
      </c>
    </row>
    <row r="86" spans="1:10" ht="18" customHeight="1" x14ac:dyDescent="0.25">
      <c r="A86" s="204" t="s">
        <v>120</v>
      </c>
      <c r="B86" s="294">
        <v>-189</v>
      </c>
      <c r="C86" s="295">
        <v>-0.29393468118195953</v>
      </c>
      <c r="D86" s="294">
        <v>-45</v>
      </c>
      <c r="E86" s="295">
        <v>-7.4380165289256173E-2</v>
      </c>
      <c r="F86" s="294">
        <v>0</v>
      </c>
      <c r="G86" s="295">
        <v>0</v>
      </c>
      <c r="H86" s="294">
        <v>0</v>
      </c>
      <c r="I86" s="295">
        <v>0</v>
      </c>
      <c r="J86" s="296">
        <v>0</v>
      </c>
    </row>
    <row r="87" spans="1:10" ht="18" customHeight="1" x14ac:dyDescent="0.25">
      <c r="A87" s="204" t="s">
        <v>121</v>
      </c>
      <c r="B87" s="294">
        <v>70</v>
      </c>
      <c r="C87" s="295">
        <v>0.15590200445434288</v>
      </c>
      <c r="D87" s="294">
        <v>-10</v>
      </c>
      <c r="E87" s="295">
        <v>-1.4388489208633115E-2</v>
      </c>
      <c r="F87" s="294">
        <v>70</v>
      </c>
      <c r="G87" s="295">
        <v>6.9543792719758382E-4</v>
      </c>
      <c r="H87" s="294">
        <v>0</v>
      </c>
      <c r="I87" s="295">
        <v>0</v>
      </c>
      <c r="J87" s="296">
        <v>6527.4302627388624</v>
      </c>
    </row>
    <row r="88" spans="1:10" ht="18" customHeight="1" x14ac:dyDescent="0.25">
      <c r="A88" s="204" t="s">
        <v>122</v>
      </c>
      <c r="B88" s="294">
        <v>66</v>
      </c>
      <c r="C88" s="295">
        <v>0.14132762312633829</v>
      </c>
      <c r="D88" s="294">
        <v>-5</v>
      </c>
      <c r="E88" s="295">
        <v>-7.0921985815602939E-3</v>
      </c>
      <c r="F88" s="294">
        <v>66</v>
      </c>
      <c r="G88" s="295">
        <v>6.5569861707200766E-4</v>
      </c>
      <c r="H88" s="294">
        <v>0</v>
      </c>
      <c r="I88" s="295">
        <v>0</v>
      </c>
      <c r="J88" s="296">
        <v>6154.4342477252139</v>
      </c>
    </row>
    <row r="89" spans="1:10" ht="18" customHeight="1" x14ac:dyDescent="0.25">
      <c r="A89" s="204" t="s">
        <v>123</v>
      </c>
      <c r="B89" s="294">
        <v>-894</v>
      </c>
      <c r="C89" s="295">
        <v>-2.2353353002950493E-2</v>
      </c>
      <c r="D89" s="294">
        <v>1640</v>
      </c>
      <c r="E89" s="295">
        <v>3.9556198745779092E-2</v>
      </c>
      <c r="F89" s="294">
        <v>0</v>
      </c>
      <c r="G89" s="295">
        <v>0</v>
      </c>
      <c r="H89" s="294">
        <v>0</v>
      </c>
      <c r="I89" s="295">
        <v>0</v>
      </c>
      <c r="J89" s="296">
        <v>0</v>
      </c>
    </row>
    <row r="90" spans="1:10" ht="18" customHeight="1" x14ac:dyDescent="0.25">
      <c r="A90" s="204" t="s">
        <v>124</v>
      </c>
      <c r="B90" s="294">
        <v>48</v>
      </c>
      <c r="C90" s="295">
        <v>0.42105263157894735</v>
      </c>
      <c r="D90" s="294">
        <v>-10</v>
      </c>
      <c r="E90" s="295">
        <v>-4.4444444444444398E-2</v>
      </c>
      <c r="F90" s="294">
        <v>48</v>
      </c>
      <c r="G90" s="295">
        <v>4.7687172150691462E-4</v>
      </c>
      <c r="H90" s="294">
        <v>0</v>
      </c>
      <c r="I90" s="295">
        <v>0</v>
      </c>
      <c r="J90" s="296">
        <v>4475.952180163792</v>
      </c>
    </row>
    <row r="91" spans="1:10" ht="18" customHeight="1" x14ac:dyDescent="0.25">
      <c r="A91" s="204" t="s">
        <v>125</v>
      </c>
      <c r="B91" s="294">
        <v>654</v>
      </c>
      <c r="C91" s="295">
        <v>3.7897664715767609E-2</v>
      </c>
      <c r="D91" s="294">
        <v>1960</v>
      </c>
      <c r="E91" s="295">
        <v>9.919028340080982E-2</v>
      </c>
      <c r="F91" s="294">
        <v>654</v>
      </c>
      <c r="G91" s="295">
        <v>6.4973772055317118E-3</v>
      </c>
      <c r="H91" s="294">
        <v>0</v>
      </c>
      <c r="I91" s="295">
        <v>0</v>
      </c>
      <c r="J91" s="296">
        <v>60984.848454731662</v>
      </c>
    </row>
    <row r="92" spans="1:10" ht="18" customHeight="1" x14ac:dyDescent="0.25">
      <c r="A92" s="204" t="s">
        <v>126</v>
      </c>
      <c r="B92" s="294">
        <v>79</v>
      </c>
      <c r="C92" s="295">
        <v>6.0443764345830209E-2</v>
      </c>
      <c r="D92" s="294">
        <v>80</v>
      </c>
      <c r="E92" s="295">
        <v>4.6376811594202927E-2</v>
      </c>
      <c r="F92" s="294">
        <v>79</v>
      </c>
      <c r="G92" s="295">
        <v>7.8485137498013032E-4</v>
      </c>
      <c r="H92" s="294">
        <v>0</v>
      </c>
      <c r="I92" s="295">
        <v>0</v>
      </c>
      <c r="J92" s="296">
        <v>7366.6712965195738</v>
      </c>
    </row>
    <row r="93" spans="1:10" ht="18" customHeight="1" x14ac:dyDescent="0.25">
      <c r="A93" s="204" t="s">
        <v>127</v>
      </c>
      <c r="B93" s="294">
        <v>50</v>
      </c>
      <c r="C93" s="295">
        <v>6.2893081761006275E-2</v>
      </c>
      <c r="D93" s="294">
        <v>70</v>
      </c>
      <c r="E93" s="295">
        <v>6.3926940639269514E-2</v>
      </c>
      <c r="F93" s="294">
        <v>50</v>
      </c>
      <c r="G93" s="295">
        <v>4.967413765697027E-4</v>
      </c>
      <c r="H93" s="294">
        <v>0</v>
      </c>
      <c r="I93" s="295">
        <v>0</v>
      </c>
      <c r="J93" s="296">
        <v>4662.4501876706163</v>
      </c>
    </row>
    <row r="94" spans="1:10" ht="18" customHeight="1" x14ac:dyDescent="0.25">
      <c r="A94" s="204" t="s">
        <v>128</v>
      </c>
      <c r="B94" s="294">
        <v>-372</v>
      </c>
      <c r="C94" s="295">
        <v>-6.9454817027632565E-2</v>
      </c>
      <c r="D94" s="294">
        <v>20</v>
      </c>
      <c r="E94" s="295">
        <v>3.4692107545533091E-3</v>
      </c>
      <c r="F94" s="294">
        <v>0</v>
      </c>
      <c r="G94" s="295">
        <v>0</v>
      </c>
      <c r="H94" s="294">
        <v>0</v>
      </c>
      <c r="I94" s="295">
        <v>0</v>
      </c>
      <c r="J94" s="296">
        <v>0</v>
      </c>
    </row>
    <row r="95" spans="1:10" ht="18" customHeight="1" x14ac:dyDescent="0.25">
      <c r="A95" s="204" t="s">
        <v>129</v>
      </c>
      <c r="B95" s="294">
        <v>-474</v>
      </c>
      <c r="C95" s="295">
        <v>-2.0543492393706897E-2</v>
      </c>
      <c r="D95" s="294">
        <v>1860</v>
      </c>
      <c r="E95" s="295">
        <v>7.7726702883409882E-2</v>
      </c>
      <c r="F95" s="294">
        <v>0</v>
      </c>
      <c r="G95" s="295">
        <v>0</v>
      </c>
      <c r="H95" s="294">
        <v>0</v>
      </c>
      <c r="I95" s="295">
        <v>0</v>
      </c>
      <c r="J95" s="296">
        <v>0</v>
      </c>
    </row>
    <row r="96" spans="1:10" ht="18" customHeight="1" x14ac:dyDescent="0.25">
      <c r="A96" s="204" t="s">
        <v>130</v>
      </c>
      <c r="B96" s="294">
        <v>329</v>
      </c>
      <c r="C96" s="295">
        <v>0.23152709359605916</v>
      </c>
      <c r="D96" s="294">
        <v>110</v>
      </c>
      <c r="E96" s="295">
        <v>5.5696202531645644E-2</v>
      </c>
      <c r="F96" s="294">
        <v>329</v>
      </c>
      <c r="G96" s="295">
        <v>3.2685582578286443E-3</v>
      </c>
      <c r="H96" s="294">
        <v>0</v>
      </c>
      <c r="I96" s="295">
        <v>0</v>
      </c>
      <c r="J96" s="296">
        <v>30678.922234872658</v>
      </c>
    </row>
    <row r="97" spans="1:10" ht="18" customHeight="1" x14ac:dyDescent="0.25">
      <c r="A97" s="204" t="s">
        <v>131</v>
      </c>
      <c r="B97" s="294">
        <v>-501</v>
      </c>
      <c r="C97" s="295">
        <v>-4.3376623376623402E-2</v>
      </c>
      <c r="D97" s="294">
        <v>190</v>
      </c>
      <c r="E97" s="295">
        <v>1.5573770491803307E-2</v>
      </c>
      <c r="F97" s="294">
        <v>0</v>
      </c>
      <c r="G97" s="295">
        <v>0</v>
      </c>
      <c r="H97" s="294">
        <v>0</v>
      </c>
      <c r="I97" s="295">
        <v>0</v>
      </c>
      <c r="J97" s="296">
        <v>0</v>
      </c>
    </row>
    <row r="98" spans="1:10" ht="18" customHeight="1" x14ac:dyDescent="0.25">
      <c r="A98" s="204" t="s">
        <v>132</v>
      </c>
      <c r="B98" s="294">
        <v>-306</v>
      </c>
      <c r="C98" s="295">
        <v>-9.4153846153846144E-2</v>
      </c>
      <c r="D98" s="294">
        <v>-70</v>
      </c>
      <c r="E98" s="295">
        <v>-1.8567639257294433E-2</v>
      </c>
      <c r="F98" s="294">
        <v>0</v>
      </c>
      <c r="G98" s="295">
        <v>0</v>
      </c>
      <c r="H98" s="294">
        <v>0</v>
      </c>
      <c r="I98" s="295">
        <v>0</v>
      </c>
      <c r="J98" s="296">
        <v>0</v>
      </c>
    </row>
    <row r="99" spans="1:10" ht="18" customHeight="1" x14ac:dyDescent="0.25">
      <c r="A99" s="204" t="s">
        <v>133</v>
      </c>
      <c r="B99" s="294">
        <v>30</v>
      </c>
      <c r="C99" s="295">
        <v>0.13698630136986312</v>
      </c>
      <c r="D99" s="294">
        <v>-5</v>
      </c>
      <c r="E99" s="295">
        <v>-1.2820512820512775E-2</v>
      </c>
      <c r="F99" s="294">
        <v>30</v>
      </c>
      <c r="G99" s="295">
        <v>2.9804482594182163E-4</v>
      </c>
      <c r="H99" s="294">
        <v>0</v>
      </c>
      <c r="I99" s="295">
        <v>0</v>
      </c>
      <c r="J99" s="296">
        <v>2797.4701126023697</v>
      </c>
    </row>
    <row r="100" spans="1:10" ht="18" customHeight="1" x14ac:dyDescent="0.25">
      <c r="A100" s="204" t="s">
        <v>134</v>
      </c>
      <c r="B100" s="294">
        <v>87</v>
      </c>
      <c r="C100" s="295">
        <v>5.2887537993920875E-2</v>
      </c>
      <c r="D100" s="294">
        <v>270</v>
      </c>
      <c r="E100" s="295">
        <v>0.12134831460674156</v>
      </c>
      <c r="F100" s="294">
        <v>87</v>
      </c>
      <c r="G100" s="295">
        <v>8.6432999523128275E-4</v>
      </c>
      <c r="H100" s="294">
        <v>270</v>
      </c>
      <c r="I100" s="295">
        <v>9.7732249832588282E-4</v>
      </c>
      <c r="J100" s="296">
        <v>17285.882391165764</v>
      </c>
    </row>
    <row r="101" spans="1:10" ht="18" customHeight="1" x14ac:dyDescent="0.25">
      <c r="A101" s="204" t="s">
        <v>135</v>
      </c>
      <c r="B101" s="294">
        <v>-314</v>
      </c>
      <c r="C101" s="295">
        <v>-0.35123042505592839</v>
      </c>
      <c r="D101" s="294">
        <v>-25</v>
      </c>
      <c r="E101" s="295">
        <v>-3.0674846625766916E-2</v>
      </c>
      <c r="F101" s="294">
        <v>0</v>
      </c>
      <c r="G101" s="295">
        <v>0</v>
      </c>
      <c r="H101" s="294">
        <v>0</v>
      </c>
      <c r="I101" s="295">
        <v>0</v>
      </c>
      <c r="J101" s="296">
        <v>0</v>
      </c>
    </row>
    <row r="102" spans="1:10" ht="18" customHeight="1" x14ac:dyDescent="0.25">
      <c r="A102" s="204" t="s">
        <v>136</v>
      </c>
      <c r="B102" s="294">
        <v>7750</v>
      </c>
      <c r="C102" s="295">
        <v>0.3676121810074946</v>
      </c>
      <c r="D102" s="294">
        <v>6170</v>
      </c>
      <c r="E102" s="295">
        <v>0.19390320553111251</v>
      </c>
      <c r="F102" s="294">
        <v>7750</v>
      </c>
      <c r="G102" s="295">
        <v>7.6994913368303927E-2</v>
      </c>
      <c r="H102" s="294">
        <v>6170</v>
      </c>
      <c r="I102" s="295">
        <v>2.2333628943224802E-2</v>
      </c>
      <c r="J102" s="296">
        <v>932304.8221581995</v>
      </c>
    </row>
    <row r="103" spans="1:10" ht="18" customHeight="1" x14ac:dyDescent="0.25">
      <c r="A103" s="204" t="s">
        <v>137</v>
      </c>
      <c r="B103" s="294">
        <v>-41</v>
      </c>
      <c r="C103" s="295">
        <v>-3.4511784511784493E-2</v>
      </c>
      <c r="D103" s="294">
        <v>15</v>
      </c>
      <c r="E103" s="295">
        <v>9.966777408637828E-3</v>
      </c>
      <c r="F103" s="294">
        <v>0</v>
      </c>
      <c r="G103" s="295">
        <v>0</v>
      </c>
      <c r="H103" s="294">
        <v>0</v>
      </c>
      <c r="I103" s="295">
        <v>0</v>
      </c>
      <c r="J103" s="296">
        <v>0</v>
      </c>
    </row>
    <row r="104" spans="1:10" ht="18" customHeight="1" x14ac:dyDescent="0.25">
      <c r="A104" s="204" t="s">
        <v>138</v>
      </c>
      <c r="B104" s="294">
        <v>80</v>
      </c>
      <c r="C104" s="295">
        <v>1.5435076210688736E-2</v>
      </c>
      <c r="D104" s="294">
        <v>185</v>
      </c>
      <c r="E104" s="295">
        <v>3.1171019376579512E-2</v>
      </c>
      <c r="F104" s="294">
        <v>80</v>
      </c>
      <c r="G104" s="295">
        <v>7.9478620251152439E-4</v>
      </c>
      <c r="H104" s="294">
        <v>0</v>
      </c>
      <c r="I104" s="295">
        <v>0</v>
      </c>
      <c r="J104" s="296">
        <v>7459.9203002729864</v>
      </c>
    </row>
    <row r="105" spans="1:10" ht="18" customHeight="1" x14ac:dyDescent="0.25">
      <c r="A105" s="204" t="s">
        <v>139</v>
      </c>
      <c r="B105" s="294">
        <v>-1331</v>
      </c>
      <c r="C105" s="295">
        <v>-8.0789074355083423E-2</v>
      </c>
      <c r="D105" s="294">
        <v>1010</v>
      </c>
      <c r="E105" s="295">
        <v>6.2538699690402488E-2</v>
      </c>
      <c r="F105" s="294">
        <v>0</v>
      </c>
      <c r="G105" s="295">
        <v>0</v>
      </c>
      <c r="H105" s="294">
        <v>0</v>
      </c>
      <c r="I105" s="295">
        <v>0</v>
      </c>
      <c r="J105" s="296">
        <v>0</v>
      </c>
    </row>
    <row r="106" spans="1:10" ht="18" customHeight="1" x14ac:dyDescent="0.25">
      <c r="A106" s="204" t="s">
        <v>140</v>
      </c>
      <c r="B106" s="294">
        <v>-45</v>
      </c>
      <c r="C106" s="295">
        <v>-4.31034482758621E-2</v>
      </c>
      <c r="D106" s="294">
        <v>40</v>
      </c>
      <c r="E106" s="295">
        <v>3.007518796992481E-2</v>
      </c>
      <c r="F106" s="294">
        <v>0</v>
      </c>
      <c r="G106" s="295">
        <v>0</v>
      </c>
      <c r="H106" s="294">
        <v>0</v>
      </c>
      <c r="I106" s="295">
        <v>0</v>
      </c>
      <c r="J106" s="296">
        <v>0</v>
      </c>
    </row>
    <row r="107" spans="1:10" ht="18" customHeight="1" x14ac:dyDescent="0.25">
      <c r="A107" s="204" t="s">
        <v>141</v>
      </c>
      <c r="B107" s="294">
        <v>-703</v>
      </c>
      <c r="C107" s="295">
        <v>-0.31092436974789917</v>
      </c>
      <c r="D107" s="294">
        <v>-70</v>
      </c>
      <c r="E107" s="295">
        <v>-3.4567901234567877E-2</v>
      </c>
      <c r="F107" s="294">
        <v>0</v>
      </c>
      <c r="G107" s="295">
        <v>0</v>
      </c>
      <c r="H107" s="294">
        <v>0</v>
      </c>
      <c r="I107" s="295">
        <v>0</v>
      </c>
      <c r="J107" s="296">
        <v>0</v>
      </c>
    </row>
    <row r="108" spans="1:10" ht="18" customHeight="1" x14ac:dyDescent="0.25">
      <c r="A108" s="204" t="s">
        <v>142</v>
      </c>
      <c r="B108" s="294">
        <v>7049</v>
      </c>
      <c r="C108" s="295">
        <v>5.4688348565487876E-2</v>
      </c>
      <c r="D108" s="294">
        <v>18940</v>
      </c>
      <c r="E108" s="295">
        <v>0.12560514622985619</v>
      </c>
      <c r="F108" s="294">
        <v>7049</v>
      </c>
      <c r="G108" s="295">
        <v>7.0030599268796692E-2</v>
      </c>
      <c r="H108" s="294">
        <v>18940</v>
      </c>
      <c r="I108" s="295">
        <v>6.8557363401082289E-2</v>
      </c>
      <c r="J108" s="296">
        <v>1300796.5573981062</v>
      </c>
    </row>
    <row r="109" spans="1:10" ht="18" customHeight="1" x14ac:dyDescent="0.25">
      <c r="A109" s="204" t="s">
        <v>143</v>
      </c>
      <c r="B109" s="294">
        <v>-26</v>
      </c>
      <c r="C109" s="295">
        <v>-0.24761904761904763</v>
      </c>
      <c r="D109" s="294">
        <v>-10</v>
      </c>
      <c r="E109" s="295">
        <v>-7.407407407407407E-2</v>
      </c>
      <c r="F109" s="294">
        <v>0</v>
      </c>
      <c r="G109" s="295">
        <v>0</v>
      </c>
      <c r="H109" s="294">
        <v>0</v>
      </c>
      <c r="I109" s="295">
        <v>0</v>
      </c>
      <c r="J109" s="296">
        <v>0</v>
      </c>
    </row>
    <row r="110" spans="1:10" ht="18" customHeight="1" x14ac:dyDescent="0.25">
      <c r="A110" s="204" t="s">
        <v>144</v>
      </c>
      <c r="B110" s="294">
        <v>8469</v>
      </c>
      <c r="C110" s="295">
        <v>0.35151288756070231</v>
      </c>
      <c r="D110" s="294">
        <v>14140</v>
      </c>
      <c r="E110" s="295">
        <v>0.33755072809739795</v>
      </c>
      <c r="F110" s="294">
        <v>8469</v>
      </c>
      <c r="G110" s="295">
        <v>8.413805436337625E-2</v>
      </c>
      <c r="H110" s="294">
        <v>14140</v>
      </c>
      <c r="I110" s="295">
        <v>5.1182741208622158E-2</v>
      </c>
      <c r="J110" s="296">
        <v>1270130.6926902826</v>
      </c>
    </row>
    <row r="111" spans="1:10" ht="18" customHeight="1" x14ac:dyDescent="0.25">
      <c r="A111" s="204" t="s">
        <v>145</v>
      </c>
      <c r="B111" s="294">
        <v>-12</v>
      </c>
      <c r="C111" s="295">
        <v>-1.2618296529968487E-2</v>
      </c>
      <c r="D111" s="294">
        <v>130</v>
      </c>
      <c r="E111" s="295">
        <v>9.8484848484848397E-2</v>
      </c>
      <c r="F111" s="294">
        <v>0</v>
      </c>
      <c r="G111" s="295">
        <v>0</v>
      </c>
      <c r="H111" s="294">
        <v>0</v>
      </c>
      <c r="I111" s="295">
        <v>0</v>
      </c>
      <c r="J111" s="296">
        <v>0</v>
      </c>
    </row>
    <row r="112" spans="1:10" ht="18" customHeight="1" x14ac:dyDescent="0.25">
      <c r="A112" s="204" t="s">
        <v>146</v>
      </c>
      <c r="B112" s="294">
        <v>-2449</v>
      </c>
      <c r="C112" s="295">
        <v>-5.2983427804941363E-2</v>
      </c>
      <c r="D112" s="294">
        <v>3060</v>
      </c>
      <c r="E112" s="295">
        <v>6.6521739130434687E-2</v>
      </c>
      <c r="F112" s="294">
        <v>0</v>
      </c>
      <c r="G112" s="295">
        <v>0</v>
      </c>
      <c r="H112" s="294">
        <v>3060</v>
      </c>
      <c r="I112" s="295">
        <v>1.1076321647693338E-2</v>
      </c>
      <c r="J112" s="296">
        <v>103963.14939901407</v>
      </c>
    </row>
    <row r="113" spans="1:18" ht="18" customHeight="1" x14ac:dyDescent="0.25">
      <c r="A113" s="204" t="s">
        <v>147</v>
      </c>
      <c r="B113" s="294">
        <v>-6404</v>
      </c>
      <c r="C113" s="295">
        <v>-2.8156381351013837E-2</v>
      </c>
      <c r="D113" s="294">
        <v>12200</v>
      </c>
      <c r="E113" s="295">
        <v>5.3391684901531677E-2</v>
      </c>
      <c r="F113" s="294">
        <v>0</v>
      </c>
      <c r="G113" s="295">
        <v>0</v>
      </c>
      <c r="H113" s="294">
        <v>12200</v>
      </c>
      <c r="I113" s="295">
        <v>4.416049807250285E-2</v>
      </c>
      <c r="J113" s="296">
        <v>414493.60217907571</v>
      </c>
    </row>
    <row r="114" spans="1:18" ht="18" customHeight="1" x14ac:dyDescent="0.25">
      <c r="A114" s="204" t="s">
        <v>148</v>
      </c>
      <c r="B114" s="294">
        <v>-3152</v>
      </c>
      <c r="C114" s="295">
        <v>-0.15448708523256383</v>
      </c>
      <c r="D114" s="294">
        <v>3670</v>
      </c>
      <c r="E114" s="295">
        <v>0.17867575462512164</v>
      </c>
      <c r="F114" s="294">
        <v>0</v>
      </c>
      <c r="G114" s="295">
        <v>0</v>
      </c>
      <c r="H114" s="294">
        <v>3670</v>
      </c>
      <c r="I114" s="295">
        <v>1.3284346551318481E-2</v>
      </c>
      <c r="J114" s="296">
        <v>124687.82950796786</v>
      </c>
    </row>
    <row r="115" spans="1:18" ht="18" customHeight="1" x14ac:dyDescent="0.25">
      <c r="A115" s="204" t="s">
        <v>149</v>
      </c>
      <c r="B115" s="294">
        <v>14118</v>
      </c>
      <c r="C115" s="295">
        <v>0.10596314782151839</v>
      </c>
      <c r="D115" s="294">
        <v>35340</v>
      </c>
      <c r="E115" s="295">
        <v>0.20990734141126155</v>
      </c>
      <c r="F115" s="294">
        <v>14118</v>
      </c>
      <c r="G115" s="295">
        <v>0.14025989508822126</v>
      </c>
      <c r="H115" s="294">
        <v>35340</v>
      </c>
      <c r="I115" s="295">
        <v>0.12792065589198776</v>
      </c>
      <c r="J115" s="296">
        <v>2517161.8858930143</v>
      </c>
    </row>
    <row r="116" spans="1:18" ht="18" customHeight="1" x14ac:dyDescent="0.25">
      <c r="A116" s="204" t="s">
        <v>150</v>
      </c>
      <c r="B116" s="294">
        <v>-7</v>
      </c>
      <c r="C116" s="295">
        <v>-1.7283950617283939E-2</v>
      </c>
      <c r="D116" s="294">
        <v>65</v>
      </c>
      <c r="E116" s="295">
        <v>0.10400000000000009</v>
      </c>
      <c r="F116" s="294">
        <v>0</v>
      </c>
      <c r="G116" s="295">
        <v>0</v>
      </c>
      <c r="H116" s="294">
        <v>0</v>
      </c>
      <c r="I116" s="295">
        <v>0</v>
      </c>
      <c r="J116" s="296">
        <v>0</v>
      </c>
    </row>
    <row r="117" spans="1:18" ht="18" customHeight="1" x14ac:dyDescent="0.25">
      <c r="A117" s="204" t="s">
        <v>151</v>
      </c>
      <c r="B117" s="294">
        <v>-41</v>
      </c>
      <c r="C117" s="295">
        <v>-6.6775244299674297E-2</v>
      </c>
      <c r="D117" s="294">
        <v>0</v>
      </c>
      <c r="E117" s="295">
        <v>0</v>
      </c>
      <c r="F117" s="294">
        <v>0</v>
      </c>
      <c r="G117" s="295">
        <v>0</v>
      </c>
      <c r="H117" s="294">
        <v>0</v>
      </c>
      <c r="I117" s="295">
        <v>0</v>
      </c>
      <c r="J117" s="296">
        <v>0</v>
      </c>
    </row>
    <row r="118" spans="1:18" ht="18" customHeight="1" x14ac:dyDescent="0.25">
      <c r="A118" s="204" t="s">
        <v>152</v>
      </c>
      <c r="B118" s="294">
        <v>-84</v>
      </c>
      <c r="C118" s="295">
        <v>-1.8494055482166427E-2</v>
      </c>
      <c r="D118" s="294">
        <v>185</v>
      </c>
      <c r="E118" s="295">
        <v>3.5887487875848612E-2</v>
      </c>
      <c r="F118" s="294">
        <v>0</v>
      </c>
      <c r="G118" s="295">
        <v>0</v>
      </c>
      <c r="H118" s="294">
        <v>0</v>
      </c>
      <c r="I118" s="295">
        <v>0</v>
      </c>
      <c r="J118" s="296">
        <v>0</v>
      </c>
    </row>
    <row r="119" spans="1:18" ht="18" customHeight="1" x14ac:dyDescent="0.25">
      <c r="A119" s="204" t="s">
        <v>153</v>
      </c>
      <c r="B119" s="294">
        <v>26</v>
      </c>
      <c r="C119" s="295">
        <v>7.9754601226993849E-2</v>
      </c>
      <c r="D119" s="294">
        <v>5</v>
      </c>
      <c r="E119" s="295">
        <v>1.0309278350515427E-2</v>
      </c>
      <c r="F119" s="294">
        <v>26</v>
      </c>
      <c r="G119" s="295">
        <v>2.5830551581624542E-4</v>
      </c>
      <c r="H119" s="294">
        <v>0</v>
      </c>
      <c r="I119" s="295">
        <v>0</v>
      </c>
      <c r="J119" s="296">
        <v>2424.4740975887203</v>
      </c>
    </row>
    <row r="120" spans="1:18" ht="18" customHeight="1" x14ac:dyDescent="0.25">
      <c r="A120" s="204" t="s">
        <v>154</v>
      </c>
      <c r="B120" s="294">
        <v>21</v>
      </c>
      <c r="C120" s="295">
        <v>7.9545454545454586E-2</v>
      </c>
      <c r="D120" s="294">
        <v>105</v>
      </c>
      <c r="E120" s="295">
        <v>0.21875</v>
      </c>
      <c r="F120" s="294">
        <v>21</v>
      </c>
      <c r="G120" s="295">
        <v>2.0863137815927516E-4</v>
      </c>
      <c r="H120" s="294">
        <v>105</v>
      </c>
      <c r="I120" s="295">
        <v>3.8006986046006553E-4</v>
      </c>
      <c r="J120" s="296">
        <v>5525.5920483956716</v>
      </c>
    </row>
    <row r="121" spans="1:18" ht="18" customHeight="1" x14ac:dyDescent="0.25">
      <c r="A121" s="204" t="s">
        <v>155</v>
      </c>
      <c r="B121" s="294">
        <v>-1467</v>
      </c>
      <c r="C121" s="295">
        <v>-3.817429545395401E-2</v>
      </c>
      <c r="D121" s="294">
        <v>2380</v>
      </c>
      <c r="E121" s="295">
        <v>6.1245496654657838E-2</v>
      </c>
      <c r="F121" s="294">
        <v>0</v>
      </c>
      <c r="G121" s="295">
        <v>0</v>
      </c>
      <c r="H121" s="294">
        <v>2380</v>
      </c>
      <c r="I121" s="295">
        <v>8.614916837094819E-3</v>
      </c>
      <c r="J121" s="296">
        <v>80860.227310344286</v>
      </c>
    </row>
    <row r="122" spans="1:18" ht="18" customHeight="1" x14ac:dyDescent="0.25">
      <c r="A122" s="204" t="s">
        <v>156</v>
      </c>
      <c r="B122" s="294">
        <v>0</v>
      </c>
      <c r="C122" s="295">
        <v>0</v>
      </c>
      <c r="D122" s="294">
        <v>40</v>
      </c>
      <c r="E122" s="295">
        <v>3.2786885245901676E-2</v>
      </c>
      <c r="F122" s="294">
        <v>0</v>
      </c>
      <c r="G122" s="295">
        <v>0</v>
      </c>
      <c r="H122" s="294">
        <v>0</v>
      </c>
      <c r="I122" s="295">
        <v>0</v>
      </c>
      <c r="J122" s="296">
        <v>0</v>
      </c>
    </row>
    <row r="123" spans="1:18" ht="18" customHeight="1" x14ac:dyDescent="0.25">
      <c r="A123" s="204" t="s">
        <v>157</v>
      </c>
      <c r="B123" s="294">
        <v>-879</v>
      </c>
      <c r="C123" s="295">
        <v>-2.3477564102564075E-2</v>
      </c>
      <c r="D123" s="294">
        <v>5390</v>
      </c>
      <c r="E123" s="295">
        <v>0.13444749314043403</v>
      </c>
      <c r="F123" s="294">
        <v>0</v>
      </c>
      <c r="G123" s="295">
        <v>0</v>
      </c>
      <c r="H123" s="294">
        <v>5390</v>
      </c>
      <c r="I123" s="295">
        <v>1.9510252836950029E-2</v>
      </c>
      <c r="J123" s="296">
        <v>183124.63243813263</v>
      </c>
    </row>
    <row r="124" spans="1:18" ht="18" customHeight="1" x14ac:dyDescent="0.25">
      <c r="A124" s="204" t="s">
        <v>158</v>
      </c>
      <c r="B124" s="294">
        <v>-133</v>
      </c>
      <c r="C124" s="295">
        <v>-6.9306930693069257E-2</v>
      </c>
      <c r="D124" s="294">
        <v>10</v>
      </c>
      <c r="E124" s="295">
        <v>4.4943820224718767E-3</v>
      </c>
      <c r="F124" s="294">
        <v>0</v>
      </c>
      <c r="G124" s="295">
        <v>0</v>
      </c>
      <c r="H124" s="294">
        <v>0</v>
      </c>
      <c r="I124" s="295">
        <v>0</v>
      </c>
      <c r="J124" s="296">
        <v>0</v>
      </c>
    </row>
    <row r="125" spans="1:18" ht="18" customHeight="1" x14ac:dyDescent="0.25">
      <c r="A125" s="204" t="s">
        <v>159</v>
      </c>
      <c r="B125" s="294">
        <v>-10</v>
      </c>
      <c r="C125" s="295">
        <v>-2.3041474654377891E-2</v>
      </c>
      <c r="D125" s="294">
        <v>45</v>
      </c>
      <c r="E125" s="295">
        <v>6.7669172932330879E-2</v>
      </c>
      <c r="F125" s="294">
        <v>0</v>
      </c>
      <c r="G125" s="295">
        <v>0</v>
      </c>
      <c r="H125" s="294">
        <v>0</v>
      </c>
      <c r="I125" s="295">
        <v>0</v>
      </c>
      <c r="J125" s="296">
        <v>0</v>
      </c>
    </row>
    <row r="126" spans="1:18" ht="18" customHeight="1" x14ac:dyDescent="0.25">
      <c r="A126" s="204" t="s">
        <v>160</v>
      </c>
      <c r="B126" s="294">
        <v>18549</v>
      </c>
      <c r="C126" s="295">
        <v>9.7786892159757111E-2</v>
      </c>
      <c r="D126" s="294">
        <v>55200</v>
      </c>
      <c r="E126" s="295">
        <v>0.23529411764705888</v>
      </c>
      <c r="F126" s="294">
        <v>18549</v>
      </c>
      <c r="G126" s="295">
        <v>0.18428111587982832</v>
      </c>
      <c r="H126" s="294">
        <v>55200</v>
      </c>
      <c r="I126" s="295">
        <v>0.19980815521329159</v>
      </c>
      <c r="J126" s="296">
        <v>3605089.4460552405</v>
      </c>
    </row>
    <row r="127" spans="1:18" ht="18" customHeight="1" x14ac:dyDescent="0.25">
      <c r="A127" s="204" t="s">
        <v>161</v>
      </c>
      <c r="B127" s="294">
        <v>159</v>
      </c>
      <c r="C127" s="295">
        <v>3.9230199851961522E-2</v>
      </c>
      <c r="D127" s="294">
        <v>330</v>
      </c>
      <c r="E127" s="295">
        <v>6.4960629921259949E-2</v>
      </c>
      <c r="F127" s="294">
        <v>159</v>
      </c>
      <c r="G127" s="295">
        <v>1.5796375774916548E-3</v>
      </c>
      <c r="H127" s="294">
        <v>0</v>
      </c>
      <c r="I127" s="295">
        <v>0</v>
      </c>
      <c r="J127" s="296">
        <v>14826.591596792561</v>
      </c>
      <c r="R127" s="4"/>
    </row>
    <row r="128" spans="1:18" ht="18" customHeight="1" x14ac:dyDescent="0.25">
      <c r="A128" s="204" t="s">
        <v>162</v>
      </c>
      <c r="B128" s="294">
        <v>-124</v>
      </c>
      <c r="C128" s="295">
        <v>-0.13716814159292035</v>
      </c>
      <c r="D128" s="294">
        <v>45</v>
      </c>
      <c r="E128" s="295">
        <v>4.1284403669724856E-2</v>
      </c>
      <c r="F128" s="294">
        <v>0</v>
      </c>
      <c r="G128" s="295">
        <v>0</v>
      </c>
      <c r="H128" s="294">
        <v>0</v>
      </c>
      <c r="I128" s="295">
        <v>0</v>
      </c>
      <c r="J128" s="296">
        <v>0</v>
      </c>
    </row>
    <row r="129" spans="1:19" ht="18" customHeight="1" x14ac:dyDescent="0.25">
      <c r="A129" s="204" t="s">
        <v>163</v>
      </c>
      <c r="B129" s="294">
        <v>47</v>
      </c>
      <c r="C129" s="295">
        <v>0.18146718146718155</v>
      </c>
      <c r="D129" s="294">
        <v>0</v>
      </c>
      <c r="E129" s="295">
        <v>0</v>
      </c>
      <c r="F129" s="294">
        <v>47</v>
      </c>
      <c r="G129" s="295">
        <v>4.6693689397552061E-4</v>
      </c>
      <c r="H129" s="294">
        <v>0</v>
      </c>
      <c r="I129" s="295">
        <v>0</v>
      </c>
      <c r="J129" s="296">
        <v>4382.7031764103795</v>
      </c>
    </row>
    <row r="130" spans="1:19" ht="18" customHeight="1" x14ac:dyDescent="0.25">
      <c r="A130" s="204" t="s">
        <v>164</v>
      </c>
      <c r="B130" s="294">
        <v>-4</v>
      </c>
      <c r="C130" s="295">
        <v>-5.5710306406685506E-3</v>
      </c>
      <c r="D130" s="294">
        <v>20</v>
      </c>
      <c r="E130" s="295">
        <v>2.1164021164021163E-2</v>
      </c>
      <c r="F130" s="294">
        <v>0</v>
      </c>
      <c r="G130" s="295">
        <v>0</v>
      </c>
      <c r="H130" s="294">
        <v>0</v>
      </c>
      <c r="I130" s="295">
        <v>0</v>
      </c>
      <c r="J130" s="296">
        <v>0</v>
      </c>
    </row>
    <row r="131" spans="1:19" ht="18" customHeight="1" x14ac:dyDescent="0.25">
      <c r="A131" s="204" t="s">
        <v>165</v>
      </c>
      <c r="B131" s="294">
        <v>74</v>
      </c>
      <c r="C131" s="295">
        <v>7.9059829059829001E-2</v>
      </c>
      <c r="D131" s="294">
        <v>75</v>
      </c>
      <c r="E131" s="295">
        <v>5.7251908396946494E-2</v>
      </c>
      <c r="F131" s="294">
        <v>74</v>
      </c>
      <c r="G131" s="295">
        <v>7.3517723732316009E-4</v>
      </c>
      <c r="H131" s="294">
        <v>0</v>
      </c>
      <c r="I131" s="295">
        <v>0</v>
      </c>
      <c r="J131" s="296">
        <v>6900.4262777525128</v>
      </c>
    </row>
    <row r="132" spans="1:19" ht="18" customHeight="1" x14ac:dyDescent="0.25">
      <c r="A132" s="204" t="s">
        <v>166</v>
      </c>
      <c r="B132" s="294">
        <v>-471</v>
      </c>
      <c r="C132" s="295">
        <v>-0.40779220779220782</v>
      </c>
      <c r="D132" s="294">
        <v>-70</v>
      </c>
      <c r="E132" s="295">
        <v>-8.2840236686390512E-2</v>
      </c>
      <c r="F132" s="294">
        <v>0</v>
      </c>
      <c r="G132" s="295">
        <v>0</v>
      </c>
      <c r="H132" s="294">
        <v>0</v>
      </c>
      <c r="I132" s="295">
        <v>0</v>
      </c>
      <c r="J132" s="296">
        <v>0</v>
      </c>
    </row>
    <row r="133" spans="1:19" ht="18" customHeight="1" x14ac:dyDescent="0.25">
      <c r="A133" s="204" t="s">
        <v>167</v>
      </c>
      <c r="B133" s="294">
        <v>-192</v>
      </c>
      <c r="C133" s="295">
        <v>-0.12972972972972974</v>
      </c>
      <c r="D133" s="294">
        <v>25</v>
      </c>
      <c r="E133" s="295">
        <v>1.4925373134328401E-2</v>
      </c>
      <c r="F133" s="294">
        <v>0</v>
      </c>
      <c r="G133" s="295">
        <v>0</v>
      </c>
      <c r="H133" s="294">
        <v>0</v>
      </c>
      <c r="I133" s="295">
        <v>0</v>
      </c>
      <c r="J133" s="296">
        <v>0</v>
      </c>
    </row>
    <row r="134" spans="1:19" ht="18" customHeight="1" x14ac:dyDescent="0.25">
      <c r="A134" s="204" t="s">
        <v>168</v>
      </c>
      <c r="B134" s="294">
        <v>8</v>
      </c>
      <c r="C134" s="295">
        <v>1.8957345971563955E-2</v>
      </c>
      <c r="D134" s="294">
        <v>25</v>
      </c>
      <c r="E134" s="295">
        <v>4.2372881355932313E-2</v>
      </c>
      <c r="F134" s="294">
        <v>8</v>
      </c>
      <c r="G134" s="295">
        <v>7.9478620251152441E-5</v>
      </c>
      <c r="H134" s="294">
        <v>0</v>
      </c>
      <c r="I134" s="295">
        <v>0</v>
      </c>
      <c r="J134" s="296">
        <v>745.9920300272986</v>
      </c>
    </row>
    <row r="135" spans="1:19" ht="18" customHeight="1" x14ac:dyDescent="0.25">
      <c r="A135" s="204" t="s">
        <v>169</v>
      </c>
      <c r="B135" s="294">
        <v>-33</v>
      </c>
      <c r="C135" s="295">
        <v>-6.2857142857142834E-2</v>
      </c>
      <c r="D135" s="294">
        <v>10</v>
      </c>
      <c r="E135" s="295">
        <v>1.3986013986013957E-2</v>
      </c>
      <c r="F135" s="294">
        <v>0</v>
      </c>
      <c r="G135" s="295">
        <v>0</v>
      </c>
      <c r="H135" s="294">
        <v>0</v>
      </c>
      <c r="I135" s="295">
        <v>0</v>
      </c>
      <c r="J135" s="296">
        <v>0</v>
      </c>
    </row>
    <row r="136" spans="1:19" ht="18" customHeight="1" x14ac:dyDescent="0.25">
      <c r="A136" s="204" t="s">
        <v>170</v>
      </c>
      <c r="B136" s="294">
        <v>-1318</v>
      </c>
      <c r="C136" s="295">
        <v>-0.152264325323475</v>
      </c>
      <c r="D136" s="294">
        <v>535</v>
      </c>
      <c r="E136" s="295">
        <v>6.4574532287266173E-2</v>
      </c>
      <c r="F136" s="294">
        <v>0</v>
      </c>
      <c r="G136" s="295">
        <v>0</v>
      </c>
      <c r="H136" s="294">
        <v>0</v>
      </c>
      <c r="I136" s="295">
        <v>0</v>
      </c>
      <c r="J136" s="296">
        <v>0</v>
      </c>
    </row>
    <row r="137" spans="1:19" ht="18" customHeight="1" x14ac:dyDescent="0.25">
      <c r="A137" s="204" t="s">
        <v>171</v>
      </c>
      <c r="B137" s="294">
        <v>-46</v>
      </c>
      <c r="C137" s="295">
        <v>-0.11442786069651745</v>
      </c>
      <c r="D137" s="294">
        <v>-25</v>
      </c>
      <c r="E137" s="295">
        <v>-5.6818181818181768E-2</v>
      </c>
      <c r="F137" s="294">
        <v>0</v>
      </c>
      <c r="G137" s="295">
        <v>0</v>
      </c>
      <c r="H137" s="294">
        <v>0</v>
      </c>
      <c r="I137" s="295">
        <v>0</v>
      </c>
      <c r="J137" s="296">
        <v>0</v>
      </c>
    </row>
    <row r="138" spans="1:19" ht="18" customHeight="1" x14ac:dyDescent="0.25">
      <c r="A138" s="204" t="s">
        <v>172</v>
      </c>
      <c r="B138" s="294">
        <v>-388</v>
      </c>
      <c r="C138" s="295">
        <v>-0.25016118633139905</v>
      </c>
      <c r="D138" s="294">
        <v>-30</v>
      </c>
      <c r="E138" s="295">
        <v>-2.2058823529411797E-2</v>
      </c>
      <c r="F138" s="294">
        <v>0</v>
      </c>
      <c r="G138" s="295">
        <v>0</v>
      </c>
      <c r="H138" s="294">
        <v>0</v>
      </c>
      <c r="I138" s="295">
        <v>0</v>
      </c>
      <c r="J138" s="296">
        <v>0</v>
      </c>
    </row>
    <row r="139" spans="1:19" ht="18" customHeight="1" x14ac:dyDescent="0.25">
      <c r="A139" s="204" t="s">
        <v>173</v>
      </c>
      <c r="B139" s="294">
        <v>117</v>
      </c>
      <c r="C139" s="295">
        <v>3.3834586466165328E-2</v>
      </c>
      <c r="D139" s="294">
        <v>-45</v>
      </c>
      <c r="E139" s="295">
        <v>-1.1235955056179803E-2</v>
      </c>
      <c r="F139" s="294">
        <v>117</v>
      </c>
      <c r="G139" s="295">
        <v>1.1623748211731044E-3</v>
      </c>
      <c r="H139" s="294">
        <v>0</v>
      </c>
      <c r="I139" s="295">
        <v>0</v>
      </c>
      <c r="J139" s="296">
        <v>10910.133439149242</v>
      </c>
    </row>
    <row r="140" spans="1:19" ht="18" customHeight="1" x14ac:dyDescent="0.25">
      <c r="A140" s="204"/>
      <c r="B140" s="294"/>
      <c r="C140" s="295"/>
      <c r="D140" s="294"/>
      <c r="E140" s="295"/>
      <c r="F140" s="294"/>
      <c r="G140" s="295"/>
      <c r="H140" s="294"/>
      <c r="I140" s="295"/>
      <c r="J140" s="296"/>
    </row>
    <row r="141" spans="1:19" ht="18" customHeight="1" x14ac:dyDescent="0.25">
      <c r="A141" s="204"/>
      <c r="B141" s="297">
        <f>SUM(B3:B140)</f>
        <v>31572</v>
      </c>
      <c r="C141" s="295"/>
      <c r="D141" s="297">
        <f t="shared" ref="D141:J141" si="0">SUM(D3:D140)</f>
        <v>301550</v>
      </c>
      <c r="E141" s="297"/>
      <c r="F141" s="297">
        <f t="shared" si="0"/>
        <v>100656</v>
      </c>
      <c r="G141" s="297"/>
      <c r="H141" s="297">
        <f t="shared" si="0"/>
        <v>276265</v>
      </c>
      <c r="I141" s="297"/>
      <c r="J141" s="297">
        <f t="shared" si="0"/>
        <v>18772143.443606947</v>
      </c>
      <c r="S141" s="2"/>
    </row>
    <row r="142" spans="1:19" x14ac:dyDescent="0.2">
      <c r="A142" s="96"/>
      <c r="B142" s="230"/>
      <c r="D142" s="230"/>
      <c r="J142" s="257"/>
    </row>
    <row r="143" spans="1:19" x14ac:dyDescent="0.2">
      <c r="A143" s="98"/>
      <c r="B143" s="230"/>
      <c r="D143" s="230"/>
      <c r="J143" s="257"/>
    </row>
  </sheetData>
  <sortState xmlns:xlrd2="http://schemas.microsoft.com/office/spreadsheetml/2017/richdata2" ref="A3:S139">
    <sortCondition ref="A3:A139"/>
  </sortState>
  <customSheetViews>
    <customSheetView guid="{21B7AC2F-40B5-4A74-80C7-C3A38CDE4D3F}" scale="95" showGridLines="0" showRowCol="0" fitToPage="1" showAutoFilter="1" topLeftCell="E1">
      <pane ySplit="2" topLeftCell="A3" activePane="bottomLeft" state="frozen"/>
      <selection pane="bottomLeft" sqref="A1:Q1"/>
      <rowBreaks count="1" manualBreakCount="1">
        <brk id="146" max="16383" man="1"/>
      </rowBreaks>
      <colBreaks count="1" manualBreakCount="1">
        <brk id="5" max="1048575" man="1"/>
      </colBreaks>
      <pageMargins left="0" right="0" top="0" bottom="0" header="0" footer="0"/>
      <pageSetup paperSize="9" scale="26" fitToHeight="2" orientation="portrait" r:id="rId1"/>
      <headerFooter alignWithMargins="0">
        <oddFooter>&amp;C&amp;D&amp;R&amp;P</oddFooter>
      </headerFooter>
      <autoFilter ref="A2:Q2" xr:uid="{00000000-0000-0000-0000-000000000000}"/>
    </customSheetView>
  </customSheetViews>
  <mergeCells count="1">
    <mergeCell ref="A1:J1"/>
  </mergeCells>
  <phoneticPr fontId="6" type="noConversion"/>
  <pageMargins left="0.7" right="0.7" top="0.75" bottom="0.75" header="0.3" footer="0.3"/>
  <pageSetup paperSize="9" scale="46" fitToHeight="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indexed="41"/>
  </sheetPr>
  <dimension ref="A1:K232"/>
  <sheetViews>
    <sheetView showGridLines="0" view="pageBreakPreview" zoomScale="90" zoomScaleNormal="85" zoomScaleSheetLayoutView="90" workbookViewId="0">
      <pane ySplit="2" topLeftCell="A3" activePane="bottomLeft" state="frozen"/>
      <selection activeCell="W4" sqref="W4"/>
      <selection pane="bottomLeft" activeCell="G98" sqref="G98"/>
    </sheetView>
  </sheetViews>
  <sheetFormatPr defaultRowHeight="15" x14ac:dyDescent="0.2"/>
  <cols>
    <col min="1" max="1" width="28" style="12" customWidth="1"/>
    <col min="2" max="2" width="19.7109375" style="13" customWidth="1"/>
    <col min="3" max="3" width="18" style="46" customWidth="1"/>
    <col min="4" max="4" width="16" style="46" customWidth="1"/>
    <col min="5" max="5" width="20.7109375" style="46" customWidth="1"/>
    <col min="6" max="6" width="16.7109375" style="46" customWidth="1"/>
    <col min="7" max="7" width="24.28515625" style="46" customWidth="1"/>
    <col min="8" max="8" width="13" style="46" customWidth="1"/>
    <col min="9" max="9" width="20.85546875" style="45" customWidth="1"/>
    <col min="10" max="10" width="69.7109375" customWidth="1"/>
  </cols>
  <sheetData>
    <row r="1" spans="1:11" ht="21" thickBot="1" x14ac:dyDescent="0.25">
      <c r="A1" s="334" t="s">
        <v>195</v>
      </c>
      <c r="B1" s="338"/>
      <c r="C1" s="338"/>
      <c r="D1" s="338"/>
      <c r="E1" s="338"/>
      <c r="F1" s="338"/>
      <c r="G1" s="338"/>
      <c r="H1" s="338"/>
      <c r="I1" s="339"/>
    </row>
    <row r="2" spans="1:11" s="19" customFormat="1" ht="39" customHeight="1" thickBot="1" x14ac:dyDescent="0.25">
      <c r="A2" s="165" t="s">
        <v>35</v>
      </c>
      <c r="B2" s="161" t="s">
        <v>177</v>
      </c>
      <c r="C2" s="165" t="s">
        <v>196</v>
      </c>
      <c r="D2" s="165" t="s">
        <v>197</v>
      </c>
      <c r="E2" s="165" t="s">
        <v>198</v>
      </c>
      <c r="F2" s="165" t="s">
        <v>197</v>
      </c>
      <c r="G2" s="165" t="s">
        <v>199</v>
      </c>
      <c r="H2" s="165" t="s">
        <v>197</v>
      </c>
      <c r="I2" s="168" t="s">
        <v>179</v>
      </c>
    </row>
    <row r="3" spans="1:11" ht="18" customHeight="1" x14ac:dyDescent="0.25">
      <c r="A3" s="92" t="s">
        <v>37</v>
      </c>
      <c r="B3" s="285">
        <v>38053</v>
      </c>
      <c r="C3" s="286">
        <v>4</v>
      </c>
      <c r="D3" s="287">
        <v>4.878048780487805E-2</v>
      </c>
      <c r="E3" s="285">
        <v>771</v>
      </c>
      <c r="F3" s="288">
        <v>1.697265882974508E-2</v>
      </c>
      <c r="G3" s="289">
        <v>2.0261214621711824E-2</v>
      </c>
      <c r="H3" s="290">
        <v>2.2087583304849475E-3</v>
      </c>
      <c r="I3" s="285">
        <v>632966.8448842339</v>
      </c>
    </row>
    <row r="4" spans="1:11" ht="18" customHeight="1" x14ac:dyDescent="0.25">
      <c r="A4" s="92" t="s">
        <v>38</v>
      </c>
      <c r="B4" s="291">
        <v>90797</v>
      </c>
      <c r="C4" s="292">
        <v>0</v>
      </c>
      <c r="D4" s="287">
        <v>0</v>
      </c>
      <c r="E4" s="292"/>
      <c r="F4" s="288">
        <v>0</v>
      </c>
      <c r="G4" s="289">
        <v>0</v>
      </c>
      <c r="H4" s="290">
        <v>0</v>
      </c>
      <c r="I4" s="285">
        <v>0</v>
      </c>
    </row>
    <row r="5" spans="1:11" ht="18" customHeight="1" x14ac:dyDescent="0.25">
      <c r="A5" s="92" t="s">
        <v>39</v>
      </c>
      <c r="B5" s="291">
        <v>13305</v>
      </c>
      <c r="C5" s="292">
        <v>3</v>
      </c>
      <c r="D5" s="287">
        <v>3.6585365853658534E-2</v>
      </c>
      <c r="E5" s="291">
        <v>2932</v>
      </c>
      <c r="F5" s="288">
        <v>6.454453396733148E-2</v>
      </c>
      <c r="G5" s="289">
        <v>0.22036828260052613</v>
      </c>
      <c r="H5" s="290">
        <v>2.4023252754402223E-2</v>
      </c>
      <c r="I5" s="285">
        <v>1413704.1596257933</v>
      </c>
    </row>
    <row r="6" spans="1:11" ht="18" customHeight="1" x14ac:dyDescent="0.25">
      <c r="A6" s="92" t="s">
        <v>40</v>
      </c>
      <c r="B6" s="291">
        <v>16172</v>
      </c>
      <c r="C6" s="292">
        <v>1</v>
      </c>
      <c r="D6" s="287">
        <v>1.2195121951219513E-2</v>
      </c>
      <c r="E6" s="291">
        <v>1382</v>
      </c>
      <c r="F6" s="288">
        <v>3.0423105710386124E-2</v>
      </c>
      <c r="G6" s="289">
        <v>8.5456344298788026E-2</v>
      </c>
      <c r="H6" s="290">
        <v>9.315947532606051E-3</v>
      </c>
      <c r="I6" s="285">
        <v>613759.8866503716</v>
      </c>
    </row>
    <row r="7" spans="1:11" ht="18" customHeight="1" x14ac:dyDescent="0.25">
      <c r="A7" s="92" t="s">
        <v>41</v>
      </c>
      <c r="B7" s="291">
        <v>15823</v>
      </c>
      <c r="C7" s="292">
        <v>0</v>
      </c>
      <c r="D7" s="287">
        <v>0</v>
      </c>
      <c r="E7" s="292"/>
      <c r="F7" s="288">
        <v>0</v>
      </c>
      <c r="G7" s="289">
        <v>0</v>
      </c>
      <c r="H7" s="290">
        <v>0</v>
      </c>
      <c r="I7" s="285">
        <v>0</v>
      </c>
    </row>
    <row r="8" spans="1:11" ht="18" customHeight="1" x14ac:dyDescent="0.25">
      <c r="A8" s="92" t="s">
        <v>42</v>
      </c>
      <c r="B8" s="291">
        <v>68362</v>
      </c>
      <c r="C8" s="292">
        <v>0</v>
      </c>
      <c r="D8" s="287">
        <v>0</v>
      </c>
      <c r="E8" s="292"/>
      <c r="F8" s="288">
        <v>0</v>
      </c>
      <c r="G8" s="289">
        <v>0</v>
      </c>
      <c r="H8" s="290">
        <v>0</v>
      </c>
      <c r="I8" s="285">
        <v>0</v>
      </c>
    </row>
    <row r="9" spans="1:11" ht="18" customHeight="1" x14ac:dyDescent="0.25">
      <c r="A9" s="92" t="s">
        <v>43</v>
      </c>
      <c r="B9" s="291">
        <v>42078</v>
      </c>
      <c r="C9" s="292">
        <v>0</v>
      </c>
      <c r="D9" s="287">
        <v>0</v>
      </c>
      <c r="E9" s="292"/>
      <c r="F9" s="288">
        <v>0</v>
      </c>
      <c r="G9" s="289">
        <v>0</v>
      </c>
      <c r="H9" s="290">
        <v>0</v>
      </c>
      <c r="I9" s="285">
        <v>0</v>
      </c>
      <c r="K9" s="2"/>
    </row>
    <row r="10" spans="1:11" ht="18" customHeight="1" x14ac:dyDescent="0.25">
      <c r="A10" s="92" t="s">
        <v>44</v>
      </c>
      <c r="B10" s="291">
        <v>1758</v>
      </c>
      <c r="C10" s="292">
        <v>0</v>
      </c>
      <c r="D10" s="287">
        <v>0</v>
      </c>
      <c r="E10" s="292"/>
      <c r="F10" s="288">
        <v>0</v>
      </c>
      <c r="G10" s="289">
        <v>0</v>
      </c>
      <c r="H10" s="290">
        <v>0</v>
      </c>
      <c r="I10" s="285">
        <v>0</v>
      </c>
    </row>
    <row r="11" spans="1:11" ht="18" customHeight="1" x14ac:dyDescent="0.25">
      <c r="A11" s="92" t="s">
        <v>45</v>
      </c>
      <c r="B11" s="291">
        <v>1801</v>
      </c>
      <c r="C11" s="292">
        <v>0</v>
      </c>
      <c r="D11" s="287">
        <v>0</v>
      </c>
      <c r="E11" s="291"/>
      <c r="F11" s="288">
        <v>0</v>
      </c>
      <c r="G11" s="289">
        <v>0</v>
      </c>
      <c r="H11" s="290">
        <v>0</v>
      </c>
      <c r="I11" s="285">
        <v>0</v>
      </c>
    </row>
    <row r="12" spans="1:11" ht="18" customHeight="1" x14ac:dyDescent="0.25">
      <c r="A12" s="92" t="s">
        <v>46</v>
      </c>
      <c r="B12" s="291">
        <v>1763</v>
      </c>
      <c r="C12" s="292">
        <v>0</v>
      </c>
      <c r="D12" s="287">
        <v>0</v>
      </c>
      <c r="E12" s="292"/>
      <c r="F12" s="288">
        <v>0</v>
      </c>
      <c r="G12" s="289">
        <v>0</v>
      </c>
      <c r="H12" s="290">
        <v>0</v>
      </c>
      <c r="I12" s="285">
        <v>0</v>
      </c>
      <c r="K12" s="2"/>
    </row>
    <row r="13" spans="1:11" ht="18" customHeight="1" x14ac:dyDescent="0.25">
      <c r="A13" s="92" t="s">
        <v>47</v>
      </c>
      <c r="B13" s="291">
        <v>4740</v>
      </c>
      <c r="C13" s="292">
        <v>0</v>
      </c>
      <c r="D13" s="287">
        <v>0</v>
      </c>
      <c r="E13" s="292"/>
      <c r="F13" s="288">
        <v>0</v>
      </c>
      <c r="G13" s="289">
        <v>0</v>
      </c>
      <c r="H13" s="290">
        <v>0</v>
      </c>
      <c r="I13" s="285">
        <v>0</v>
      </c>
    </row>
    <row r="14" spans="1:11" ht="18" customHeight="1" x14ac:dyDescent="0.25">
      <c r="A14" s="92" t="s">
        <v>48</v>
      </c>
      <c r="B14" s="291">
        <v>952</v>
      </c>
      <c r="C14" s="292">
        <v>0</v>
      </c>
      <c r="D14" s="287">
        <v>0</v>
      </c>
      <c r="E14" s="292"/>
      <c r="F14" s="288">
        <v>0</v>
      </c>
      <c r="G14" s="289">
        <v>0</v>
      </c>
      <c r="H14" s="290">
        <v>0</v>
      </c>
      <c r="I14" s="285">
        <v>0</v>
      </c>
    </row>
    <row r="15" spans="1:11" ht="18" customHeight="1" x14ac:dyDescent="0.25">
      <c r="A15" s="92" t="s">
        <v>49</v>
      </c>
      <c r="B15" s="291">
        <v>16907</v>
      </c>
      <c r="C15" s="292">
        <v>0</v>
      </c>
      <c r="D15" s="287">
        <v>0</v>
      </c>
      <c r="E15" s="292"/>
      <c r="F15" s="288">
        <v>0</v>
      </c>
      <c r="G15" s="289">
        <v>0</v>
      </c>
      <c r="H15" s="290">
        <v>0</v>
      </c>
      <c r="I15" s="285">
        <v>0</v>
      </c>
    </row>
    <row r="16" spans="1:11" ht="18" customHeight="1" x14ac:dyDescent="0.25">
      <c r="A16" s="92" t="s">
        <v>50</v>
      </c>
      <c r="B16" s="291">
        <v>1108</v>
      </c>
      <c r="C16" s="292">
        <v>1</v>
      </c>
      <c r="D16" s="287">
        <v>1.2195121951219513E-2</v>
      </c>
      <c r="E16" s="291">
        <v>251</v>
      </c>
      <c r="F16" s="288">
        <v>5.5254699951569584E-3</v>
      </c>
      <c r="G16" s="289">
        <v>0.22653429602888087</v>
      </c>
      <c r="H16" s="290">
        <v>2.4695435236056915E-2</v>
      </c>
      <c r="I16" s="285">
        <v>357279.49672904098</v>
      </c>
    </row>
    <row r="17" spans="1:11" ht="18" customHeight="1" x14ac:dyDescent="0.25">
      <c r="A17" s="92" t="s">
        <v>51</v>
      </c>
      <c r="B17" s="291">
        <v>940</v>
      </c>
      <c r="C17" s="292">
        <v>1</v>
      </c>
      <c r="D17" s="287">
        <v>1.2195121951219513E-2</v>
      </c>
      <c r="E17" s="292">
        <v>96</v>
      </c>
      <c r="F17" s="288">
        <v>2.1133271694624223E-3</v>
      </c>
      <c r="G17" s="289">
        <v>0.10212765957446808</v>
      </c>
      <c r="H17" s="290">
        <v>1.1133356171861074E-2</v>
      </c>
      <c r="I17" s="285">
        <v>205352.03191212038</v>
      </c>
    </row>
    <row r="18" spans="1:11" ht="18" customHeight="1" x14ac:dyDescent="0.25">
      <c r="A18" s="92" t="s">
        <v>52</v>
      </c>
      <c r="B18" s="291">
        <v>31644</v>
      </c>
      <c r="C18" s="292">
        <v>0</v>
      </c>
      <c r="D18" s="287">
        <v>0</v>
      </c>
      <c r="E18" s="292">
        <v>0</v>
      </c>
      <c r="F18" s="288">
        <v>0</v>
      </c>
      <c r="G18" s="289">
        <v>0</v>
      </c>
      <c r="H18" s="290">
        <v>0</v>
      </c>
      <c r="I18" s="285">
        <v>0</v>
      </c>
    </row>
    <row r="19" spans="1:11" ht="18" customHeight="1" x14ac:dyDescent="0.25">
      <c r="A19" s="92" t="s">
        <v>53</v>
      </c>
      <c r="B19" s="291">
        <v>39623</v>
      </c>
      <c r="C19" s="292">
        <v>3</v>
      </c>
      <c r="D19" s="287">
        <v>3.6585365853658534E-2</v>
      </c>
      <c r="E19" s="291">
        <v>3105</v>
      </c>
      <c r="F19" s="288">
        <v>6.8352925637300221E-2</v>
      </c>
      <c r="G19" s="289">
        <v>7.836357671049643E-2</v>
      </c>
      <c r="H19" s="290">
        <v>8.5427357686852015E-3</v>
      </c>
      <c r="I19" s="285">
        <v>1355100.4245574479</v>
      </c>
    </row>
    <row r="20" spans="1:11" ht="18" customHeight="1" x14ac:dyDescent="0.25">
      <c r="A20" s="92" t="s">
        <v>54</v>
      </c>
      <c r="B20" s="291">
        <v>28867</v>
      </c>
      <c r="C20" s="292">
        <v>0</v>
      </c>
      <c r="D20" s="287">
        <v>0</v>
      </c>
      <c r="E20" s="292"/>
      <c r="F20" s="288">
        <v>0</v>
      </c>
      <c r="G20" s="289">
        <v>0</v>
      </c>
      <c r="H20" s="290">
        <v>0</v>
      </c>
      <c r="I20" s="285">
        <v>0</v>
      </c>
    </row>
    <row r="21" spans="1:11" ht="18" customHeight="1" x14ac:dyDescent="0.25">
      <c r="A21" s="92" t="s">
        <v>55</v>
      </c>
      <c r="B21" s="291">
        <v>92888</v>
      </c>
      <c r="C21" s="292">
        <v>0</v>
      </c>
      <c r="D21" s="287">
        <v>0</v>
      </c>
      <c r="E21" s="292"/>
      <c r="F21" s="288">
        <v>0</v>
      </c>
      <c r="G21" s="289">
        <v>0</v>
      </c>
      <c r="H21" s="290">
        <v>0</v>
      </c>
      <c r="I21" s="285">
        <v>0</v>
      </c>
    </row>
    <row r="22" spans="1:11" ht="18" customHeight="1" x14ac:dyDescent="0.25">
      <c r="A22" s="92" t="s">
        <v>56</v>
      </c>
      <c r="B22" s="291">
        <v>18161</v>
      </c>
      <c r="C22" s="292">
        <v>0</v>
      </c>
      <c r="D22" s="287">
        <v>0</v>
      </c>
      <c r="E22" s="292"/>
      <c r="F22" s="288">
        <v>0</v>
      </c>
      <c r="G22" s="289">
        <v>0</v>
      </c>
      <c r="H22" s="290">
        <v>0</v>
      </c>
      <c r="I22" s="285">
        <v>0</v>
      </c>
    </row>
    <row r="23" spans="1:11" ht="18" customHeight="1" x14ac:dyDescent="0.25">
      <c r="A23" s="92" t="s">
        <v>57</v>
      </c>
      <c r="B23" s="291">
        <v>534</v>
      </c>
      <c r="C23" s="292">
        <v>1</v>
      </c>
      <c r="D23" s="287">
        <v>1.2195121951219513E-2</v>
      </c>
      <c r="E23" s="291">
        <v>147</v>
      </c>
      <c r="F23" s="288">
        <v>3.2360322282393343E-3</v>
      </c>
      <c r="G23" s="289">
        <v>0.2752808988764045</v>
      </c>
      <c r="H23" s="290">
        <v>3.0009502883656433E-2</v>
      </c>
      <c r="I23" s="285">
        <v>362758.44678001356</v>
      </c>
    </row>
    <row r="24" spans="1:11" ht="18" customHeight="1" x14ac:dyDescent="0.25">
      <c r="A24" s="92" t="s">
        <v>58</v>
      </c>
      <c r="B24" s="291">
        <v>5182</v>
      </c>
      <c r="C24" s="292">
        <v>1</v>
      </c>
      <c r="D24" s="287">
        <v>1.2195121951219513E-2</v>
      </c>
      <c r="E24" s="291">
        <v>207</v>
      </c>
      <c r="F24" s="288">
        <v>4.5568617091533486E-3</v>
      </c>
      <c r="G24" s="289">
        <v>3.9945966808182166E-2</v>
      </c>
      <c r="H24" s="290">
        <v>4.3546741201931525E-3</v>
      </c>
      <c r="I24" s="285">
        <v>191254.96422478909</v>
      </c>
    </row>
    <row r="25" spans="1:11" ht="18" customHeight="1" x14ac:dyDescent="0.25">
      <c r="A25" s="92" t="s">
        <v>59</v>
      </c>
      <c r="B25" s="291">
        <v>1513</v>
      </c>
      <c r="C25" s="292">
        <v>0</v>
      </c>
      <c r="D25" s="287">
        <v>0</v>
      </c>
      <c r="E25" s="292"/>
      <c r="F25" s="288">
        <v>0</v>
      </c>
      <c r="G25" s="289">
        <v>0</v>
      </c>
      <c r="H25" s="290">
        <v>0</v>
      </c>
      <c r="I25" s="285">
        <v>0</v>
      </c>
    </row>
    <row r="26" spans="1:11" ht="18" customHeight="1" x14ac:dyDescent="0.25">
      <c r="A26" s="92" t="s">
        <v>60</v>
      </c>
      <c r="B26" s="291">
        <v>5898</v>
      </c>
      <c r="C26" s="292">
        <v>1</v>
      </c>
      <c r="D26" s="287">
        <v>1.2195121951219513E-2</v>
      </c>
      <c r="E26" s="291">
        <v>968</v>
      </c>
      <c r="F26" s="288">
        <v>2.1309382292079425E-2</v>
      </c>
      <c r="G26" s="289">
        <v>0.16412343167175314</v>
      </c>
      <c r="H26" s="290">
        <v>1.7891770246799461E-2</v>
      </c>
      <c r="I26" s="285">
        <v>541832.06603387312</v>
      </c>
    </row>
    <row r="27" spans="1:11" ht="18" customHeight="1" x14ac:dyDescent="0.25">
      <c r="A27" s="92" t="s">
        <v>61</v>
      </c>
      <c r="B27" s="291">
        <v>10712</v>
      </c>
      <c r="C27" s="292">
        <v>0</v>
      </c>
      <c r="D27" s="287">
        <v>0</v>
      </c>
      <c r="E27" s="292"/>
      <c r="F27" s="288">
        <v>0</v>
      </c>
      <c r="G27" s="289">
        <v>0</v>
      </c>
      <c r="H27" s="290">
        <v>0</v>
      </c>
      <c r="I27" s="285">
        <v>0</v>
      </c>
    </row>
    <row r="28" spans="1:11" ht="18" customHeight="1" x14ac:dyDescent="0.25">
      <c r="A28" s="92" t="s">
        <v>62</v>
      </c>
      <c r="B28" s="291">
        <v>114320</v>
      </c>
      <c r="C28" s="292">
        <v>0</v>
      </c>
      <c r="D28" s="287">
        <v>0</v>
      </c>
      <c r="E28" s="292"/>
      <c r="F28" s="288">
        <v>0</v>
      </c>
      <c r="G28" s="289">
        <v>0</v>
      </c>
      <c r="H28" s="290">
        <v>0</v>
      </c>
      <c r="I28" s="285">
        <v>0</v>
      </c>
    </row>
    <row r="29" spans="1:11" ht="18" customHeight="1" x14ac:dyDescent="0.25">
      <c r="A29" s="92" t="s">
        <v>63</v>
      </c>
      <c r="B29" s="291">
        <v>8672</v>
      </c>
      <c r="C29" s="292">
        <v>0</v>
      </c>
      <c r="D29" s="287">
        <v>0</v>
      </c>
      <c r="E29" s="292"/>
      <c r="F29" s="288">
        <v>0</v>
      </c>
      <c r="G29" s="289">
        <v>0</v>
      </c>
      <c r="H29" s="290">
        <v>0</v>
      </c>
      <c r="I29" s="285">
        <v>0</v>
      </c>
    </row>
    <row r="30" spans="1:11" ht="18" customHeight="1" x14ac:dyDescent="0.25">
      <c r="A30" s="92" t="s">
        <v>64</v>
      </c>
      <c r="B30" s="291">
        <v>3404</v>
      </c>
      <c r="C30" s="292">
        <v>1</v>
      </c>
      <c r="D30" s="287">
        <v>1.2195121951219513E-2</v>
      </c>
      <c r="E30" s="292">
        <v>878</v>
      </c>
      <c r="F30" s="288">
        <v>1.9328138070708406E-2</v>
      </c>
      <c r="G30" s="289">
        <v>0.25793184488836662</v>
      </c>
      <c r="H30" s="290">
        <v>2.8118211160155889E-2</v>
      </c>
      <c r="I30" s="285">
        <v>588513.58242343355</v>
      </c>
      <c r="K30" s="2"/>
    </row>
    <row r="31" spans="1:11" ht="18" customHeight="1" x14ac:dyDescent="0.25">
      <c r="A31" s="92" t="s">
        <v>65</v>
      </c>
      <c r="B31" s="291">
        <v>980</v>
      </c>
      <c r="C31" s="292">
        <v>2</v>
      </c>
      <c r="D31" s="287">
        <v>2.4390243902439025E-2</v>
      </c>
      <c r="E31" s="291">
        <v>649</v>
      </c>
      <c r="F31" s="288">
        <v>1.4286972218553252E-2</v>
      </c>
      <c r="G31" s="289">
        <v>0.66224489795918362</v>
      </c>
      <c r="H31" s="290">
        <v>7.2194039819361885E-2</v>
      </c>
      <c r="I31" s="285">
        <v>932729.91876889253</v>
      </c>
    </row>
    <row r="32" spans="1:11" ht="18" customHeight="1" x14ac:dyDescent="0.25">
      <c r="A32" s="92" t="s">
        <v>66</v>
      </c>
      <c r="B32" s="291">
        <v>1133</v>
      </c>
      <c r="C32" s="292">
        <v>0</v>
      </c>
      <c r="D32" s="287">
        <v>0</v>
      </c>
      <c r="E32" s="292"/>
      <c r="F32" s="288">
        <v>0</v>
      </c>
      <c r="G32" s="289">
        <v>0</v>
      </c>
      <c r="H32" s="290">
        <v>0</v>
      </c>
      <c r="I32" s="285">
        <v>0</v>
      </c>
    </row>
    <row r="33" spans="1:9" ht="18" customHeight="1" x14ac:dyDescent="0.25">
      <c r="A33" s="92" t="s">
        <v>67</v>
      </c>
      <c r="B33" s="291">
        <v>8251</v>
      </c>
      <c r="C33" s="292">
        <v>0</v>
      </c>
      <c r="D33" s="287">
        <v>0</v>
      </c>
      <c r="E33" s="292"/>
      <c r="F33" s="288">
        <v>0</v>
      </c>
      <c r="G33" s="289">
        <v>0</v>
      </c>
      <c r="H33" s="290">
        <v>0</v>
      </c>
      <c r="I33" s="285">
        <v>0</v>
      </c>
    </row>
    <row r="34" spans="1:9" ht="18" customHeight="1" x14ac:dyDescent="0.25">
      <c r="A34" s="92" t="s">
        <v>68</v>
      </c>
      <c r="B34" s="291">
        <v>1057</v>
      </c>
      <c r="C34" s="292">
        <v>1</v>
      </c>
      <c r="D34" s="287">
        <v>1.2195121951219513E-2</v>
      </c>
      <c r="E34" s="292">
        <v>367</v>
      </c>
      <c r="F34" s="288">
        <v>8.0790736582573852E-3</v>
      </c>
      <c r="G34" s="289">
        <v>0.34720908230842007</v>
      </c>
      <c r="H34" s="290">
        <v>3.7850689965395715E-2</v>
      </c>
      <c r="I34" s="285">
        <v>493378.77681757254</v>
      </c>
    </row>
    <row r="35" spans="1:9" ht="18" customHeight="1" x14ac:dyDescent="0.25">
      <c r="A35" s="92" t="s">
        <v>69</v>
      </c>
      <c r="B35" s="291">
        <v>850</v>
      </c>
      <c r="C35" s="292">
        <v>0</v>
      </c>
      <c r="D35" s="287">
        <v>0</v>
      </c>
      <c r="E35" s="292"/>
      <c r="F35" s="288">
        <v>0</v>
      </c>
      <c r="G35" s="289">
        <v>0</v>
      </c>
      <c r="H35" s="290">
        <v>0</v>
      </c>
      <c r="I35" s="285">
        <v>0</v>
      </c>
    </row>
    <row r="36" spans="1:9" ht="18" customHeight="1" x14ac:dyDescent="0.25">
      <c r="A36" s="92" t="s">
        <v>70</v>
      </c>
      <c r="B36" s="291">
        <v>143</v>
      </c>
      <c r="C36" s="292">
        <v>0</v>
      </c>
      <c r="D36" s="287">
        <v>0</v>
      </c>
      <c r="E36" s="292"/>
      <c r="F36" s="288">
        <v>0</v>
      </c>
      <c r="G36" s="289">
        <v>0</v>
      </c>
      <c r="H36" s="290">
        <v>0</v>
      </c>
      <c r="I36" s="285">
        <v>0</v>
      </c>
    </row>
    <row r="37" spans="1:9" ht="18" customHeight="1" x14ac:dyDescent="0.25">
      <c r="A37" s="92" t="s">
        <v>71</v>
      </c>
      <c r="B37" s="291">
        <v>1422</v>
      </c>
      <c r="C37" s="292">
        <v>1</v>
      </c>
      <c r="D37" s="287">
        <v>1.2195121951219513E-2</v>
      </c>
      <c r="E37" s="292">
        <v>236</v>
      </c>
      <c r="F37" s="288">
        <v>5.1952626249284553E-3</v>
      </c>
      <c r="G37" s="289">
        <v>0.16596343178621659</v>
      </c>
      <c r="H37" s="290">
        <v>1.8092356226307289E-2</v>
      </c>
      <c r="I37" s="285">
        <v>303148.99300373381</v>
      </c>
    </row>
    <row r="38" spans="1:9" ht="18" customHeight="1" x14ac:dyDescent="0.25">
      <c r="A38" s="92" t="s">
        <v>72</v>
      </c>
      <c r="B38" s="291">
        <v>1401</v>
      </c>
      <c r="C38" s="292">
        <v>1</v>
      </c>
      <c r="D38" s="287">
        <v>1.2195121951219513E-2</v>
      </c>
      <c r="E38" s="291">
        <v>187</v>
      </c>
      <c r="F38" s="288">
        <v>4.1165852155153433E-3</v>
      </c>
      <c r="G38" s="289">
        <v>0.13347608850820841</v>
      </c>
      <c r="H38" s="290">
        <v>1.4550777330848051E-2</v>
      </c>
      <c r="I38" s="285">
        <v>260678.225731079</v>
      </c>
    </row>
    <row r="39" spans="1:9" ht="18" customHeight="1" x14ac:dyDescent="0.25">
      <c r="A39" s="92" t="s">
        <v>73</v>
      </c>
      <c r="B39" s="291">
        <v>3266</v>
      </c>
      <c r="C39" s="292">
        <v>3</v>
      </c>
      <c r="D39" s="287">
        <v>3.6585365853658534E-2</v>
      </c>
      <c r="E39" s="291">
        <v>1060</v>
      </c>
      <c r="F39" s="288">
        <v>2.3334654162814248E-2</v>
      </c>
      <c r="G39" s="289">
        <v>0.32455603184323334</v>
      </c>
      <c r="H39" s="290">
        <v>3.5381187773150052E-2</v>
      </c>
      <c r="I39" s="285">
        <v>884122.59832793847</v>
      </c>
    </row>
    <row r="40" spans="1:9" ht="18" customHeight="1" x14ac:dyDescent="0.25">
      <c r="A40" s="92" t="s">
        <v>74</v>
      </c>
      <c r="B40" s="291">
        <v>14449</v>
      </c>
      <c r="C40" s="292">
        <v>0</v>
      </c>
      <c r="D40" s="287">
        <v>0</v>
      </c>
      <c r="E40" s="292"/>
      <c r="F40" s="288">
        <v>0</v>
      </c>
      <c r="G40" s="289">
        <v>0</v>
      </c>
      <c r="H40" s="290">
        <v>0</v>
      </c>
      <c r="I40" s="285">
        <v>0</v>
      </c>
    </row>
    <row r="41" spans="1:9" ht="18" customHeight="1" x14ac:dyDescent="0.25">
      <c r="A41" s="92" t="s">
        <v>75</v>
      </c>
      <c r="B41" s="291">
        <v>6215</v>
      </c>
      <c r="C41" s="292">
        <v>2</v>
      </c>
      <c r="D41" s="287">
        <v>2.4390243902439025E-2</v>
      </c>
      <c r="E41" s="291">
        <v>135</v>
      </c>
      <c r="F41" s="288">
        <v>2.9718663320565317E-3</v>
      </c>
      <c r="G41" s="289">
        <v>2.1721641190667738E-2</v>
      </c>
      <c r="H41" s="290">
        <v>2.3679654367946674E-3</v>
      </c>
      <c r="I41" s="285">
        <v>243708.14573724728</v>
      </c>
    </row>
    <row r="42" spans="1:9" ht="18" customHeight="1" x14ac:dyDescent="0.25">
      <c r="A42" s="92" t="s">
        <v>76</v>
      </c>
      <c r="B42" s="291">
        <v>8202</v>
      </c>
      <c r="C42" s="292">
        <v>2</v>
      </c>
      <c r="D42" s="287">
        <v>2.4390243902439025E-2</v>
      </c>
      <c r="E42" s="291">
        <v>2026</v>
      </c>
      <c r="F42" s="288">
        <v>4.4600008805529875E-2</v>
      </c>
      <c r="G42" s="289">
        <v>0.24701292367715191</v>
      </c>
      <c r="H42" s="290">
        <v>2.6927894654681664E-2</v>
      </c>
      <c r="I42" s="285">
        <v>1047198.3369874323</v>
      </c>
    </row>
    <row r="43" spans="1:9" ht="18" customHeight="1" x14ac:dyDescent="0.25">
      <c r="A43" s="92" t="s">
        <v>77</v>
      </c>
      <c r="B43" s="291">
        <v>6095</v>
      </c>
      <c r="C43" s="292">
        <v>2</v>
      </c>
      <c r="D43" s="287">
        <v>2.4390243902439025E-2</v>
      </c>
      <c r="E43" s="291">
        <v>629</v>
      </c>
      <c r="F43" s="288">
        <v>1.3846695724915247E-2</v>
      </c>
      <c r="G43" s="289">
        <v>0.10319934372436423</v>
      </c>
      <c r="H43" s="290">
        <v>1.1250184868359617E-2</v>
      </c>
      <c r="I43" s="285">
        <v>471989.3358885558</v>
      </c>
    </row>
    <row r="44" spans="1:9" ht="18" customHeight="1" x14ac:dyDescent="0.25">
      <c r="A44" s="92" t="s">
        <v>78</v>
      </c>
      <c r="B44" s="291">
        <v>671</v>
      </c>
      <c r="C44" s="292">
        <v>0</v>
      </c>
      <c r="D44" s="287">
        <v>0</v>
      </c>
      <c r="E44" s="292"/>
      <c r="F44" s="288">
        <v>0</v>
      </c>
      <c r="G44" s="289">
        <v>0</v>
      </c>
      <c r="H44" s="290">
        <v>0</v>
      </c>
      <c r="I44" s="285">
        <v>0</v>
      </c>
    </row>
    <row r="45" spans="1:9" ht="18" customHeight="1" x14ac:dyDescent="0.25">
      <c r="A45" s="92" t="s">
        <v>79</v>
      </c>
      <c r="B45" s="291">
        <v>665</v>
      </c>
      <c r="C45" s="292">
        <v>1</v>
      </c>
      <c r="D45" s="287">
        <v>1.2195121951219513E-2</v>
      </c>
      <c r="E45" s="292">
        <v>66</v>
      </c>
      <c r="F45" s="288">
        <v>1.4529124290054154E-3</v>
      </c>
      <c r="G45" s="289">
        <v>9.9248120300751877E-2</v>
      </c>
      <c r="H45" s="290">
        <v>1.0819445753481533E-2</v>
      </c>
      <c r="I45" s="285">
        <v>193169.28663115957</v>
      </c>
    </row>
    <row r="46" spans="1:9" ht="18" customHeight="1" x14ac:dyDescent="0.25">
      <c r="A46" s="92" t="s">
        <v>80</v>
      </c>
      <c r="B46" s="291">
        <v>714</v>
      </c>
      <c r="C46" s="292">
        <v>1</v>
      </c>
      <c r="D46" s="287">
        <v>1.2195121951219513E-2</v>
      </c>
      <c r="E46" s="292">
        <v>53</v>
      </c>
      <c r="F46" s="288">
        <v>1.1667327081407123E-3</v>
      </c>
      <c r="G46" s="289">
        <v>7.42296918767507E-2</v>
      </c>
      <c r="H46" s="290">
        <v>8.0920839822904815E-3</v>
      </c>
      <c r="I46" s="285">
        <v>168578.42477444152</v>
      </c>
    </row>
    <row r="47" spans="1:9" ht="18" customHeight="1" x14ac:dyDescent="0.25">
      <c r="A47" s="92" t="s">
        <v>81</v>
      </c>
      <c r="B47" s="291">
        <v>7837</v>
      </c>
      <c r="C47" s="292">
        <v>0</v>
      </c>
      <c r="D47" s="287">
        <v>0</v>
      </c>
      <c r="E47" s="292"/>
      <c r="F47" s="288">
        <v>0</v>
      </c>
      <c r="G47" s="289">
        <v>0</v>
      </c>
      <c r="H47" s="290">
        <v>0</v>
      </c>
      <c r="I47" s="285">
        <v>0</v>
      </c>
    </row>
    <row r="48" spans="1:9" ht="18" customHeight="1" x14ac:dyDescent="0.25">
      <c r="A48" s="92" t="s">
        <v>82</v>
      </c>
      <c r="B48" s="291">
        <v>10928</v>
      </c>
      <c r="C48" s="292">
        <v>3</v>
      </c>
      <c r="D48" s="287">
        <v>3.6585365853658534E-2</v>
      </c>
      <c r="E48" s="291">
        <v>3210</v>
      </c>
      <c r="F48" s="288">
        <v>7.0664377228899747E-2</v>
      </c>
      <c r="G48" s="289">
        <v>0.29374084919472915</v>
      </c>
      <c r="H48" s="290">
        <v>3.202189798470062E-2</v>
      </c>
      <c r="I48" s="285">
        <v>1564528.4227212421</v>
      </c>
    </row>
    <row r="49" spans="1:11" ht="18" customHeight="1" x14ac:dyDescent="0.25">
      <c r="A49" s="92" t="s">
        <v>83</v>
      </c>
      <c r="B49" s="291">
        <v>14225</v>
      </c>
      <c r="C49" s="292">
        <v>3</v>
      </c>
      <c r="D49" s="287">
        <v>3.6585365853658534E-2</v>
      </c>
      <c r="E49" s="291">
        <v>918</v>
      </c>
      <c r="F49" s="288">
        <v>2.0208691057984413E-2</v>
      </c>
      <c r="G49" s="289">
        <v>6.4534270650263625E-2</v>
      </c>
      <c r="H49" s="290">
        <v>7.0351462418148502E-3</v>
      </c>
      <c r="I49" s="285">
        <v>626284.49918471219</v>
      </c>
    </row>
    <row r="50" spans="1:11" ht="18" customHeight="1" x14ac:dyDescent="0.25">
      <c r="A50" s="92" t="s">
        <v>84</v>
      </c>
      <c r="B50" s="291">
        <v>2871</v>
      </c>
      <c r="C50" s="292">
        <v>0</v>
      </c>
      <c r="D50" s="287">
        <v>0</v>
      </c>
      <c r="E50" s="292"/>
      <c r="F50" s="288">
        <v>0</v>
      </c>
      <c r="G50" s="289">
        <v>0</v>
      </c>
      <c r="H50" s="290">
        <v>0</v>
      </c>
      <c r="I50" s="285">
        <v>0</v>
      </c>
    </row>
    <row r="51" spans="1:11" ht="18" customHeight="1" x14ac:dyDescent="0.25">
      <c r="A51" s="92" t="s">
        <v>85</v>
      </c>
      <c r="B51" s="291">
        <v>31084</v>
      </c>
      <c r="C51" s="292">
        <v>0</v>
      </c>
      <c r="D51" s="287">
        <v>0</v>
      </c>
      <c r="E51" s="292"/>
      <c r="F51" s="288">
        <v>0</v>
      </c>
      <c r="G51" s="289">
        <v>0</v>
      </c>
      <c r="H51" s="290">
        <v>0</v>
      </c>
      <c r="I51" s="285">
        <v>0</v>
      </c>
    </row>
    <row r="52" spans="1:11" ht="18" customHeight="1" x14ac:dyDescent="0.25">
      <c r="A52" s="92" t="s">
        <v>86</v>
      </c>
      <c r="B52" s="291">
        <v>5273</v>
      </c>
      <c r="C52" s="292">
        <v>4</v>
      </c>
      <c r="D52" s="287">
        <v>4.878048780487805E-2</v>
      </c>
      <c r="E52" s="291">
        <v>1216</v>
      </c>
      <c r="F52" s="288">
        <v>2.6768810813190685E-2</v>
      </c>
      <c r="G52" s="289">
        <v>0.23060876161577851</v>
      </c>
      <c r="H52" s="290">
        <v>2.5139609485990113E-2</v>
      </c>
      <c r="I52" s="285">
        <v>949866.65727812645</v>
      </c>
    </row>
    <row r="53" spans="1:11" ht="18" customHeight="1" x14ac:dyDescent="0.25">
      <c r="A53" s="92" t="s">
        <v>87</v>
      </c>
      <c r="B53" s="291">
        <v>1200</v>
      </c>
      <c r="C53" s="292">
        <v>2</v>
      </c>
      <c r="D53" s="287">
        <v>2.4390243902439025E-2</v>
      </c>
      <c r="E53" s="291">
        <v>155</v>
      </c>
      <c r="F53" s="288">
        <v>3.4121428256945361E-3</v>
      </c>
      <c r="G53" s="289">
        <v>0.12916666666666668</v>
      </c>
      <c r="H53" s="290">
        <v>1.4080989533334712E-2</v>
      </c>
      <c r="I53" s="285">
        <v>337560.5939796727</v>
      </c>
    </row>
    <row r="54" spans="1:11" ht="18" customHeight="1" x14ac:dyDescent="0.25">
      <c r="A54" s="92" t="s">
        <v>88</v>
      </c>
      <c r="B54" s="291">
        <v>1002</v>
      </c>
      <c r="C54" s="292">
        <v>0</v>
      </c>
      <c r="D54" s="287">
        <v>0</v>
      </c>
      <c r="E54" s="292"/>
      <c r="F54" s="288">
        <v>0</v>
      </c>
      <c r="G54" s="289">
        <v>0</v>
      </c>
      <c r="H54" s="290">
        <v>0</v>
      </c>
      <c r="I54" s="285">
        <v>0</v>
      </c>
    </row>
    <row r="55" spans="1:11" ht="18" customHeight="1" x14ac:dyDescent="0.25">
      <c r="A55" s="92" t="s">
        <v>89</v>
      </c>
      <c r="B55" s="291">
        <v>124081</v>
      </c>
      <c r="C55" s="292">
        <v>0</v>
      </c>
      <c r="D55" s="287">
        <v>0</v>
      </c>
      <c r="E55" s="292"/>
      <c r="F55" s="288">
        <v>0</v>
      </c>
      <c r="G55" s="289">
        <v>0</v>
      </c>
      <c r="H55" s="290">
        <v>0</v>
      </c>
      <c r="I55" s="285">
        <v>0</v>
      </c>
    </row>
    <row r="56" spans="1:11" ht="18" customHeight="1" x14ac:dyDescent="0.25">
      <c r="A56" s="92" t="s">
        <v>90</v>
      </c>
      <c r="B56" s="291">
        <v>38288</v>
      </c>
      <c r="C56" s="292">
        <v>2</v>
      </c>
      <c r="D56" s="287">
        <v>2.4390243902439025E-2</v>
      </c>
      <c r="E56" s="291">
        <v>717</v>
      </c>
      <c r="F56" s="288">
        <v>1.5783912296922466E-2</v>
      </c>
      <c r="G56" s="289">
        <v>1.8726493940660258E-2</v>
      </c>
      <c r="H56" s="290">
        <v>2.0414521174799455E-3</v>
      </c>
      <c r="I56" s="285">
        <v>432235.9699917229</v>
      </c>
    </row>
    <row r="57" spans="1:11" ht="18" customHeight="1" x14ac:dyDescent="0.25">
      <c r="A57" s="92" t="s">
        <v>91</v>
      </c>
      <c r="B57" s="291">
        <v>3454</v>
      </c>
      <c r="C57" s="292">
        <v>0</v>
      </c>
      <c r="D57" s="287">
        <v>0</v>
      </c>
      <c r="E57" s="292"/>
      <c r="F57" s="288">
        <v>0</v>
      </c>
      <c r="G57" s="289">
        <v>0</v>
      </c>
      <c r="H57" s="290">
        <v>0</v>
      </c>
      <c r="I57" s="285">
        <v>0</v>
      </c>
    </row>
    <row r="58" spans="1:11" ht="18" customHeight="1" x14ac:dyDescent="0.25">
      <c r="A58" s="92" t="s">
        <v>92</v>
      </c>
      <c r="B58" s="291">
        <v>27975</v>
      </c>
      <c r="C58" s="292">
        <v>2</v>
      </c>
      <c r="D58" s="287">
        <v>2.4390243902439025E-2</v>
      </c>
      <c r="E58" s="291">
        <v>3259</v>
      </c>
      <c r="F58" s="288">
        <v>7.1743054638312861E-2</v>
      </c>
      <c r="G58" s="289">
        <v>0.11649687220732798</v>
      </c>
      <c r="H58" s="290">
        <v>1.2699803134587998E-2</v>
      </c>
      <c r="I58" s="285">
        <v>1345726.8138710477</v>
      </c>
    </row>
    <row r="59" spans="1:11" ht="18" customHeight="1" x14ac:dyDescent="0.25">
      <c r="A59" s="92" t="s">
        <v>93</v>
      </c>
      <c r="B59" s="291">
        <v>3567</v>
      </c>
      <c r="C59" s="292">
        <v>0</v>
      </c>
      <c r="D59" s="287">
        <v>0</v>
      </c>
      <c r="E59" s="292"/>
      <c r="F59" s="288">
        <v>0</v>
      </c>
      <c r="G59" s="289">
        <v>0</v>
      </c>
      <c r="H59" s="290">
        <v>0</v>
      </c>
      <c r="I59" s="285">
        <v>0</v>
      </c>
    </row>
    <row r="60" spans="1:11" ht="18" customHeight="1" x14ac:dyDescent="0.25">
      <c r="A60" s="92" t="s">
        <v>94</v>
      </c>
      <c r="B60" s="291">
        <v>1127</v>
      </c>
      <c r="C60" s="292">
        <v>1</v>
      </c>
      <c r="D60" s="287">
        <v>1.2195121951219513E-2</v>
      </c>
      <c r="E60" s="291">
        <v>373</v>
      </c>
      <c r="F60" s="288">
        <v>8.2111566063487879E-3</v>
      </c>
      <c r="G60" s="289">
        <v>0.33096716947648624</v>
      </c>
      <c r="H60" s="290">
        <v>3.6080092252457945E-2</v>
      </c>
      <c r="I60" s="285">
        <v>482152.23544876423</v>
      </c>
    </row>
    <row r="61" spans="1:11" ht="18" customHeight="1" x14ac:dyDescent="0.25">
      <c r="A61" s="92" t="s">
        <v>95</v>
      </c>
      <c r="B61" s="291">
        <v>159806</v>
      </c>
      <c r="C61" s="292">
        <v>0</v>
      </c>
      <c r="D61" s="287">
        <v>0</v>
      </c>
      <c r="E61" s="292"/>
      <c r="F61" s="288">
        <v>0</v>
      </c>
      <c r="G61" s="289">
        <v>0</v>
      </c>
      <c r="H61" s="290">
        <v>0</v>
      </c>
      <c r="I61" s="285">
        <v>0</v>
      </c>
    </row>
    <row r="62" spans="1:11" ht="18" customHeight="1" x14ac:dyDescent="0.25">
      <c r="A62" s="92" t="s">
        <v>96</v>
      </c>
      <c r="B62" s="291">
        <v>58954</v>
      </c>
      <c r="C62" s="292">
        <v>0</v>
      </c>
      <c r="D62" s="287">
        <v>0</v>
      </c>
      <c r="E62" s="292"/>
      <c r="F62" s="288">
        <v>0</v>
      </c>
      <c r="G62" s="289">
        <v>0</v>
      </c>
      <c r="H62" s="290">
        <v>0</v>
      </c>
      <c r="I62" s="285">
        <v>0</v>
      </c>
    </row>
    <row r="63" spans="1:11" ht="18" customHeight="1" x14ac:dyDescent="0.25">
      <c r="A63" s="92" t="s">
        <v>97</v>
      </c>
      <c r="B63" s="291">
        <v>29469</v>
      </c>
      <c r="C63" s="292">
        <v>0</v>
      </c>
      <c r="D63" s="287">
        <v>0</v>
      </c>
      <c r="E63" s="292"/>
      <c r="F63" s="288">
        <v>0</v>
      </c>
      <c r="G63" s="289">
        <v>0</v>
      </c>
      <c r="H63" s="290">
        <v>0</v>
      </c>
      <c r="I63" s="285">
        <v>0</v>
      </c>
      <c r="K63" s="2"/>
    </row>
    <row r="64" spans="1:11" ht="18" customHeight="1" x14ac:dyDescent="0.25">
      <c r="A64" s="92" t="s">
        <v>98</v>
      </c>
      <c r="B64" s="291">
        <v>22716</v>
      </c>
      <c r="C64" s="292">
        <v>3</v>
      </c>
      <c r="D64" s="287">
        <v>3.6585365853658534E-2</v>
      </c>
      <c r="E64" s="292">
        <v>3212</v>
      </c>
      <c r="F64" s="288">
        <v>7.0708404878263548E-2</v>
      </c>
      <c r="G64" s="289">
        <v>0.14139813347420321</v>
      </c>
      <c r="H64" s="290">
        <v>1.5414392032128927E-2</v>
      </c>
      <c r="I64" s="285">
        <v>1441418.7710976694</v>
      </c>
    </row>
    <row r="65" spans="1:11" ht="18" customHeight="1" x14ac:dyDescent="0.25">
      <c r="A65" s="92" t="s">
        <v>99</v>
      </c>
      <c r="B65" s="291">
        <v>4042</v>
      </c>
      <c r="C65" s="292">
        <v>0</v>
      </c>
      <c r="D65" s="287">
        <v>0</v>
      </c>
      <c r="E65" s="291"/>
      <c r="F65" s="288">
        <v>0</v>
      </c>
      <c r="G65" s="289">
        <v>0</v>
      </c>
      <c r="H65" s="290">
        <v>0</v>
      </c>
      <c r="I65" s="285">
        <v>0</v>
      </c>
    </row>
    <row r="66" spans="1:11" ht="18" customHeight="1" x14ac:dyDescent="0.25">
      <c r="A66" s="92" t="s">
        <v>100</v>
      </c>
      <c r="B66" s="291">
        <v>1195</v>
      </c>
      <c r="C66" s="292">
        <v>0</v>
      </c>
      <c r="D66" s="287">
        <v>0</v>
      </c>
      <c r="E66" s="292"/>
      <c r="F66" s="288">
        <v>0</v>
      </c>
      <c r="G66" s="289">
        <v>0</v>
      </c>
      <c r="H66" s="290">
        <v>0</v>
      </c>
      <c r="I66" s="285">
        <v>0</v>
      </c>
    </row>
    <row r="67" spans="1:11" ht="18" customHeight="1" x14ac:dyDescent="0.25">
      <c r="A67" s="92" t="s">
        <v>101</v>
      </c>
      <c r="B67" s="291">
        <v>559</v>
      </c>
      <c r="C67" s="292">
        <v>1</v>
      </c>
      <c r="D67" s="287">
        <v>1.2195121951219513E-2</v>
      </c>
      <c r="E67" s="292">
        <v>264</v>
      </c>
      <c r="F67" s="288">
        <v>5.8116497160216616E-3</v>
      </c>
      <c r="G67" s="289">
        <v>0.47227191413237923</v>
      </c>
      <c r="H67" s="290">
        <v>5.1484303585439851E-2</v>
      </c>
      <c r="I67" s="285">
        <v>561186.47232651466</v>
      </c>
      <c r="K67" s="2"/>
    </row>
    <row r="68" spans="1:11" ht="18" customHeight="1" x14ac:dyDescent="0.25">
      <c r="A68" s="92" t="s">
        <v>102</v>
      </c>
      <c r="B68" s="291">
        <v>1939</v>
      </c>
      <c r="C68" s="292">
        <v>0</v>
      </c>
      <c r="D68" s="287">
        <v>0</v>
      </c>
      <c r="E68" s="291"/>
      <c r="F68" s="288">
        <v>0</v>
      </c>
      <c r="G68" s="289">
        <v>0</v>
      </c>
      <c r="H68" s="290">
        <v>0</v>
      </c>
      <c r="I68" s="285">
        <v>0</v>
      </c>
    </row>
    <row r="69" spans="1:11" ht="18" customHeight="1" x14ac:dyDescent="0.25">
      <c r="A69" s="92" t="s">
        <v>103</v>
      </c>
      <c r="B69" s="291">
        <v>857</v>
      </c>
      <c r="C69" s="292">
        <v>1</v>
      </c>
      <c r="D69" s="287">
        <v>1.2195121951219513E-2</v>
      </c>
      <c r="E69" s="291">
        <v>377</v>
      </c>
      <c r="F69" s="288">
        <v>8.2992119050763879E-3</v>
      </c>
      <c r="G69" s="289">
        <v>0.43990665110851807</v>
      </c>
      <c r="H69" s="290">
        <v>4.7956033160542193E-2</v>
      </c>
      <c r="I69" s="285">
        <v>571969.01527316181</v>
      </c>
      <c r="K69" s="2"/>
    </row>
    <row r="70" spans="1:11" ht="18" customHeight="1" x14ac:dyDescent="0.25">
      <c r="A70" s="92" t="s">
        <v>104</v>
      </c>
      <c r="B70" s="291">
        <v>406</v>
      </c>
      <c r="C70" s="292">
        <v>0</v>
      </c>
      <c r="D70" s="287">
        <v>0</v>
      </c>
      <c r="E70" s="291"/>
      <c r="F70" s="288">
        <v>0</v>
      </c>
      <c r="G70" s="289">
        <v>0</v>
      </c>
      <c r="H70" s="290">
        <v>0</v>
      </c>
      <c r="I70" s="285">
        <v>0</v>
      </c>
    </row>
    <row r="71" spans="1:11" ht="18" customHeight="1" x14ac:dyDescent="0.25">
      <c r="A71" s="92" t="s">
        <v>105</v>
      </c>
      <c r="B71" s="291">
        <v>761</v>
      </c>
      <c r="C71" s="292">
        <v>2</v>
      </c>
      <c r="D71" s="287">
        <v>2.4390243902439025E-2</v>
      </c>
      <c r="E71" s="292">
        <v>148</v>
      </c>
      <c r="F71" s="288">
        <v>3.2580460529212344E-3</v>
      </c>
      <c r="G71" s="289">
        <v>0.19448094612352168</v>
      </c>
      <c r="H71" s="290">
        <v>2.1201167742954892E-2</v>
      </c>
      <c r="I71" s="285">
        <v>388326.2687246782</v>
      </c>
    </row>
    <row r="72" spans="1:11" ht="18" customHeight="1" x14ac:dyDescent="0.25">
      <c r="A72" s="92" t="s">
        <v>106</v>
      </c>
      <c r="B72" s="291">
        <v>45092</v>
      </c>
      <c r="C72" s="292">
        <v>0</v>
      </c>
      <c r="D72" s="287">
        <v>0</v>
      </c>
      <c r="E72" s="291"/>
      <c r="F72" s="288">
        <v>0</v>
      </c>
      <c r="G72" s="289">
        <v>0</v>
      </c>
      <c r="H72" s="290">
        <v>0</v>
      </c>
      <c r="I72" s="285">
        <v>0</v>
      </c>
    </row>
    <row r="73" spans="1:11" ht="18" customHeight="1" x14ac:dyDescent="0.25">
      <c r="A73" s="92" t="s">
        <v>107</v>
      </c>
      <c r="B73" s="291">
        <v>1263</v>
      </c>
      <c r="C73" s="292">
        <v>2</v>
      </c>
      <c r="D73" s="287">
        <v>2.4390243902439025E-2</v>
      </c>
      <c r="E73" s="292">
        <v>262</v>
      </c>
      <c r="F73" s="288">
        <v>5.7676220666578615E-3</v>
      </c>
      <c r="G73" s="289">
        <v>0.20744259699129058</v>
      </c>
      <c r="H73" s="290">
        <v>2.2614170609048773E-2</v>
      </c>
      <c r="I73" s="285">
        <v>436261.29784452624</v>
      </c>
    </row>
    <row r="74" spans="1:11" ht="18" customHeight="1" x14ac:dyDescent="0.25">
      <c r="A74" s="92" t="s">
        <v>108</v>
      </c>
      <c r="B74" s="291">
        <v>1197</v>
      </c>
      <c r="C74" s="292">
        <v>0</v>
      </c>
      <c r="D74" s="287">
        <v>0</v>
      </c>
      <c r="E74" s="291"/>
      <c r="F74" s="288">
        <v>0</v>
      </c>
      <c r="G74" s="289">
        <v>0</v>
      </c>
      <c r="H74" s="290">
        <v>0</v>
      </c>
      <c r="I74" s="285">
        <v>0</v>
      </c>
    </row>
    <row r="75" spans="1:11" ht="18" customHeight="1" x14ac:dyDescent="0.25">
      <c r="A75" s="92" t="s">
        <v>109</v>
      </c>
      <c r="B75" s="291">
        <v>1526</v>
      </c>
      <c r="C75" s="292">
        <v>1</v>
      </c>
      <c r="D75" s="287">
        <v>1.2195121951219513E-2</v>
      </c>
      <c r="E75" s="292">
        <v>582</v>
      </c>
      <c r="F75" s="288">
        <v>1.2812045964865936E-2</v>
      </c>
      <c r="G75" s="289">
        <v>0.38138925294888598</v>
      </c>
      <c r="H75" s="290">
        <v>4.1576810933416315E-2</v>
      </c>
      <c r="I75" s="285">
        <v>591691.40427310939</v>
      </c>
    </row>
    <row r="76" spans="1:11" ht="18" customHeight="1" x14ac:dyDescent="0.25">
      <c r="A76" s="92" t="s">
        <v>110</v>
      </c>
      <c r="B76" s="291">
        <v>86474</v>
      </c>
      <c r="C76" s="292">
        <v>0</v>
      </c>
      <c r="D76" s="287">
        <v>0</v>
      </c>
      <c r="E76" s="291"/>
      <c r="F76" s="288">
        <v>0</v>
      </c>
      <c r="G76" s="289">
        <v>0</v>
      </c>
      <c r="H76" s="290">
        <v>0</v>
      </c>
      <c r="I76" s="285">
        <v>0</v>
      </c>
    </row>
    <row r="77" spans="1:11" ht="18" customHeight="1" x14ac:dyDescent="0.25">
      <c r="A77" s="92" t="s">
        <v>111</v>
      </c>
      <c r="B77" s="291">
        <v>9111</v>
      </c>
      <c r="C77" s="292">
        <v>4</v>
      </c>
      <c r="D77" s="287">
        <v>4.878048780487805E-2</v>
      </c>
      <c r="E77" s="292">
        <v>1868</v>
      </c>
      <c r="F77" s="288">
        <v>4.1121824505789634E-2</v>
      </c>
      <c r="G77" s="289">
        <v>0.20502689057183623</v>
      </c>
      <c r="H77" s="290">
        <v>2.2350824517632414E-2</v>
      </c>
      <c r="I77" s="285">
        <v>1143012.4677435861</v>
      </c>
    </row>
    <row r="78" spans="1:11" ht="18" customHeight="1" x14ac:dyDescent="0.25">
      <c r="A78" s="92" t="s">
        <v>112</v>
      </c>
      <c r="B78" s="291">
        <v>983</v>
      </c>
      <c r="C78" s="292">
        <v>0</v>
      </c>
      <c r="D78" s="287">
        <v>0</v>
      </c>
      <c r="E78" s="291"/>
      <c r="F78" s="288">
        <v>0</v>
      </c>
      <c r="G78" s="289">
        <v>0</v>
      </c>
      <c r="H78" s="290">
        <v>0</v>
      </c>
      <c r="I78" s="285">
        <v>0</v>
      </c>
    </row>
    <row r="79" spans="1:11" ht="18" customHeight="1" x14ac:dyDescent="0.25">
      <c r="A79" s="92" t="s">
        <v>113</v>
      </c>
      <c r="B79" s="291">
        <v>102307</v>
      </c>
      <c r="C79" s="292">
        <v>0</v>
      </c>
      <c r="D79" s="287">
        <v>0</v>
      </c>
      <c r="E79" s="291"/>
      <c r="F79" s="288">
        <v>0</v>
      </c>
      <c r="G79" s="289">
        <v>0</v>
      </c>
      <c r="H79" s="290">
        <v>0</v>
      </c>
      <c r="I79" s="285">
        <v>0</v>
      </c>
    </row>
    <row r="80" spans="1:11" ht="18" customHeight="1" x14ac:dyDescent="0.25">
      <c r="A80" s="92" t="s">
        <v>114</v>
      </c>
      <c r="B80" s="291">
        <v>520</v>
      </c>
      <c r="C80" s="292">
        <v>0</v>
      </c>
      <c r="D80" s="287">
        <v>0</v>
      </c>
      <c r="E80" s="292"/>
      <c r="F80" s="288">
        <v>0</v>
      </c>
      <c r="G80" s="289">
        <v>0</v>
      </c>
      <c r="H80" s="290">
        <v>0</v>
      </c>
      <c r="I80" s="285">
        <v>0</v>
      </c>
    </row>
    <row r="81" spans="1:11" ht="18" customHeight="1" x14ac:dyDescent="0.25">
      <c r="A81" s="92" t="s">
        <v>115</v>
      </c>
      <c r="B81" s="291">
        <v>3365</v>
      </c>
      <c r="C81" s="292">
        <v>0</v>
      </c>
      <c r="D81" s="287">
        <v>0</v>
      </c>
      <c r="E81" s="291"/>
      <c r="F81" s="288">
        <v>0</v>
      </c>
      <c r="G81" s="289">
        <v>0</v>
      </c>
      <c r="H81" s="290">
        <v>0</v>
      </c>
      <c r="I81" s="285">
        <v>0</v>
      </c>
      <c r="K81" s="2"/>
    </row>
    <row r="82" spans="1:11" ht="18" customHeight="1" x14ac:dyDescent="0.25">
      <c r="A82" s="92" t="s">
        <v>116</v>
      </c>
      <c r="B82" s="291">
        <v>427</v>
      </c>
      <c r="C82" s="292">
        <v>0</v>
      </c>
      <c r="D82" s="287">
        <v>0</v>
      </c>
      <c r="E82" s="293"/>
      <c r="F82" s="288">
        <v>0</v>
      </c>
      <c r="G82" s="289">
        <v>0</v>
      </c>
      <c r="H82" s="290">
        <v>0</v>
      </c>
      <c r="I82" s="285">
        <v>0</v>
      </c>
    </row>
    <row r="83" spans="1:11" ht="18" customHeight="1" x14ac:dyDescent="0.25">
      <c r="A83" s="92" t="s">
        <v>117</v>
      </c>
      <c r="B83" s="291">
        <v>2374</v>
      </c>
      <c r="C83" s="292">
        <v>2</v>
      </c>
      <c r="D83" s="287">
        <v>2.4390243902439025E-2</v>
      </c>
      <c r="E83" s="292">
        <v>322</v>
      </c>
      <c r="F83" s="288">
        <v>7.0884515475718749E-3</v>
      </c>
      <c r="G83" s="289">
        <v>0.13563605728727884</v>
      </c>
      <c r="H83" s="290">
        <v>1.4786244410360985E-2</v>
      </c>
      <c r="I83" s="285">
        <v>397611.12925626396</v>
      </c>
    </row>
    <row r="84" spans="1:11" ht="18" customHeight="1" x14ac:dyDescent="0.25">
      <c r="A84" s="92" t="s">
        <v>118</v>
      </c>
      <c r="B84" s="291">
        <v>674</v>
      </c>
      <c r="C84" s="292">
        <v>0</v>
      </c>
      <c r="D84" s="287">
        <v>0</v>
      </c>
      <c r="E84" s="291"/>
      <c r="F84" s="288">
        <v>0</v>
      </c>
      <c r="G84" s="289">
        <v>0</v>
      </c>
      <c r="H84" s="290">
        <v>0</v>
      </c>
      <c r="I84" s="285">
        <v>0</v>
      </c>
    </row>
    <row r="85" spans="1:11" ht="18" customHeight="1" x14ac:dyDescent="0.25">
      <c r="A85" s="92" t="s">
        <v>119</v>
      </c>
      <c r="B85" s="291">
        <v>9111</v>
      </c>
      <c r="C85" s="292">
        <v>0</v>
      </c>
      <c r="D85" s="287">
        <v>0</v>
      </c>
      <c r="E85" s="292"/>
      <c r="F85" s="288">
        <v>0</v>
      </c>
      <c r="G85" s="289">
        <v>0</v>
      </c>
      <c r="H85" s="290">
        <v>0</v>
      </c>
      <c r="I85" s="285">
        <v>0</v>
      </c>
      <c r="K85" s="2"/>
    </row>
    <row r="86" spans="1:11" ht="18" customHeight="1" x14ac:dyDescent="0.25">
      <c r="A86" s="92" t="s">
        <v>120</v>
      </c>
      <c r="B86" s="291">
        <v>454</v>
      </c>
      <c r="C86" s="292">
        <v>0</v>
      </c>
      <c r="D86" s="287">
        <v>0</v>
      </c>
      <c r="E86" s="292"/>
      <c r="F86" s="288">
        <v>0</v>
      </c>
      <c r="G86" s="289">
        <v>0</v>
      </c>
      <c r="H86" s="290">
        <v>0</v>
      </c>
      <c r="I86" s="285">
        <v>0</v>
      </c>
    </row>
    <row r="87" spans="1:11" ht="18" customHeight="1" x14ac:dyDescent="0.25">
      <c r="A87" s="92" t="s">
        <v>121</v>
      </c>
      <c r="B87" s="291">
        <v>519</v>
      </c>
      <c r="C87" s="292">
        <v>1</v>
      </c>
      <c r="D87" s="287">
        <v>1.2195121951219513E-2</v>
      </c>
      <c r="E87" s="292">
        <v>160</v>
      </c>
      <c r="F87" s="288">
        <v>3.5222119491040375E-3</v>
      </c>
      <c r="G87" s="289">
        <v>0.30828516377649323</v>
      </c>
      <c r="H87" s="290">
        <v>3.3607433530987184E-2</v>
      </c>
      <c r="I87" s="285">
        <v>393837.1412712232</v>
      </c>
    </row>
    <row r="88" spans="1:11" ht="18" customHeight="1" x14ac:dyDescent="0.25">
      <c r="A88" s="92" t="s">
        <v>122</v>
      </c>
      <c r="B88" s="291">
        <v>533</v>
      </c>
      <c r="C88" s="292">
        <v>0</v>
      </c>
      <c r="D88" s="287">
        <v>0</v>
      </c>
      <c r="E88" s="291"/>
      <c r="F88" s="288">
        <v>0</v>
      </c>
      <c r="G88" s="289">
        <v>0</v>
      </c>
      <c r="H88" s="290">
        <v>0</v>
      </c>
      <c r="I88" s="285">
        <v>0</v>
      </c>
    </row>
    <row r="89" spans="1:11" ht="18" customHeight="1" x14ac:dyDescent="0.25">
      <c r="A89" s="92" t="s">
        <v>123</v>
      </c>
      <c r="B89" s="291">
        <v>39100</v>
      </c>
      <c r="C89" s="292">
        <v>1</v>
      </c>
      <c r="D89" s="287">
        <v>1.2195121951219513E-2</v>
      </c>
      <c r="E89" s="292">
        <v>2000</v>
      </c>
      <c r="F89" s="288">
        <v>4.4027649363800464E-2</v>
      </c>
      <c r="G89" s="289">
        <v>5.1150895140664961E-2</v>
      </c>
      <c r="H89" s="290">
        <v>5.5761694381657127E-3</v>
      </c>
      <c r="I89" s="285">
        <v>788662.70524444478</v>
      </c>
    </row>
    <row r="90" spans="1:11" ht="18" customHeight="1" x14ac:dyDescent="0.25">
      <c r="A90" s="92" t="s">
        <v>124</v>
      </c>
      <c r="B90" s="291">
        <v>162</v>
      </c>
      <c r="C90" s="292">
        <v>0</v>
      </c>
      <c r="D90" s="287">
        <v>0</v>
      </c>
      <c r="E90" s="291"/>
      <c r="F90" s="288">
        <v>0</v>
      </c>
      <c r="G90" s="289">
        <v>0</v>
      </c>
      <c r="H90" s="290">
        <v>0</v>
      </c>
      <c r="I90" s="285">
        <v>0</v>
      </c>
      <c r="K90" s="2"/>
    </row>
    <row r="91" spans="1:11" ht="18" customHeight="1" x14ac:dyDescent="0.25">
      <c r="A91" s="92" t="s">
        <v>125</v>
      </c>
      <c r="B91" s="291">
        <v>17911</v>
      </c>
      <c r="C91" s="292">
        <v>1</v>
      </c>
      <c r="D91" s="287">
        <v>1.2195121951219513E-2</v>
      </c>
      <c r="E91" s="292">
        <v>557</v>
      </c>
      <c r="F91" s="288">
        <v>1.2261700347818431E-2</v>
      </c>
      <c r="G91" s="289">
        <v>3.1098207805259338E-2</v>
      </c>
      <c r="H91" s="290">
        <v>3.3901435247328349E-3</v>
      </c>
      <c r="I91" s="285">
        <v>298906.0606759041</v>
      </c>
    </row>
    <row r="92" spans="1:11" ht="18" customHeight="1" x14ac:dyDescent="0.25">
      <c r="A92" s="92" t="s">
        <v>126</v>
      </c>
      <c r="B92" s="291">
        <v>1386</v>
      </c>
      <c r="C92" s="292">
        <v>0</v>
      </c>
      <c r="D92" s="287">
        <v>0</v>
      </c>
      <c r="E92" s="291"/>
      <c r="F92" s="288">
        <v>0</v>
      </c>
      <c r="G92" s="289">
        <v>0</v>
      </c>
      <c r="H92" s="290">
        <v>0</v>
      </c>
      <c r="I92" s="285">
        <v>0</v>
      </c>
    </row>
    <row r="93" spans="1:11" ht="18" customHeight="1" x14ac:dyDescent="0.25">
      <c r="A93" s="92" t="s">
        <v>127</v>
      </c>
      <c r="B93" s="291">
        <v>845</v>
      </c>
      <c r="C93" s="292">
        <v>0</v>
      </c>
      <c r="D93" s="287">
        <v>0</v>
      </c>
      <c r="E93" s="292"/>
      <c r="F93" s="288">
        <v>0</v>
      </c>
      <c r="G93" s="289">
        <v>0</v>
      </c>
      <c r="H93" s="290">
        <v>0</v>
      </c>
      <c r="I93" s="285">
        <v>0</v>
      </c>
    </row>
    <row r="94" spans="1:11" ht="18" customHeight="1" x14ac:dyDescent="0.25">
      <c r="A94" s="92" t="s">
        <v>128</v>
      </c>
      <c r="B94" s="291">
        <v>4984</v>
      </c>
      <c r="C94" s="292">
        <v>0</v>
      </c>
      <c r="D94" s="287">
        <v>0</v>
      </c>
      <c r="E94" s="292"/>
      <c r="F94" s="288">
        <v>0</v>
      </c>
      <c r="G94" s="289">
        <v>0</v>
      </c>
      <c r="H94" s="290">
        <v>0</v>
      </c>
      <c r="I94" s="285">
        <v>0</v>
      </c>
    </row>
    <row r="95" spans="1:11" ht="18" customHeight="1" x14ac:dyDescent="0.25">
      <c r="A95" s="92" t="s">
        <v>129</v>
      </c>
      <c r="B95" s="291">
        <v>22599</v>
      </c>
      <c r="C95" s="292">
        <v>0</v>
      </c>
      <c r="D95" s="287">
        <v>0</v>
      </c>
      <c r="E95" s="292"/>
      <c r="F95" s="288">
        <v>0</v>
      </c>
      <c r="G95" s="289">
        <v>0</v>
      </c>
      <c r="H95" s="290">
        <v>0</v>
      </c>
      <c r="I95" s="285">
        <v>0</v>
      </c>
      <c r="K95" s="2"/>
    </row>
    <row r="96" spans="1:11" ht="18" customHeight="1" x14ac:dyDescent="0.25">
      <c r="A96" s="92" t="s">
        <v>130</v>
      </c>
      <c r="B96" s="291">
        <v>1750</v>
      </c>
      <c r="C96" s="292">
        <v>0</v>
      </c>
      <c r="D96" s="287">
        <v>0</v>
      </c>
      <c r="E96" s="292"/>
      <c r="F96" s="288">
        <v>0</v>
      </c>
      <c r="G96" s="289">
        <v>0</v>
      </c>
      <c r="H96" s="290">
        <v>0</v>
      </c>
      <c r="I96" s="285">
        <v>0</v>
      </c>
    </row>
    <row r="97" spans="1:11" ht="18" customHeight="1" x14ac:dyDescent="0.25">
      <c r="A97" s="92" t="s">
        <v>131</v>
      </c>
      <c r="B97" s="291">
        <v>11049</v>
      </c>
      <c r="C97" s="292">
        <v>1</v>
      </c>
      <c r="D97" s="287">
        <v>1.2195121951219513E-2</v>
      </c>
      <c r="E97" s="293">
        <v>1352</v>
      </c>
      <c r="F97" s="288">
        <v>2.9762690969929114E-2</v>
      </c>
      <c r="G97" s="289">
        <v>0.12236401484297221</v>
      </c>
      <c r="H97" s="290">
        <v>1.333940448201836E-2</v>
      </c>
      <c r="I97" s="285">
        <v>633900.96355946967</v>
      </c>
    </row>
    <row r="98" spans="1:11" ht="18" customHeight="1" x14ac:dyDescent="0.25">
      <c r="A98" s="92" t="s">
        <v>132</v>
      </c>
      <c r="B98" s="291">
        <v>2944</v>
      </c>
      <c r="C98" s="292">
        <v>1</v>
      </c>
      <c r="D98" s="287">
        <v>1.2195121951219513E-2</v>
      </c>
      <c r="E98" s="292">
        <v>1557</v>
      </c>
      <c r="F98" s="288">
        <v>3.4275525029718666E-2</v>
      </c>
      <c r="G98" s="289">
        <v>0.52887228260869568</v>
      </c>
      <c r="H98" s="290">
        <v>5.7654542522971981E-2</v>
      </c>
      <c r="I98" s="285">
        <v>1031418.3024435937</v>
      </c>
      <c r="K98" s="2"/>
    </row>
    <row r="99" spans="1:11" ht="18" customHeight="1" x14ac:dyDescent="0.25">
      <c r="A99" s="92" t="s">
        <v>133</v>
      </c>
      <c r="B99" s="291">
        <v>249</v>
      </c>
      <c r="C99" s="292">
        <v>0</v>
      </c>
      <c r="D99" s="287">
        <v>0</v>
      </c>
      <c r="E99" s="291"/>
      <c r="F99" s="288">
        <v>0</v>
      </c>
      <c r="G99" s="289">
        <v>0</v>
      </c>
      <c r="H99" s="290">
        <v>0</v>
      </c>
      <c r="I99" s="285">
        <v>0</v>
      </c>
    </row>
    <row r="100" spans="1:11" ht="18" customHeight="1" x14ac:dyDescent="0.25">
      <c r="A100" s="92" t="s">
        <v>134</v>
      </c>
      <c r="B100" s="291">
        <v>1732</v>
      </c>
      <c r="C100" s="292">
        <v>0</v>
      </c>
      <c r="D100" s="287">
        <v>0</v>
      </c>
      <c r="E100" s="291"/>
      <c r="F100" s="288">
        <v>0</v>
      </c>
      <c r="G100" s="289">
        <v>0</v>
      </c>
      <c r="H100" s="290">
        <v>0</v>
      </c>
      <c r="I100" s="285">
        <v>0</v>
      </c>
    </row>
    <row r="101" spans="1:11" ht="18" customHeight="1" x14ac:dyDescent="0.25">
      <c r="A101" s="92" t="s">
        <v>135</v>
      </c>
      <c r="B101" s="291">
        <v>580</v>
      </c>
      <c r="C101" s="292">
        <v>0</v>
      </c>
      <c r="D101" s="287">
        <v>0</v>
      </c>
      <c r="E101" s="292"/>
      <c r="F101" s="288">
        <v>0</v>
      </c>
      <c r="G101" s="289">
        <v>0</v>
      </c>
      <c r="H101" s="290">
        <v>0</v>
      </c>
      <c r="I101" s="285">
        <v>0</v>
      </c>
    </row>
    <row r="102" spans="1:11" ht="18" customHeight="1" x14ac:dyDescent="0.25">
      <c r="A102" s="92" t="s">
        <v>136</v>
      </c>
      <c r="B102" s="291">
        <v>28832</v>
      </c>
      <c r="C102" s="292">
        <v>0</v>
      </c>
      <c r="D102" s="287">
        <v>0</v>
      </c>
      <c r="E102" s="292"/>
      <c r="F102" s="288">
        <v>0</v>
      </c>
      <c r="G102" s="289">
        <v>0</v>
      </c>
      <c r="H102" s="290">
        <v>0</v>
      </c>
      <c r="I102" s="285">
        <v>0</v>
      </c>
    </row>
    <row r="103" spans="1:11" ht="18" customHeight="1" x14ac:dyDescent="0.25">
      <c r="A103" s="92" t="s">
        <v>137</v>
      </c>
      <c r="B103" s="291">
        <v>1147</v>
      </c>
      <c r="C103" s="292">
        <v>0</v>
      </c>
      <c r="D103" s="287">
        <v>0</v>
      </c>
      <c r="E103" s="291"/>
      <c r="F103" s="288">
        <v>0</v>
      </c>
      <c r="G103" s="289">
        <v>0</v>
      </c>
      <c r="H103" s="290">
        <v>0</v>
      </c>
      <c r="I103" s="285">
        <v>0</v>
      </c>
    </row>
    <row r="104" spans="1:11" ht="18" customHeight="1" x14ac:dyDescent="0.25">
      <c r="A104" s="92" t="s">
        <v>138</v>
      </c>
      <c r="B104" s="291">
        <v>5263</v>
      </c>
      <c r="C104" s="292">
        <v>1</v>
      </c>
      <c r="D104" s="287">
        <v>1.2195121951219513E-2</v>
      </c>
      <c r="E104" s="292">
        <v>98</v>
      </c>
      <c r="F104" s="288">
        <v>2.1573548188262228E-3</v>
      </c>
      <c r="G104" s="289">
        <v>1.8620558616758504E-2</v>
      </c>
      <c r="H104" s="290">
        <v>2.0299036721606861E-3</v>
      </c>
      <c r="I104" s="285">
        <v>138165.63256284039</v>
      </c>
      <c r="K104" s="2"/>
    </row>
    <row r="105" spans="1:11" ht="18" customHeight="1" x14ac:dyDescent="0.25">
      <c r="A105" s="92" t="s">
        <v>139</v>
      </c>
      <c r="B105" s="291">
        <v>15144</v>
      </c>
      <c r="C105" s="292">
        <v>0</v>
      </c>
      <c r="D105" s="287">
        <v>0</v>
      </c>
      <c r="E105" s="292">
        <v>0</v>
      </c>
      <c r="F105" s="288">
        <v>0</v>
      </c>
      <c r="G105" s="289">
        <v>0</v>
      </c>
      <c r="H105" s="290">
        <v>0</v>
      </c>
      <c r="I105" s="285">
        <v>0</v>
      </c>
    </row>
    <row r="106" spans="1:11" ht="18" customHeight="1" x14ac:dyDescent="0.25">
      <c r="A106" s="92" t="s">
        <v>140</v>
      </c>
      <c r="B106" s="291">
        <v>999</v>
      </c>
      <c r="C106" s="292">
        <v>0</v>
      </c>
      <c r="D106" s="287">
        <v>0</v>
      </c>
      <c r="E106" s="291"/>
      <c r="F106" s="288">
        <v>0</v>
      </c>
      <c r="G106" s="289">
        <v>0</v>
      </c>
      <c r="H106" s="290">
        <v>0</v>
      </c>
      <c r="I106" s="285">
        <v>0</v>
      </c>
    </row>
    <row r="107" spans="1:11" ht="18" customHeight="1" x14ac:dyDescent="0.25">
      <c r="A107" s="92" t="s">
        <v>141</v>
      </c>
      <c r="B107" s="291">
        <v>1558</v>
      </c>
      <c r="C107" s="292">
        <v>2</v>
      </c>
      <c r="D107" s="287">
        <v>2.4390243902439025E-2</v>
      </c>
      <c r="E107" s="291">
        <v>627</v>
      </c>
      <c r="F107" s="288">
        <v>1.3802668075551446E-2</v>
      </c>
      <c r="G107" s="289">
        <v>0.40243902439024393</v>
      </c>
      <c r="H107" s="290">
        <v>4.3871533085763539E-2</v>
      </c>
      <c r="I107" s="285">
        <v>714440.64019109227</v>
      </c>
    </row>
    <row r="108" spans="1:11" ht="18" customHeight="1" x14ac:dyDescent="0.25">
      <c r="A108" s="92" t="s">
        <v>142</v>
      </c>
      <c r="B108" s="291">
        <v>135943</v>
      </c>
      <c r="C108" s="292">
        <v>0</v>
      </c>
      <c r="D108" s="287">
        <v>0</v>
      </c>
      <c r="E108" s="291"/>
      <c r="F108" s="288">
        <v>0</v>
      </c>
      <c r="G108" s="289">
        <v>0</v>
      </c>
      <c r="H108" s="290">
        <v>0</v>
      </c>
      <c r="I108" s="285">
        <v>0</v>
      </c>
    </row>
    <row r="109" spans="1:11" ht="18" customHeight="1" x14ac:dyDescent="0.25">
      <c r="A109" s="92" t="s">
        <v>143</v>
      </c>
      <c r="B109" s="291">
        <v>79</v>
      </c>
      <c r="C109" s="292">
        <v>0</v>
      </c>
      <c r="D109" s="287">
        <v>0</v>
      </c>
      <c r="E109" s="291"/>
      <c r="F109" s="288">
        <v>0</v>
      </c>
      <c r="G109" s="289">
        <v>0</v>
      </c>
      <c r="H109" s="290">
        <v>0</v>
      </c>
      <c r="I109" s="285">
        <v>0</v>
      </c>
    </row>
    <row r="110" spans="1:11" ht="18" customHeight="1" x14ac:dyDescent="0.25">
      <c r="A110" s="92" t="s">
        <v>144</v>
      </c>
      <c r="B110" s="291">
        <v>32562</v>
      </c>
      <c r="C110" s="292">
        <v>0</v>
      </c>
      <c r="D110" s="287">
        <v>0</v>
      </c>
      <c r="E110" s="292"/>
      <c r="F110" s="288">
        <v>0</v>
      </c>
      <c r="G110" s="289">
        <v>0</v>
      </c>
      <c r="H110" s="290">
        <v>0</v>
      </c>
      <c r="I110" s="285">
        <v>0</v>
      </c>
    </row>
    <row r="111" spans="1:11" ht="18" customHeight="1" x14ac:dyDescent="0.25">
      <c r="A111" s="92" t="s">
        <v>145</v>
      </c>
      <c r="B111" s="291">
        <v>939</v>
      </c>
      <c r="C111" s="292">
        <v>0</v>
      </c>
      <c r="D111" s="287">
        <v>0</v>
      </c>
      <c r="E111" s="292">
        <v>0</v>
      </c>
      <c r="F111" s="288">
        <v>0</v>
      </c>
      <c r="G111" s="289">
        <v>0</v>
      </c>
      <c r="H111" s="290">
        <v>0</v>
      </c>
      <c r="I111" s="285">
        <v>0</v>
      </c>
    </row>
    <row r="112" spans="1:11" ht="18" customHeight="1" x14ac:dyDescent="0.25">
      <c r="A112" s="92" t="s">
        <v>146</v>
      </c>
      <c r="B112" s="291">
        <v>43773</v>
      </c>
      <c r="C112" s="292">
        <v>0</v>
      </c>
      <c r="D112" s="287">
        <v>0</v>
      </c>
      <c r="E112" s="291"/>
      <c r="F112" s="288">
        <v>0</v>
      </c>
      <c r="G112" s="289">
        <v>0</v>
      </c>
      <c r="H112" s="290">
        <v>0</v>
      </c>
      <c r="I112" s="285">
        <v>0</v>
      </c>
    </row>
    <row r="113" spans="1:11" ht="18" customHeight="1" x14ac:dyDescent="0.25">
      <c r="A113" s="92" t="s">
        <v>147</v>
      </c>
      <c r="B113" s="291">
        <v>221040</v>
      </c>
      <c r="C113" s="292">
        <v>0</v>
      </c>
      <c r="D113" s="287">
        <v>0</v>
      </c>
      <c r="E113" s="292"/>
      <c r="F113" s="288">
        <v>0</v>
      </c>
      <c r="G113" s="289">
        <v>0</v>
      </c>
      <c r="H113" s="290">
        <v>0</v>
      </c>
      <c r="I113" s="285">
        <v>0</v>
      </c>
    </row>
    <row r="114" spans="1:11" ht="18" customHeight="1" x14ac:dyDescent="0.25">
      <c r="A114" s="92" t="s">
        <v>148</v>
      </c>
      <c r="B114" s="291">
        <v>17251</v>
      </c>
      <c r="C114" s="292">
        <v>0</v>
      </c>
      <c r="D114" s="287">
        <v>0</v>
      </c>
      <c r="E114" s="292"/>
      <c r="F114" s="288">
        <v>0</v>
      </c>
      <c r="G114" s="289">
        <v>0</v>
      </c>
      <c r="H114" s="290">
        <v>0</v>
      </c>
      <c r="I114" s="285">
        <v>0</v>
      </c>
    </row>
    <row r="115" spans="1:11" ht="18" customHeight="1" x14ac:dyDescent="0.25">
      <c r="A115" s="92" t="s">
        <v>149</v>
      </c>
      <c r="B115" s="291">
        <v>147353</v>
      </c>
      <c r="C115" s="292">
        <v>0</v>
      </c>
      <c r="D115" s="287">
        <v>0</v>
      </c>
      <c r="E115" s="292"/>
      <c r="F115" s="288">
        <v>0</v>
      </c>
      <c r="G115" s="289">
        <v>0</v>
      </c>
      <c r="H115" s="290">
        <v>0</v>
      </c>
      <c r="I115" s="285">
        <v>0</v>
      </c>
    </row>
    <row r="116" spans="1:11" ht="18" customHeight="1" x14ac:dyDescent="0.25">
      <c r="A116" s="92" t="s">
        <v>150</v>
      </c>
      <c r="B116" s="291">
        <v>398</v>
      </c>
      <c r="C116" s="292">
        <v>0</v>
      </c>
      <c r="D116" s="287">
        <v>0</v>
      </c>
      <c r="E116" s="292"/>
      <c r="F116" s="288">
        <v>0</v>
      </c>
      <c r="G116" s="289">
        <v>0</v>
      </c>
      <c r="H116" s="290">
        <v>0</v>
      </c>
      <c r="I116" s="285">
        <v>0</v>
      </c>
    </row>
    <row r="117" spans="1:11" ht="18" customHeight="1" x14ac:dyDescent="0.25">
      <c r="A117" s="92" t="s">
        <v>151</v>
      </c>
      <c r="B117" s="291">
        <v>573</v>
      </c>
      <c r="C117" s="292">
        <v>0</v>
      </c>
      <c r="D117" s="287">
        <v>0</v>
      </c>
      <c r="E117" s="292"/>
      <c r="F117" s="288">
        <v>0</v>
      </c>
      <c r="G117" s="289">
        <v>0</v>
      </c>
      <c r="H117" s="290">
        <v>0</v>
      </c>
      <c r="I117" s="285">
        <v>0</v>
      </c>
    </row>
    <row r="118" spans="1:11" ht="18" customHeight="1" x14ac:dyDescent="0.25">
      <c r="A118" s="92" t="s">
        <v>152</v>
      </c>
      <c r="B118" s="291">
        <v>4458</v>
      </c>
      <c r="C118" s="292">
        <v>0</v>
      </c>
      <c r="D118" s="287">
        <v>0</v>
      </c>
      <c r="E118" s="292"/>
      <c r="F118" s="288">
        <v>0</v>
      </c>
      <c r="G118" s="289">
        <v>0</v>
      </c>
      <c r="H118" s="290">
        <v>0</v>
      </c>
      <c r="I118" s="285">
        <v>0</v>
      </c>
    </row>
    <row r="119" spans="1:11" ht="18" customHeight="1" x14ac:dyDescent="0.25">
      <c r="A119" s="92" t="s">
        <v>153</v>
      </c>
      <c r="B119" s="291">
        <v>352</v>
      </c>
      <c r="C119" s="292">
        <v>0</v>
      </c>
      <c r="D119" s="287">
        <v>0</v>
      </c>
      <c r="E119" s="292"/>
      <c r="F119" s="288">
        <v>0</v>
      </c>
      <c r="G119" s="289">
        <v>0</v>
      </c>
      <c r="H119" s="290">
        <v>0</v>
      </c>
      <c r="I119" s="285">
        <v>0</v>
      </c>
      <c r="K119" s="2"/>
    </row>
    <row r="120" spans="1:11" ht="18" customHeight="1" x14ac:dyDescent="0.25">
      <c r="A120" s="92" t="s">
        <v>154</v>
      </c>
      <c r="B120" s="291">
        <v>285</v>
      </c>
      <c r="C120" s="292">
        <v>0</v>
      </c>
      <c r="D120" s="287">
        <v>0</v>
      </c>
      <c r="E120" s="292"/>
      <c r="F120" s="288">
        <v>0</v>
      </c>
      <c r="G120" s="289">
        <v>0</v>
      </c>
      <c r="H120" s="290">
        <v>0</v>
      </c>
      <c r="I120" s="285">
        <v>0</v>
      </c>
    </row>
    <row r="121" spans="1:11" ht="18" customHeight="1" x14ac:dyDescent="0.25">
      <c r="A121" s="92" t="s">
        <v>155</v>
      </c>
      <c r="B121" s="291">
        <v>36962</v>
      </c>
      <c r="C121" s="292">
        <v>0</v>
      </c>
      <c r="D121" s="287">
        <v>0</v>
      </c>
      <c r="E121" s="292"/>
      <c r="F121" s="288">
        <v>0</v>
      </c>
      <c r="G121" s="289">
        <v>0</v>
      </c>
      <c r="H121" s="290">
        <v>0</v>
      </c>
      <c r="I121" s="285">
        <v>0</v>
      </c>
    </row>
    <row r="122" spans="1:11" ht="18" customHeight="1" x14ac:dyDescent="0.25">
      <c r="A122" s="92" t="s">
        <v>156</v>
      </c>
      <c r="B122" s="291">
        <v>914</v>
      </c>
      <c r="C122" s="292">
        <v>0</v>
      </c>
      <c r="D122" s="287">
        <v>0</v>
      </c>
      <c r="E122" s="292"/>
      <c r="F122" s="288">
        <v>0</v>
      </c>
      <c r="G122" s="289">
        <v>0</v>
      </c>
      <c r="H122" s="290">
        <v>0</v>
      </c>
      <c r="I122" s="285">
        <v>0</v>
      </c>
    </row>
    <row r="123" spans="1:11" ht="18" customHeight="1" x14ac:dyDescent="0.25">
      <c r="A123" s="92" t="s">
        <v>157</v>
      </c>
      <c r="B123" s="291">
        <v>36561</v>
      </c>
      <c r="C123" s="292">
        <v>0</v>
      </c>
      <c r="D123" s="287">
        <v>0</v>
      </c>
      <c r="E123" s="291"/>
      <c r="F123" s="288">
        <v>0</v>
      </c>
      <c r="G123" s="289">
        <v>0</v>
      </c>
      <c r="H123" s="290">
        <v>0</v>
      </c>
      <c r="I123" s="285">
        <v>0</v>
      </c>
      <c r="K123" s="2"/>
    </row>
    <row r="124" spans="1:11" ht="18" customHeight="1" x14ac:dyDescent="0.25">
      <c r="A124" s="92" t="s">
        <v>158</v>
      </c>
      <c r="B124" s="291">
        <v>1786</v>
      </c>
      <c r="C124" s="292">
        <v>0</v>
      </c>
      <c r="D124" s="287">
        <v>0</v>
      </c>
      <c r="E124" s="292"/>
      <c r="F124" s="288">
        <v>0</v>
      </c>
      <c r="G124" s="289">
        <v>0</v>
      </c>
      <c r="H124" s="290">
        <v>0</v>
      </c>
      <c r="I124" s="285">
        <v>0</v>
      </c>
    </row>
    <row r="125" spans="1:11" ht="18" customHeight="1" x14ac:dyDescent="0.25">
      <c r="A125" s="92" t="s">
        <v>159</v>
      </c>
      <c r="B125" s="291">
        <v>424</v>
      </c>
      <c r="C125" s="292">
        <v>0</v>
      </c>
      <c r="D125" s="287">
        <v>0</v>
      </c>
      <c r="E125" s="292"/>
      <c r="F125" s="288">
        <v>0</v>
      </c>
      <c r="G125" s="289">
        <v>0</v>
      </c>
      <c r="H125" s="290">
        <v>0</v>
      </c>
      <c r="I125" s="285">
        <v>0</v>
      </c>
    </row>
    <row r="126" spans="1:11" ht="18" customHeight="1" x14ac:dyDescent="0.25">
      <c r="A126" s="92" t="s">
        <v>160</v>
      </c>
      <c r="B126" s="291">
        <v>208237</v>
      </c>
      <c r="C126" s="292">
        <v>1</v>
      </c>
      <c r="D126" s="287">
        <v>1.2195121951219513E-2</v>
      </c>
      <c r="E126" s="292">
        <v>4000</v>
      </c>
      <c r="F126" s="288">
        <v>8.8055298727600928E-2</v>
      </c>
      <c r="G126" s="289">
        <v>1.9208882187123327E-2</v>
      </c>
      <c r="H126" s="290">
        <v>2.094039244056334E-3</v>
      </c>
      <c r="I126" s="285">
        <v>1418936.2859483541</v>
      </c>
    </row>
    <row r="127" spans="1:11" ht="18" customHeight="1" x14ac:dyDescent="0.25">
      <c r="A127" s="92" t="s">
        <v>161</v>
      </c>
      <c r="B127" s="291">
        <v>4212</v>
      </c>
      <c r="C127" s="292">
        <v>2</v>
      </c>
      <c r="D127" s="287">
        <v>2.4390243902439025E-2</v>
      </c>
      <c r="E127" s="291">
        <v>910</v>
      </c>
      <c r="F127" s="288">
        <v>2.0032580460529213E-2</v>
      </c>
      <c r="G127" s="289">
        <v>0.21604938271604937</v>
      </c>
      <c r="H127" s="290">
        <v>2.3552431716449933E-2</v>
      </c>
      <c r="I127" s="285">
        <v>655870.12084182329</v>
      </c>
      <c r="K127" s="2"/>
    </row>
    <row r="128" spans="1:11" ht="18" customHeight="1" x14ac:dyDescent="0.25">
      <c r="A128" s="92" t="s">
        <v>162</v>
      </c>
      <c r="B128" s="291">
        <v>780</v>
      </c>
      <c r="C128" s="292">
        <v>0</v>
      </c>
      <c r="D128" s="287">
        <v>0</v>
      </c>
      <c r="E128" s="291"/>
      <c r="F128" s="288">
        <v>0</v>
      </c>
      <c r="G128" s="289">
        <v>0</v>
      </c>
      <c r="H128" s="290">
        <v>0</v>
      </c>
      <c r="I128" s="285">
        <v>0</v>
      </c>
    </row>
    <row r="129" spans="1:11" ht="18" customHeight="1" x14ac:dyDescent="0.25">
      <c r="A129" s="92" t="s">
        <v>163</v>
      </c>
      <c r="B129" s="291">
        <v>306</v>
      </c>
      <c r="C129" s="292">
        <v>0</v>
      </c>
      <c r="D129" s="287">
        <v>0</v>
      </c>
      <c r="E129" s="292"/>
      <c r="F129" s="288">
        <v>0</v>
      </c>
      <c r="G129" s="289">
        <v>0</v>
      </c>
      <c r="H129" s="290">
        <v>0</v>
      </c>
      <c r="I129" s="285">
        <v>0</v>
      </c>
    </row>
    <row r="130" spans="1:11" ht="18" customHeight="1" x14ac:dyDescent="0.25">
      <c r="A130" s="92" t="s">
        <v>164</v>
      </c>
      <c r="B130" s="291">
        <v>714</v>
      </c>
      <c r="C130" s="292">
        <v>1</v>
      </c>
      <c r="D130" s="287">
        <v>1.2195121951219513E-2</v>
      </c>
      <c r="E130" s="292">
        <v>104</v>
      </c>
      <c r="F130" s="288">
        <v>2.2894377669176241E-3</v>
      </c>
      <c r="G130" s="289">
        <v>0.14565826330532214</v>
      </c>
      <c r="H130" s="290">
        <v>1.5878806304871887E-2</v>
      </c>
      <c r="I130" s="285">
        <v>243341.94782532414</v>
      </c>
    </row>
    <row r="131" spans="1:11" ht="18" customHeight="1" x14ac:dyDescent="0.25">
      <c r="A131" s="92" t="s">
        <v>165</v>
      </c>
      <c r="B131" s="291">
        <v>1010</v>
      </c>
      <c r="C131" s="292">
        <v>0</v>
      </c>
      <c r="D131" s="287">
        <v>0</v>
      </c>
      <c r="E131" s="291"/>
      <c r="F131" s="288">
        <v>0</v>
      </c>
      <c r="G131" s="289">
        <v>0</v>
      </c>
      <c r="H131" s="290">
        <v>0</v>
      </c>
      <c r="I131" s="285">
        <v>0</v>
      </c>
    </row>
    <row r="132" spans="1:11" ht="18" customHeight="1" x14ac:dyDescent="0.25">
      <c r="A132" s="92" t="s">
        <v>166</v>
      </c>
      <c r="B132" s="291">
        <v>684</v>
      </c>
      <c r="C132" s="292">
        <v>0</v>
      </c>
      <c r="D132" s="287">
        <v>0</v>
      </c>
      <c r="E132" s="291"/>
      <c r="F132" s="288">
        <v>0</v>
      </c>
      <c r="G132" s="289">
        <v>0</v>
      </c>
      <c r="H132" s="290">
        <v>0</v>
      </c>
      <c r="I132" s="285">
        <v>0</v>
      </c>
    </row>
    <row r="133" spans="1:11" ht="18" customHeight="1" x14ac:dyDescent="0.25">
      <c r="A133" s="92" t="s">
        <v>167</v>
      </c>
      <c r="B133" s="291">
        <v>1288</v>
      </c>
      <c r="C133" s="292">
        <v>1</v>
      </c>
      <c r="D133" s="287">
        <v>1.2195121951219513E-2</v>
      </c>
      <c r="E133" s="292">
        <v>66</v>
      </c>
      <c r="F133" s="288">
        <v>1.4529124290054154E-3</v>
      </c>
      <c r="G133" s="289">
        <v>5.124223602484472E-2</v>
      </c>
      <c r="H133" s="290">
        <v>5.5861268835910088E-3</v>
      </c>
      <c r="I133" s="285">
        <v>154168.47017499193</v>
      </c>
    </row>
    <row r="134" spans="1:11" ht="18" customHeight="1" x14ac:dyDescent="0.25">
      <c r="A134" s="92" t="s">
        <v>168</v>
      </c>
      <c r="B134" s="291">
        <v>430</v>
      </c>
      <c r="C134" s="292">
        <v>0</v>
      </c>
      <c r="D134" s="287">
        <v>0</v>
      </c>
      <c r="E134" s="291"/>
      <c r="F134" s="288">
        <v>0</v>
      </c>
      <c r="G134" s="289">
        <v>0</v>
      </c>
      <c r="H134" s="290">
        <v>0</v>
      </c>
      <c r="I134" s="285">
        <v>0</v>
      </c>
    </row>
    <row r="135" spans="1:11" ht="18" customHeight="1" x14ac:dyDescent="0.25">
      <c r="A135" s="92" t="s">
        <v>169</v>
      </c>
      <c r="B135" s="291">
        <v>492</v>
      </c>
      <c r="C135" s="292">
        <v>0</v>
      </c>
      <c r="D135" s="287">
        <v>0</v>
      </c>
      <c r="E135" s="292"/>
      <c r="F135" s="288">
        <v>0</v>
      </c>
      <c r="G135" s="289">
        <v>0</v>
      </c>
      <c r="H135" s="290">
        <v>0</v>
      </c>
      <c r="I135" s="285">
        <v>0</v>
      </c>
    </row>
    <row r="136" spans="1:11" ht="18" customHeight="1" x14ac:dyDescent="0.25">
      <c r="A136" s="92" t="s">
        <v>170</v>
      </c>
      <c r="B136" s="291">
        <v>7338</v>
      </c>
      <c r="C136" s="292">
        <v>1</v>
      </c>
      <c r="D136" s="287">
        <v>1.2195121951219513E-2</v>
      </c>
      <c r="E136" s="292">
        <v>780</v>
      </c>
      <c r="F136" s="288">
        <v>1.7170783251882184E-2</v>
      </c>
      <c r="G136" s="289">
        <v>0.10629599345870809</v>
      </c>
      <c r="H136" s="290">
        <v>1.1587763390922452E-2</v>
      </c>
      <c r="I136" s="285">
        <v>433167.00824403774</v>
      </c>
      <c r="K136" s="2"/>
    </row>
    <row r="137" spans="1:11" ht="18" customHeight="1" x14ac:dyDescent="0.25">
      <c r="A137" s="92" t="s">
        <v>171</v>
      </c>
      <c r="B137" s="291">
        <v>356</v>
      </c>
      <c r="C137" s="292">
        <v>0</v>
      </c>
      <c r="D137" s="287">
        <v>0</v>
      </c>
      <c r="E137" s="291"/>
      <c r="F137" s="288">
        <v>0</v>
      </c>
      <c r="G137" s="289">
        <v>0</v>
      </c>
      <c r="H137" s="290">
        <v>0</v>
      </c>
      <c r="I137" s="285">
        <v>0</v>
      </c>
    </row>
    <row r="138" spans="1:11" ht="18" customHeight="1" x14ac:dyDescent="0.25">
      <c r="A138" s="92" t="s">
        <v>172</v>
      </c>
      <c r="B138" s="291">
        <v>1163</v>
      </c>
      <c r="C138" s="292">
        <v>2</v>
      </c>
      <c r="D138" s="287">
        <v>2.4390243902439025E-2</v>
      </c>
      <c r="E138" s="291">
        <v>187</v>
      </c>
      <c r="F138" s="288">
        <v>4.1165852155153433E-3</v>
      </c>
      <c r="G138" s="289">
        <v>0.16079105760963028</v>
      </c>
      <c r="H138" s="290">
        <v>1.7528494445845335E-2</v>
      </c>
      <c r="I138" s="285">
        <v>373752.38120536035</v>
      </c>
    </row>
    <row r="139" spans="1:11" ht="18" customHeight="1" x14ac:dyDescent="0.25">
      <c r="A139" s="92" t="s">
        <v>173</v>
      </c>
      <c r="B139" s="291">
        <v>3575</v>
      </c>
      <c r="C139" s="292">
        <v>0</v>
      </c>
      <c r="D139" s="287">
        <v>0</v>
      </c>
      <c r="E139" s="319"/>
      <c r="F139" s="288">
        <v>0</v>
      </c>
      <c r="G139" s="289">
        <v>0</v>
      </c>
      <c r="H139" s="290">
        <v>0</v>
      </c>
      <c r="I139" s="285">
        <v>0</v>
      </c>
    </row>
    <row r="140" spans="1:11" ht="18" customHeight="1" x14ac:dyDescent="0.25">
      <c r="A140" s="92"/>
      <c r="B140" s="291"/>
      <c r="C140" s="292"/>
      <c r="D140" s="287"/>
      <c r="E140" s="292"/>
      <c r="F140" s="288"/>
      <c r="G140" s="289"/>
      <c r="H140" s="290"/>
      <c r="I140" s="285"/>
    </row>
    <row r="141" spans="1:11" x14ac:dyDescent="0.25">
      <c r="A141" s="252"/>
      <c r="B141" s="284">
        <f>SUM(B3:B140)</f>
        <v>2621509</v>
      </c>
      <c r="C141" s="284">
        <f t="shared" ref="C141:I141" si="0">SUM(C3:C140)</f>
        <v>82</v>
      </c>
      <c r="D141" s="284"/>
      <c r="E141" s="284">
        <f t="shared" si="0"/>
        <v>45426</v>
      </c>
      <c r="F141" s="284"/>
      <c r="G141" s="284"/>
      <c r="H141" s="284"/>
      <c r="I141" s="284">
        <f t="shared" si="0"/>
        <v>29809623.625692427</v>
      </c>
    </row>
    <row r="142" spans="1:11" x14ac:dyDescent="0.2">
      <c r="A142" s="256"/>
      <c r="B142" s="256"/>
      <c r="C142" s="45"/>
      <c r="D142" s="45"/>
      <c r="E142" s="45"/>
      <c r="F142" s="45"/>
      <c r="G142" s="45"/>
      <c r="H142" s="45"/>
    </row>
    <row r="144" spans="1:11" x14ac:dyDescent="0.2">
      <c r="B144" s="256"/>
      <c r="C144" s="264"/>
      <c r="D144" s="264"/>
      <c r="E144" s="264"/>
      <c r="F144" s="264"/>
      <c r="G144" s="264"/>
      <c r="H144" s="264"/>
      <c r="K144" s="2"/>
    </row>
    <row r="164" spans="11:11" x14ac:dyDescent="0.2">
      <c r="K164" s="2"/>
    </row>
    <row r="178" spans="11:11" x14ac:dyDescent="0.2">
      <c r="K178" s="2"/>
    </row>
    <row r="180" spans="11:11" x14ac:dyDescent="0.2">
      <c r="K180" s="2"/>
    </row>
    <row r="186" spans="11:11" x14ac:dyDescent="0.2">
      <c r="K186" s="2"/>
    </row>
    <row r="209" spans="11:11" x14ac:dyDescent="0.2">
      <c r="K209" s="2"/>
    </row>
    <row r="212" spans="11:11" x14ac:dyDescent="0.2">
      <c r="K212" s="2"/>
    </row>
    <row r="217" spans="11:11" x14ac:dyDescent="0.2">
      <c r="K217" s="2"/>
    </row>
    <row r="218" spans="11:11" x14ac:dyDescent="0.2">
      <c r="K218" s="2"/>
    </row>
    <row r="232" spans="11:11" x14ac:dyDescent="0.2">
      <c r="K232" s="2"/>
    </row>
  </sheetData>
  <sortState xmlns:xlrd2="http://schemas.microsoft.com/office/spreadsheetml/2017/richdata2" ref="A3:I139">
    <sortCondition ref="A3:A140"/>
  </sortState>
  <customSheetViews>
    <customSheetView guid="{21B7AC2F-40B5-4A74-80C7-C3A38CDE4D3F}" scale="98" showGridLines="0" showRowCol="0" fitToPage="1" showAutoFilter="1">
      <pane ySplit="2" topLeftCell="A3" activePane="bottomLeft" state="frozen"/>
      <selection pane="bottomLeft" sqref="A1:I1"/>
      <rowBreaks count="1" manualBreakCount="1">
        <brk id="77" max="8" man="1"/>
      </rowBreaks>
      <pageMargins left="0" right="0" top="0" bottom="0" header="0" footer="0"/>
      <pageSetup paperSize="9" scale="49" fitToHeight="2" orientation="portrait" r:id="rId1"/>
      <headerFooter alignWithMargins="0">
        <oddFooter>&amp;C&amp;D&amp;R&amp;P</oddFooter>
      </headerFooter>
      <autoFilter ref="A2:I2" xr:uid="{00000000-0000-0000-0000-000000000000}"/>
    </customSheetView>
  </customSheetViews>
  <mergeCells count="1">
    <mergeCell ref="A1:I1"/>
  </mergeCells>
  <phoneticPr fontId="6" type="noConversion"/>
  <pageMargins left="0.7" right="0.7" top="0.75" bottom="0.75" header="0.3" footer="0.3"/>
  <pageSetup paperSize="9" scale="50" fitToHeight="2"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tabColor indexed="41"/>
  </sheetPr>
  <dimension ref="A1:S548"/>
  <sheetViews>
    <sheetView showGridLines="0" view="pageBreakPreview" zoomScale="85" zoomScaleNormal="95" zoomScaleSheetLayoutView="85" workbookViewId="0">
      <pane ySplit="2" topLeftCell="A3" activePane="bottomLeft" state="frozen"/>
      <selection activeCell="W4" sqref="W4"/>
      <selection pane="bottomLeft" activeCell="N39" sqref="N39"/>
    </sheetView>
  </sheetViews>
  <sheetFormatPr defaultRowHeight="15" x14ac:dyDescent="0.2"/>
  <cols>
    <col min="1" max="1" width="30" style="12" customWidth="1"/>
    <col min="2" max="2" width="15" style="46" customWidth="1"/>
    <col min="3" max="3" width="19.140625" style="25" customWidth="1"/>
    <col min="4" max="4" width="17.42578125" style="12" customWidth="1"/>
    <col min="5" max="5" width="19.7109375" style="46" customWidth="1"/>
    <col min="6" max="6" width="20.7109375" style="46" customWidth="1"/>
    <col min="7" max="7" width="19.28515625" style="46" customWidth="1"/>
    <col min="8" max="8" width="15.7109375" style="46" customWidth="1"/>
    <col min="9" max="9" width="15.85546875" style="46" customWidth="1"/>
    <col min="10" max="10" width="15.85546875" style="45" customWidth="1"/>
    <col min="11" max="11" width="15.85546875" style="46" customWidth="1"/>
    <col min="12" max="12" width="20.28515625" style="12" customWidth="1"/>
    <col min="13" max="16384" width="9.140625" style="5"/>
  </cols>
  <sheetData>
    <row r="1" spans="1:16" ht="21" thickBot="1" x14ac:dyDescent="0.25">
      <c r="A1" s="334" t="s">
        <v>200</v>
      </c>
      <c r="B1" s="344"/>
      <c r="C1" s="344"/>
      <c r="D1" s="344"/>
      <c r="E1" s="344"/>
      <c r="F1" s="344"/>
      <c r="G1" s="344"/>
      <c r="H1" s="344"/>
      <c r="I1" s="344"/>
      <c r="J1" s="344"/>
      <c r="K1" s="344"/>
      <c r="L1" s="345"/>
    </row>
    <row r="2" spans="1:16" s="158" customFormat="1" ht="30.75" thickBot="1" x14ac:dyDescent="0.25">
      <c r="A2" s="165" t="s">
        <v>201</v>
      </c>
      <c r="B2" s="165" t="s">
        <v>202</v>
      </c>
      <c r="C2" s="161" t="s">
        <v>177</v>
      </c>
      <c r="D2" s="170" t="s">
        <v>178</v>
      </c>
      <c r="E2" s="168" t="s">
        <v>203</v>
      </c>
      <c r="F2" s="168" t="s">
        <v>204</v>
      </c>
      <c r="G2" s="168" t="s">
        <v>205</v>
      </c>
      <c r="H2" s="168" t="s">
        <v>206</v>
      </c>
      <c r="I2" s="168" t="s">
        <v>207</v>
      </c>
      <c r="J2" s="168" t="s">
        <v>208</v>
      </c>
      <c r="K2" s="168" t="s">
        <v>209</v>
      </c>
      <c r="L2" s="168" t="s">
        <v>179</v>
      </c>
      <c r="P2" s="153"/>
    </row>
    <row r="3" spans="1:16" ht="18" customHeight="1" x14ac:dyDescent="0.25">
      <c r="A3" s="205" t="s">
        <v>37</v>
      </c>
      <c r="B3" s="105">
        <v>4</v>
      </c>
      <c r="C3" s="206"/>
      <c r="D3" s="207"/>
      <c r="E3" s="208"/>
      <c r="F3" s="207"/>
      <c r="G3" s="208"/>
      <c r="H3" s="207"/>
      <c r="I3" s="208"/>
      <c r="J3" s="208"/>
      <c r="K3" s="207"/>
      <c r="L3" s="209">
        <v>0</v>
      </c>
    </row>
    <row r="4" spans="1:16" ht="18" customHeight="1" x14ac:dyDescent="0.25">
      <c r="A4" s="205" t="s">
        <v>38</v>
      </c>
      <c r="B4" s="94">
        <v>3</v>
      </c>
      <c r="C4" s="206"/>
      <c r="D4" s="210"/>
      <c r="E4" s="208"/>
      <c r="F4" s="207"/>
      <c r="G4" s="208"/>
      <c r="H4" s="207"/>
      <c r="I4" s="208"/>
      <c r="J4" s="208"/>
      <c r="K4" s="207"/>
      <c r="L4" s="209">
        <v>0</v>
      </c>
    </row>
    <row r="5" spans="1:16" ht="18" customHeight="1" x14ac:dyDescent="0.25">
      <c r="A5" s="205" t="s">
        <v>39</v>
      </c>
      <c r="B5" s="74">
        <v>1</v>
      </c>
      <c r="C5" s="211">
        <v>13305</v>
      </c>
      <c r="D5" s="93">
        <v>4.4481963157366855E-2</v>
      </c>
      <c r="E5" s="94">
        <v>32.1</v>
      </c>
      <c r="F5" s="125">
        <v>0.02</v>
      </c>
      <c r="G5" s="333">
        <v>308.39999999999998</v>
      </c>
      <c r="H5" s="125">
        <v>1.29E-2</v>
      </c>
      <c r="I5" s="212">
        <v>16.8</v>
      </c>
      <c r="J5" s="274">
        <v>348</v>
      </c>
      <c r="K5" s="125">
        <v>1.7000000000000001E-2</v>
      </c>
      <c r="L5" s="213">
        <v>654249.57660336664</v>
      </c>
    </row>
    <row r="6" spans="1:16" ht="18" customHeight="1" x14ac:dyDescent="0.25">
      <c r="A6" s="205" t="s">
        <v>40</v>
      </c>
      <c r="B6" s="94">
        <v>4</v>
      </c>
      <c r="C6" s="206"/>
      <c r="D6" s="93"/>
      <c r="E6" s="274"/>
      <c r="F6" s="125"/>
      <c r="G6" s="274"/>
      <c r="H6" s="125"/>
      <c r="I6" s="274"/>
      <c r="J6" s="274"/>
      <c r="K6" s="125"/>
      <c r="L6" s="213">
        <v>0</v>
      </c>
    </row>
    <row r="7" spans="1:16" ht="18" customHeight="1" x14ac:dyDescent="0.25">
      <c r="A7" s="205" t="s">
        <v>41</v>
      </c>
      <c r="B7" s="94">
        <v>3</v>
      </c>
      <c r="C7" s="206"/>
      <c r="D7" s="93"/>
      <c r="E7" s="274"/>
      <c r="F7" s="125"/>
      <c r="G7" s="274"/>
      <c r="H7" s="125"/>
      <c r="I7" s="274"/>
      <c r="J7" s="274"/>
      <c r="K7" s="125"/>
      <c r="L7" s="213">
        <v>0</v>
      </c>
    </row>
    <row r="8" spans="1:16" ht="18" customHeight="1" x14ac:dyDescent="0.25">
      <c r="A8" s="205" t="s">
        <v>42</v>
      </c>
      <c r="B8" s="94">
        <v>3</v>
      </c>
      <c r="C8" s="206"/>
      <c r="D8" s="93"/>
      <c r="E8" s="274"/>
      <c r="F8" s="125"/>
      <c r="G8" s="274"/>
      <c r="H8" s="125"/>
      <c r="I8" s="274"/>
      <c r="J8" s="274"/>
      <c r="K8" s="125"/>
      <c r="L8" s="213">
        <v>0</v>
      </c>
    </row>
    <row r="9" spans="1:16" ht="18" customHeight="1" x14ac:dyDescent="0.25">
      <c r="A9" s="205" t="s">
        <v>43</v>
      </c>
      <c r="B9" s="94">
        <v>3</v>
      </c>
      <c r="C9" s="206"/>
      <c r="D9" s="93"/>
      <c r="E9" s="274"/>
      <c r="F9" s="125"/>
      <c r="G9" s="274"/>
      <c r="H9" s="125"/>
      <c r="I9" s="274"/>
      <c r="J9" s="274"/>
      <c r="K9" s="125"/>
      <c r="L9" s="213">
        <v>0</v>
      </c>
    </row>
    <row r="10" spans="1:16" ht="18" customHeight="1" x14ac:dyDescent="0.25">
      <c r="A10" s="205" t="s">
        <v>44</v>
      </c>
      <c r="B10" s="74">
        <v>2</v>
      </c>
      <c r="C10" s="211">
        <v>1758</v>
      </c>
      <c r="D10" s="93">
        <v>5.8774363946374241E-3</v>
      </c>
      <c r="E10" s="94">
        <v>25.4</v>
      </c>
      <c r="F10" s="125">
        <v>0.01</v>
      </c>
      <c r="G10" s="333">
        <v>417.2</v>
      </c>
      <c r="H10" s="125">
        <v>1.09E-2</v>
      </c>
      <c r="I10" s="212">
        <v>51.9</v>
      </c>
      <c r="J10" s="274">
        <v>313</v>
      </c>
      <c r="K10" s="125">
        <v>1.09E-2</v>
      </c>
      <c r="L10" s="213">
        <v>173630.13169789987</v>
      </c>
    </row>
    <row r="11" spans="1:16" ht="18" customHeight="1" x14ac:dyDescent="0.25">
      <c r="A11" s="205" t="s">
        <v>45</v>
      </c>
      <c r="B11" s="94">
        <v>2</v>
      </c>
      <c r="C11" s="206">
        <v>1801</v>
      </c>
      <c r="D11" s="93">
        <v>6.0211962154391365E-3</v>
      </c>
      <c r="E11" s="274">
        <v>23.8</v>
      </c>
      <c r="F11" s="125">
        <v>0.01</v>
      </c>
      <c r="G11" s="332">
        <v>508.1</v>
      </c>
      <c r="H11" s="125">
        <v>9.1999999999999998E-3</v>
      </c>
      <c r="I11" s="231">
        <v>68</v>
      </c>
      <c r="J11" s="274">
        <v>297</v>
      </c>
      <c r="K11" s="125">
        <v>8.2000000000000007E-3</v>
      </c>
      <c r="L11" s="213">
        <v>160132.66808264682</v>
      </c>
    </row>
    <row r="12" spans="1:16" ht="18" customHeight="1" x14ac:dyDescent="0.25">
      <c r="A12" s="205" t="s">
        <v>46</v>
      </c>
      <c r="B12" s="94">
        <v>4</v>
      </c>
      <c r="C12" s="206"/>
      <c r="D12" s="93"/>
      <c r="E12" s="274"/>
      <c r="F12" s="125"/>
      <c r="G12" s="274"/>
      <c r="H12" s="125"/>
      <c r="I12" s="274"/>
      <c r="J12" s="274"/>
      <c r="K12" s="125"/>
      <c r="L12" s="213">
        <v>0</v>
      </c>
    </row>
    <row r="13" spans="1:16" ht="18" customHeight="1" x14ac:dyDescent="0.25">
      <c r="A13" s="205" t="s">
        <v>47</v>
      </c>
      <c r="B13" s="94">
        <v>4</v>
      </c>
      <c r="C13" s="206"/>
      <c r="D13" s="93"/>
      <c r="E13" s="274"/>
      <c r="F13" s="125"/>
      <c r="G13" s="274"/>
      <c r="H13" s="125"/>
      <c r="I13" s="274"/>
      <c r="J13" s="274"/>
      <c r="K13" s="125"/>
      <c r="L13" s="213">
        <v>0</v>
      </c>
    </row>
    <row r="14" spans="1:16" ht="18" customHeight="1" x14ac:dyDescent="0.25">
      <c r="A14" s="205" t="s">
        <v>48</v>
      </c>
      <c r="B14" s="74">
        <v>2</v>
      </c>
      <c r="C14" s="211">
        <v>952</v>
      </c>
      <c r="D14" s="93">
        <v>3.1827755675169671E-3</v>
      </c>
      <c r="E14" s="94">
        <v>24.3</v>
      </c>
      <c r="F14" s="125">
        <v>0.01</v>
      </c>
      <c r="G14" s="333">
        <v>449.2</v>
      </c>
      <c r="H14" s="125">
        <v>1.03E-2</v>
      </c>
      <c r="I14" s="212">
        <v>65.3</v>
      </c>
      <c r="J14" s="274">
        <v>300</v>
      </c>
      <c r="K14" s="125">
        <v>8.6E-3</v>
      </c>
      <c r="L14" s="213">
        <v>134132.51247936455</v>
      </c>
    </row>
    <row r="15" spans="1:16" ht="18" customHeight="1" x14ac:dyDescent="0.25">
      <c r="A15" s="205" t="s">
        <v>49</v>
      </c>
      <c r="B15" s="74">
        <v>1</v>
      </c>
      <c r="C15" s="211">
        <v>16907</v>
      </c>
      <c r="D15" s="93">
        <v>5.6524355588245125E-2</v>
      </c>
      <c r="E15" s="94">
        <v>32.299999999999997</v>
      </c>
      <c r="F15" s="125">
        <v>0.02</v>
      </c>
      <c r="G15" s="333">
        <v>624.20000000000005</v>
      </c>
      <c r="H15" s="125">
        <v>7.0000000000000001E-3</v>
      </c>
      <c r="I15" s="212">
        <v>35.200000000000003</v>
      </c>
      <c r="J15" s="274">
        <v>330</v>
      </c>
      <c r="K15" s="125">
        <v>1.38E-2</v>
      </c>
      <c r="L15" s="213">
        <v>755592.56461687956</v>
      </c>
    </row>
    <row r="16" spans="1:16" ht="18" customHeight="1" x14ac:dyDescent="0.25">
      <c r="A16" s="205" t="s">
        <v>50</v>
      </c>
      <c r="B16" s="94">
        <v>4</v>
      </c>
      <c r="C16" s="206"/>
      <c r="D16" s="93"/>
      <c r="E16" s="274"/>
      <c r="F16" s="125"/>
      <c r="G16" s="274"/>
      <c r="H16" s="125"/>
      <c r="I16" s="274"/>
      <c r="J16" s="274"/>
      <c r="K16" s="125"/>
      <c r="L16" s="213">
        <v>0</v>
      </c>
    </row>
    <row r="17" spans="1:19" ht="18" customHeight="1" x14ac:dyDescent="0.25">
      <c r="A17" s="205" t="s">
        <v>51</v>
      </c>
      <c r="B17" s="74">
        <v>2</v>
      </c>
      <c r="C17" s="211">
        <v>940</v>
      </c>
      <c r="D17" s="93">
        <v>3.1426565477583497E-3</v>
      </c>
      <c r="E17" s="94">
        <v>25.2</v>
      </c>
      <c r="F17" s="125">
        <v>0.01</v>
      </c>
      <c r="G17" s="333">
        <v>332</v>
      </c>
      <c r="H17" s="125">
        <v>1.24E-2</v>
      </c>
      <c r="I17" s="212">
        <v>52.9</v>
      </c>
      <c r="J17" s="274">
        <v>312</v>
      </c>
      <c r="K17" s="125">
        <v>1.0800000000000001E-2</v>
      </c>
      <c r="L17" s="213">
        <v>147456.96187966457</v>
      </c>
    </row>
    <row r="18" spans="1:19" ht="18" customHeight="1" x14ac:dyDescent="0.25">
      <c r="A18" s="205" t="s">
        <v>52</v>
      </c>
      <c r="B18" s="94">
        <v>4</v>
      </c>
      <c r="C18" s="206"/>
      <c r="D18" s="93"/>
      <c r="E18" s="274"/>
      <c r="F18" s="125"/>
      <c r="G18" s="274"/>
      <c r="H18" s="125"/>
      <c r="I18" s="274"/>
      <c r="J18" s="274"/>
      <c r="K18" s="125"/>
      <c r="L18" s="213">
        <v>0</v>
      </c>
    </row>
    <row r="19" spans="1:19" ht="18" customHeight="1" x14ac:dyDescent="0.25">
      <c r="A19" s="205" t="s">
        <v>53</v>
      </c>
      <c r="B19" s="94">
        <v>4</v>
      </c>
      <c r="C19" s="206"/>
      <c r="D19" s="93"/>
      <c r="E19" s="274"/>
      <c r="F19" s="125"/>
      <c r="G19" s="274"/>
      <c r="H19" s="125"/>
      <c r="I19" s="274"/>
      <c r="J19" s="274"/>
      <c r="K19" s="125"/>
      <c r="L19" s="213">
        <v>0</v>
      </c>
    </row>
    <row r="20" spans="1:19" ht="18" customHeight="1" x14ac:dyDescent="0.25">
      <c r="A20" s="205" t="s">
        <v>54</v>
      </c>
      <c r="B20" s="94">
        <v>3</v>
      </c>
      <c r="C20" s="206"/>
      <c r="D20" s="93"/>
      <c r="E20" s="274"/>
      <c r="F20" s="125"/>
      <c r="G20" s="274"/>
      <c r="H20" s="125"/>
      <c r="I20" s="274"/>
      <c r="J20" s="274"/>
      <c r="K20" s="125"/>
      <c r="L20" s="213">
        <v>0</v>
      </c>
    </row>
    <row r="21" spans="1:19" ht="18" customHeight="1" x14ac:dyDescent="0.25">
      <c r="A21" s="205" t="s">
        <v>55</v>
      </c>
      <c r="B21" s="94">
        <v>3</v>
      </c>
      <c r="C21" s="206"/>
      <c r="D21" s="93"/>
      <c r="E21" s="274"/>
      <c r="F21" s="125"/>
      <c r="G21" s="274"/>
      <c r="H21" s="125"/>
      <c r="I21" s="274"/>
      <c r="J21" s="274"/>
      <c r="K21" s="125"/>
      <c r="L21" s="213">
        <v>0</v>
      </c>
    </row>
    <row r="22" spans="1:19" ht="18" customHeight="1" x14ac:dyDescent="0.25">
      <c r="A22" s="205" t="s">
        <v>56</v>
      </c>
      <c r="B22" s="94">
        <v>4</v>
      </c>
      <c r="C22" s="206"/>
      <c r="D22" s="93"/>
      <c r="E22" s="274"/>
      <c r="F22" s="125"/>
      <c r="G22" s="274"/>
      <c r="H22" s="125"/>
      <c r="I22" s="274"/>
      <c r="J22" s="274"/>
      <c r="K22" s="125"/>
      <c r="L22" s="213">
        <v>0</v>
      </c>
    </row>
    <row r="23" spans="1:19" ht="18" customHeight="1" x14ac:dyDescent="0.25">
      <c r="A23" s="205" t="s">
        <v>57</v>
      </c>
      <c r="B23" s="74">
        <v>2</v>
      </c>
      <c r="C23" s="211">
        <v>534</v>
      </c>
      <c r="D23" s="93">
        <v>1.7852963792584669E-3</v>
      </c>
      <c r="E23" s="94">
        <v>27</v>
      </c>
      <c r="F23" s="125">
        <v>0.01</v>
      </c>
      <c r="G23" s="333">
        <v>376.1</v>
      </c>
      <c r="H23" s="125">
        <v>1.1599999999999999E-2</v>
      </c>
      <c r="I23" s="212">
        <v>45.4</v>
      </c>
      <c r="J23" s="274">
        <v>320</v>
      </c>
      <c r="K23" s="125">
        <v>1.21E-2</v>
      </c>
      <c r="L23" s="213">
        <v>136908.92178106311</v>
      </c>
    </row>
    <row r="24" spans="1:19" ht="18" customHeight="1" x14ac:dyDescent="0.25">
      <c r="A24" s="205" t="s">
        <v>58</v>
      </c>
      <c r="B24" s="74">
        <v>1</v>
      </c>
      <c r="C24" s="211">
        <v>5182</v>
      </c>
      <c r="D24" s="93">
        <v>1.7324730032429542E-2</v>
      </c>
      <c r="E24" s="94">
        <v>27.3</v>
      </c>
      <c r="F24" s="125">
        <v>0.01</v>
      </c>
      <c r="G24" s="333">
        <v>223</v>
      </c>
      <c r="H24" s="125">
        <v>1.4500000000000001E-2</v>
      </c>
      <c r="I24" s="212">
        <v>24.5</v>
      </c>
      <c r="J24" s="274">
        <v>341</v>
      </c>
      <c r="K24" s="125">
        <v>1.5699999999999999E-2</v>
      </c>
      <c r="L24" s="213">
        <v>322616.76948964334</v>
      </c>
      <c r="S24" s="329"/>
    </row>
    <row r="25" spans="1:19" ht="18" customHeight="1" x14ac:dyDescent="0.25">
      <c r="A25" s="205" t="s">
        <v>59</v>
      </c>
      <c r="B25" s="74">
        <v>2</v>
      </c>
      <c r="C25" s="211">
        <v>1513</v>
      </c>
      <c r="D25" s="93">
        <v>5.0583397412323223E-3</v>
      </c>
      <c r="E25" s="94">
        <v>26.5</v>
      </c>
      <c r="F25" s="125">
        <v>0.01</v>
      </c>
      <c r="G25" s="333">
        <v>442.4</v>
      </c>
      <c r="H25" s="125">
        <v>1.04E-2</v>
      </c>
      <c r="I25" s="212">
        <v>56.3</v>
      </c>
      <c r="J25" s="274">
        <v>309</v>
      </c>
      <c r="K25" s="125">
        <v>1.0200000000000001E-2</v>
      </c>
      <c r="L25" s="213">
        <v>160948.53483681841</v>
      </c>
    </row>
    <row r="26" spans="1:19" ht="18" customHeight="1" x14ac:dyDescent="0.25">
      <c r="A26" s="205" t="s">
        <v>60</v>
      </c>
      <c r="B26" s="94">
        <v>2</v>
      </c>
      <c r="C26" s="211">
        <v>5898</v>
      </c>
      <c r="D26" s="93">
        <v>1.9718498211360368E-2</v>
      </c>
      <c r="E26" s="94">
        <v>25.7</v>
      </c>
      <c r="F26" s="125">
        <v>0.01</v>
      </c>
      <c r="G26" s="333">
        <v>620.70000000000005</v>
      </c>
      <c r="H26" s="125">
        <v>7.1000000000000004E-3</v>
      </c>
      <c r="I26" s="212">
        <v>74.8</v>
      </c>
      <c r="J26" s="274">
        <v>290</v>
      </c>
      <c r="K26" s="125">
        <v>7.0000000000000001E-3</v>
      </c>
      <c r="L26" s="213">
        <v>295476.40735581319</v>
      </c>
    </row>
    <row r="27" spans="1:19" ht="18" customHeight="1" x14ac:dyDescent="0.25">
      <c r="A27" s="205" t="s">
        <v>61</v>
      </c>
      <c r="B27" s="94">
        <v>3</v>
      </c>
      <c r="C27" s="206"/>
      <c r="D27" s="93"/>
      <c r="E27" s="274"/>
      <c r="F27" s="125"/>
      <c r="G27" s="274"/>
      <c r="H27" s="125"/>
      <c r="I27" s="274"/>
      <c r="J27" s="274"/>
      <c r="K27" s="125"/>
      <c r="L27" s="213">
        <v>0</v>
      </c>
    </row>
    <row r="28" spans="1:19" ht="18" customHeight="1" x14ac:dyDescent="0.25">
      <c r="A28" s="205" t="s">
        <v>62</v>
      </c>
      <c r="B28" s="94">
        <v>3</v>
      </c>
      <c r="C28" s="206"/>
      <c r="D28" s="93"/>
      <c r="E28" s="274"/>
      <c r="F28" s="125"/>
      <c r="G28" s="274"/>
      <c r="H28" s="125"/>
      <c r="I28" s="274"/>
      <c r="J28" s="274"/>
      <c r="K28" s="125"/>
      <c r="L28" s="213">
        <v>0</v>
      </c>
    </row>
    <row r="29" spans="1:19" ht="18" customHeight="1" x14ac:dyDescent="0.25">
      <c r="A29" s="205" t="s">
        <v>63</v>
      </c>
      <c r="B29" s="94">
        <v>4</v>
      </c>
      <c r="C29" s="206"/>
      <c r="D29" s="93"/>
      <c r="E29" s="274"/>
      <c r="F29" s="125"/>
      <c r="G29" s="274"/>
      <c r="H29" s="125"/>
      <c r="I29" s="274"/>
      <c r="J29" s="274"/>
      <c r="K29" s="125"/>
      <c r="L29" s="213">
        <v>0</v>
      </c>
    </row>
    <row r="30" spans="1:19" ht="18" customHeight="1" x14ac:dyDescent="0.25">
      <c r="A30" s="205" t="s">
        <v>64</v>
      </c>
      <c r="B30" s="74">
        <v>2</v>
      </c>
      <c r="C30" s="211">
        <v>3404</v>
      </c>
      <c r="D30" s="93">
        <v>1.1380428604861088E-2</v>
      </c>
      <c r="E30" s="94">
        <v>25.9</v>
      </c>
      <c r="F30" s="125">
        <v>0.01</v>
      </c>
      <c r="G30" s="333">
        <v>302.2</v>
      </c>
      <c r="H30" s="125">
        <v>1.2999999999999999E-2</v>
      </c>
      <c r="I30" s="212">
        <v>44.4</v>
      </c>
      <c r="J30" s="274">
        <v>321</v>
      </c>
      <c r="K30" s="125">
        <v>1.2200000000000001E-2</v>
      </c>
      <c r="L30" s="213">
        <v>241770.95217064358</v>
      </c>
    </row>
    <row r="31" spans="1:19" ht="18" customHeight="1" x14ac:dyDescent="0.25">
      <c r="A31" s="205" t="s">
        <v>65</v>
      </c>
      <c r="B31" s="74">
        <v>2</v>
      </c>
      <c r="C31" s="211">
        <v>980</v>
      </c>
      <c r="D31" s="93">
        <v>3.2763866136204071E-3</v>
      </c>
      <c r="E31" s="94">
        <v>27</v>
      </c>
      <c r="F31" s="125">
        <v>0.01</v>
      </c>
      <c r="G31" s="333">
        <v>376.1</v>
      </c>
      <c r="H31" s="125">
        <v>1.1599999999999999E-2</v>
      </c>
      <c r="I31" s="212">
        <v>45.4</v>
      </c>
      <c r="J31" s="274">
        <v>320</v>
      </c>
      <c r="K31" s="125">
        <v>1.21E-2</v>
      </c>
      <c r="L31" s="213">
        <v>152678.63073819861</v>
      </c>
    </row>
    <row r="32" spans="1:19" ht="18" customHeight="1" x14ac:dyDescent="0.25">
      <c r="A32" s="205" t="s">
        <v>66</v>
      </c>
      <c r="B32" s="74">
        <v>2</v>
      </c>
      <c r="C32" s="211">
        <v>1133</v>
      </c>
      <c r="D32" s="93">
        <v>3.7879041155427771E-3</v>
      </c>
      <c r="E32" s="94">
        <v>23.8</v>
      </c>
      <c r="F32" s="125">
        <v>0.01</v>
      </c>
      <c r="G32" s="333">
        <v>372.5</v>
      </c>
      <c r="H32" s="125">
        <v>1.17E-2</v>
      </c>
      <c r="I32" s="212">
        <v>59</v>
      </c>
      <c r="J32" s="274">
        <v>306</v>
      </c>
      <c r="K32" s="125">
        <v>9.7000000000000003E-3</v>
      </c>
      <c r="L32" s="213">
        <v>148147.01747147902</v>
      </c>
    </row>
    <row r="33" spans="1:12" ht="18" customHeight="1" x14ac:dyDescent="0.25">
      <c r="A33" s="205" t="s">
        <v>67</v>
      </c>
      <c r="B33" s="94">
        <v>3</v>
      </c>
      <c r="C33" s="206"/>
      <c r="D33" s="93"/>
      <c r="E33" s="274"/>
      <c r="F33" s="125"/>
      <c r="G33" s="274"/>
      <c r="H33" s="125"/>
      <c r="I33" s="274"/>
      <c r="J33" s="274"/>
      <c r="K33" s="125"/>
      <c r="L33" s="213">
        <v>0</v>
      </c>
    </row>
    <row r="34" spans="1:12" ht="18" customHeight="1" x14ac:dyDescent="0.25">
      <c r="A34" s="205" t="s">
        <v>68</v>
      </c>
      <c r="B34" s="94">
        <v>4</v>
      </c>
      <c r="C34" s="206"/>
      <c r="D34" s="93"/>
      <c r="E34" s="274"/>
      <c r="F34" s="125"/>
      <c r="G34" s="274"/>
      <c r="H34" s="125"/>
      <c r="I34" s="274"/>
      <c r="J34" s="274"/>
      <c r="K34" s="125"/>
      <c r="L34" s="213">
        <v>0</v>
      </c>
    </row>
    <row r="35" spans="1:12" ht="18" customHeight="1" x14ac:dyDescent="0.25">
      <c r="A35" s="205" t="s">
        <v>69</v>
      </c>
      <c r="B35" s="74">
        <v>2</v>
      </c>
      <c r="C35" s="211">
        <v>850</v>
      </c>
      <c r="D35" s="93">
        <v>2.8417638995687205E-3</v>
      </c>
      <c r="E35" s="94">
        <v>22.5</v>
      </c>
      <c r="F35" s="125">
        <v>0</v>
      </c>
      <c r="G35" s="333">
        <v>492.3</v>
      </c>
      <c r="H35" s="125">
        <v>9.4999999999999998E-3</v>
      </c>
      <c r="I35" s="212">
        <v>61.9</v>
      </c>
      <c r="J35" s="274">
        <v>303</v>
      </c>
      <c r="K35" s="125">
        <v>9.1999999999999998E-3</v>
      </c>
      <c r="L35" s="213">
        <v>89068.228428670554</v>
      </c>
    </row>
    <row r="36" spans="1:12" ht="18" customHeight="1" x14ac:dyDescent="0.25">
      <c r="A36" s="205" t="s">
        <v>70</v>
      </c>
      <c r="B36" s="74">
        <v>1</v>
      </c>
      <c r="C36" s="211">
        <v>143</v>
      </c>
      <c r="D36" s="93">
        <v>4.7808498545685532E-4</v>
      </c>
      <c r="E36" s="94">
        <v>28.4</v>
      </c>
      <c r="F36" s="125">
        <v>0.02</v>
      </c>
      <c r="G36" s="333">
        <v>233</v>
      </c>
      <c r="H36" s="125">
        <v>1.43E-2</v>
      </c>
      <c r="I36" s="212">
        <v>28</v>
      </c>
      <c r="J36" s="274">
        <v>337</v>
      </c>
      <c r="K36" s="125">
        <v>1.5100000000000001E-2</v>
      </c>
      <c r="L36" s="213">
        <v>183789.91166171094</v>
      </c>
    </row>
    <row r="37" spans="1:12" ht="18" customHeight="1" x14ac:dyDescent="0.25">
      <c r="A37" s="205" t="s">
        <v>71</v>
      </c>
      <c r="B37" s="74">
        <v>2</v>
      </c>
      <c r="C37" s="211">
        <v>1422</v>
      </c>
      <c r="D37" s="93">
        <v>4.754103841396142E-3</v>
      </c>
      <c r="E37" s="94">
        <v>28</v>
      </c>
      <c r="F37" s="125">
        <v>0.01</v>
      </c>
      <c r="G37" s="333">
        <v>302.2</v>
      </c>
      <c r="H37" s="125">
        <v>1.2999999999999999E-2</v>
      </c>
      <c r="I37" s="212">
        <v>48.2</v>
      </c>
      <c r="J37" s="274">
        <v>317</v>
      </c>
      <c r="K37" s="125">
        <v>1.1599999999999999E-2</v>
      </c>
      <c r="L37" s="213">
        <v>169152.98403583851</v>
      </c>
    </row>
    <row r="38" spans="1:12" ht="18" customHeight="1" x14ac:dyDescent="0.25">
      <c r="A38" s="205" t="s">
        <v>72</v>
      </c>
      <c r="B38" s="74">
        <v>1</v>
      </c>
      <c r="C38" s="211">
        <v>1401</v>
      </c>
      <c r="D38" s="93">
        <v>4.6838955568185622E-3</v>
      </c>
      <c r="E38" s="94">
        <v>26.4</v>
      </c>
      <c r="F38" s="125">
        <v>0.01</v>
      </c>
      <c r="G38" s="333">
        <v>284.5</v>
      </c>
      <c r="H38" s="125">
        <v>1.3299999999999999E-2</v>
      </c>
      <c r="I38" s="212">
        <v>44</v>
      </c>
      <c r="J38" s="274">
        <v>321</v>
      </c>
      <c r="K38" s="125">
        <v>1.23E-2</v>
      </c>
      <c r="L38" s="213">
        <v>172006.29011565365</v>
      </c>
    </row>
    <row r="39" spans="1:12" ht="18" customHeight="1" x14ac:dyDescent="0.25">
      <c r="A39" s="205" t="s">
        <v>73</v>
      </c>
      <c r="B39" s="74">
        <v>2</v>
      </c>
      <c r="C39" s="211">
        <v>3266</v>
      </c>
      <c r="D39" s="93">
        <v>1.0919059877636989E-2</v>
      </c>
      <c r="E39" s="94">
        <v>25.9</v>
      </c>
      <c r="F39" s="125">
        <v>0.01</v>
      </c>
      <c r="G39" s="333">
        <v>534.6</v>
      </c>
      <c r="H39" s="125">
        <v>8.6999999999999994E-3</v>
      </c>
      <c r="I39" s="212">
        <v>63.2</v>
      </c>
      <c r="J39" s="274">
        <v>302</v>
      </c>
      <c r="K39" s="125">
        <v>8.9999999999999993E-3</v>
      </c>
      <c r="L39" s="213">
        <v>214258.98356327601</v>
      </c>
    </row>
    <row r="40" spans="1:12" ht="18" customHeight="1" x14ac:dyDescent="0.25">
      <c r="A40" s="205" t="s">
        <v>74</v>
      </c>
      <c r="B40" s="94">
        <v>4</v>
      </c>
      <c r="C40" s="206"/>
      <c r="D40" s="93"/>
      <c r="E40" s="274"/>
      <c r="F40" s="125"/>
      <c r="G40" s="274"/>
      <c r="H40" s="125"/>
      <c r="I40" s="274"/>
      <c r="J40" s="274"/>
      <c r="K40" s="125"/>
      <c r="L40" s="213">
        <v>0</v>
      </c>
    </row>
    <row r="41" spans="1:12" ht="18" customHeight="1" x14ac:dyDescent="0.25">
      <c r="A41" s="205" t="s">
        <v>75</v>
      </c>
      <c r="B41" s="94">
        <v>4</v>
      </c>
      <c r="C41" s="206"/>
      <c r="D41" s="93"/>
      <c r="E41" s="274"/>
      <c r="F41" s="125"/>
      <c r="G41" s="274"/>
      <c r="H41" s="125"/>
      <c r="I41" s="274"/>
      <c r="J41" s="274"/>
      <c r="K41" s="125"/>
      <c r="L41" s="213">
        <v>0</v>
      </c>
    </row>
    <row r="42" spans="1:12" ht="18" customHeight="1" x14ac:dyDescent="0.25">
      <c r="A42" s="205" t="s">
        <v>76</v>
      </c>
      <c r="B42" s="74">
        <v>1</v>
      </c>
      <c r="C42" s="211">
        <v>8202</v>
      </c>
      <c r="D42" s="93">
        <v>2.7421350005014878E-2</v>
      </c>
      <c r="E42" s="94">
        <v>34.700000000000003</v>
      </c>
      <c r="F42" s="125">
        <v>0.03</v>
      </c>
      <c r="G42" s="333">
        <v>696.6</v>
      </c>
      <c r="H42" s="125">
        <v>5.7000000000000002E-3</v>
      </c>
      <c r="I42" s="212">
        <v>37.9</v>
      </c>
      <c r="J42" s="274">
        <v>327</v>
      </c>
      <c r="K42" s="125">
        <v>1.34E-2</v>
      </c>
      <c r="L42" s="213">
        <v>485662.30789360567</v>
      </c>
    </row>
    <row r="43" spans="1:12" ht="18" customHeight="1" x14ac:dyDescent="0.25">
      <c r="A43" s="205" t="s">
        <v>77</v>
      </c>
      <c r="B43" s="94">
        <v>4</v>
      </c>
      <c r="C43" s="206"/>
      <c r="D43" s="93"/>
      <c r="E43" s="274"/>
      <c r="F43" s="125"/>
      <c r="G43" s="274"/>
      <c r="H43" s="125"/>
      <c r="I43" s="274"/>
      <c r="J43" s="274"/>
      <c r="K43" s="125"/>
      <c r="L43" s="213">
        <v>0</v>
      </c>
    </row>
    <row r="44" spans="1:12" ht="18" customHeight="1" x14ac:dyDescent="0.25">
      <c r="A44" s="205" t="s">
        <v>78</v>
      </c>
      <c r="B44" s="94">
        <v>2</v>
      </c>
      <c r="C44" s="211">
        <v>671</v>
      </c>
      <c r="D44" s="93">
        <v>2.2433218548360136E-3</v>
      </c>
      <c r="E44" s="94">
        <v>25.9</v>
      </c>
      <c r="F44" s="125">
        <v>0.01</v>
      </c>
      <c r="G44" s="333">
        <v>364.4</v>
      </c>
      <c r="H44" s="125">
        <v>1.18E-2</v>
      </c>
      <c r="I44" s="212">
        <v>46.3</v>
      </c>
      <c r="J44" s="274">
        <v>319</v>
      </c>
      <c r="K44" s="125">
        <v>1.1900000000000001E-2</v>
      </c>
      <c r="L44" s="213">
        <v>141329.94200815016</v>
      </c>
    </row>
    <row r="45" spans="1:12" ht="18" customHeight="1" x14ac:dyDescent="0.25">
      <c r="A45" s="205" t="s">
        <v>79</v>
      </c>
      <c r="B45" s="94">
        <v>2</v>
      </c>
      <c r="C45" s="211">
        <v>665</v>
      </c>
      <c r="D45" s="93">
        <v>2.2232623449567048E-3</v>
      </c>
      <c r="E45" s="94">
        <v>23</v>
      </c>
      <c r="F45" s="125">
        <v>0.01</v>
      </c>
      <c r="G45" s="333">
        <v>430.7</v>
      </c>
      <c r="H45" s="125">
        <v>1.06E-2</v>
      </c>
      <c r="I45" s="212">
        <v>58.6</v>
      </c>
      <c r="J45" s="274">
        <v>306</v>
      </c>
      <c r="K45" s="125">
        <v>9.7999999999999997E-3</v>
      </c>
      <c r="L45" s="213">
        <v>129695.7579014122</v>
      </c>
    </row>
    <row r="46" spans="1:12" ht="18" customHeight="1" x14ac:dyDescent="0.25">
      <c r="A46" s="205" t="s">
        <v>80</v>
      </c>
      <c r="B46" s="74">
        <v>2</v>
      </c>
      <c r="C46" s="211">
        <v>714</v>
      </c>
      <c r="D46" s="93">
        <v>2.3870816756377251E-3</v>
      </c>
      <c r="E46" s="94">
        <v>25.2</v>
      </c>
      <c r="F46" s="125">
        <v>0.01</v>
      </c>
      <c r="G46" s="333">
        <v>293.7</v>
      </c>
      <c r="H46" s="125">
        <v>1.32E-2</v>
      </c>
      <c r="I46" s="212">
        <v>46.6</v>
      </c>
      <c r="J46" s="274">
        <v>318</v>
      </c>
      <c r="K46" s="125">
        <v>1.18E-2</v>
      </c>
      <c r="L46" s="213">
        <v>145388.57008043118</v>
      </c>
    </row>
    <row r="47" spans="1:12" ht="18" customHeight="1" x14ac:dyDescent="0.25">
      <c r="A47" s="205" t="s">
        <v>81</v>
      </c>
      <c r="B47" s="94">
        <v>3</v>
      </c>
      <c r="C47" s="206"/>
      <c r="D47" s="93">
        <v>0</v>
      </c>
      <c r="E47" s="274"/>
      <c r="F47" s="125"/>
      <c r="G47" s="274"/>
      <c r="H47" s="125"/>
      <c r="I47" s="274"/>
      <c r="J47" s="274"/>
      <c r="K47" s="125"/>
      <c r="L47" s="213">
        <v>0</v>
      </c>
    </row>
    <row r="48" spans="1:12" ht="18" customHeight="1" x14ac:dyDescent="0.25">
      <c r="A48" s="205" t="s">
        <v>82</v>
      </c>
      <c r="B48" s="74">
        <v>1</v>
      </c>
      <c r="C48" s="211">
        <v>10928</v>
      </c>
      <c r="D48" s="93">
        <v>3.6535053993514095E-2</v>
      </c>
      <c r="E48" s="94">
        <v>32.200000000000003</v>
      </c>
      <c r="F48" s="125">
        <v>0.02</v>
      </c>
      <c r="G48" s="333">
        <v>324.3</v>
      </c>
      <c r="H48" s="125">
        <v>1.26E-2</v>
      </c>
      <c r="I48" s="212">
        <v>29.9</v>
      </c>
      <c r="J48" s="274">
        <v>335</v>
      </c>
      <c r="K48" s="125">
        <v>1.47E-2</v>
      </c>
      <c r="L48" s="213">
        <v>559838.95264741045</v>
      </c>
    </row>
    <row r="49" spans="1:12" ht="18" customHeight="1" x14ac:dyDescent="0.25">
      <c r="A49" s="205" t="s">
        <v>83</v>
      </c>
      <c r="B49" s="74">
        <v>2</v>
      </c>
      <c r="C49" s="211">
        <v>14225</v>
      </c>
      <c r="D49" s="93">
        <v>4.7557754672194176E-2</v>
      </c>
      <c r="E49" s="94">
        <v>21.9</v>
      </c>
      <c r="F49" s="125">
        <v>0</v>
      </c>
      <c r="G49" s="333">
        <v>618.1</v>
      </c>
      <c r="H49" s="125">
        <v>7.1000000000000004E-3</v>
      </c>
      <c r="I49" s="212">
        <v>90</v>
      </c>
      <c r="J49" s="274">
        <v>275</v>
      </c>
      <c r="K49" s="125">
        <v>4.3E-3</v>
      </c>
      <c r="L49" s="213">
        <v>536177.36709466926</v>
      </c>
    </row>
    <row r="50" spans="1:12" ht="18" customHeight="1" x14ac:dyDescent="0.25">
      <c r="A50" s="205" t="s">
        <v>84</v>
      </c>
      <c r="B50" s="74">
        <v>1</v>
      </c>
      <c r="C50" s="211">
        <v>2871</v>
      </c>
      <c r="D50" s="93">
        <v>9.5984754772491729E-3</v>
      </c>
      <c r="E50" s="94">
        <v>32</v>
      </c>
      <c r="F50" s="125">
        <v>0.02</v>
      </c>
      <c r="G50" s="333">
        <v>253.5</v>
      </c>
      <c r="H50" s="125">
        <v>1.3899999999999999E-2</v>
      </c>
      <c r="I50" s="212">
        <v>16.3</v>
      </c>
      <c r="J50" s="274">
        <v>349</v>
      </c>
      <c r="K50" s="125">
        <v>1.7100000000000001E-2</v>
      </c>
      <c r="L50" s="213">
        <v>287861.47655029211</v>
      </c>
    </row>
    <row r="51" spans="1:12" ht="18" customHeight="1" x14ac:dyDescent="0.25">
      <c r="A51" s="205" t="s">
        <v>85</v>
      </c>
      <c r="B51" s="94">
        <v>3</v>
      </c>
      <c r="C51" s="206"/>
      <c r="D51" s="93">
        <v>0</v>
      </c>
      <c r="E51" s="274"/>
      <c r="F51" s="125"/>
      <c r="G51" s="274"/>
      <c r="H51" s="125"/>
      <c r="I51" s="274"/>
      <c r="J51" s="274"/>
      <c r="K51" s="125"/>
      <c r="L51" s="213">
        <v>0</v>
      </c>
    </row>
    <row r="52" spans="1:12" ht="18" customHeight="1" x14ac:dyDescent="0.25">
      <c r="A52" s="205" t="s">
        <v>86</v>
      </c>
      <c r="B52" s="74">
        <v>2</v>
      </c>
      <c r="C52" s="211">
        <v>5273</v>
      </c>
      <c r="D52" s="93">
        <v>1.7628965932265723E-2</v>
      </c>
      <c r="E52" s="94">
        <v>25.7</v>
      </c>
      <c r="F52" s="125">
        <v>0.01</v>
      </c>
      <c r="G52" s="333">
        <v>620.70000000000005</v>
      </c>
      <c r="H52" s="125">
        <v>7.1000000000000004E-3</v>
      </c>
      <c r="I52" s="212">
        <v>74.8</v>
      </c>
      <c r="J52" s="274">
        <v>290</v>
      </c>
      <c r="K52" s="125">
        <v>7.0000000000000001E-3</v>
      </c>
      <c r="L52" s="213">
        <v>273377.59996072424</v>
      </c>
    </row>
    <row r="53" spans="1:12" ht="18" customHeight="1" x14ac:dyDescent="0.25">
      <c r="A53" s="205" t="s">
        <v>87</v>
      </c>
      <c r="B53" s="74">
        <v>2</v>
      </c>
      <c r="C53" s="211">
        <v>1200</v>
      </c>
      <c r="D53" s="93">
        <v>4.011901975861723E-3</v>
      </c>
      <c r="E53" s="94">
        <v>21.9</v>
      </c>
      <c r="F53" s="125">
        <v>0</v>
      </c>
      <c r="G53" s="333">
        <v>387.5</v>
      </c>
      <c r="H53" s="125">
        <v>1.14E-2</v>
      </c>
      <c r="I53" s="212">
        <v>70.400000000000006</v>
      </c>
      <c r="J53" s="274">
        <v>295</v>
      </c>
      <c r="K53" s="125">
        <v>7.7000000000000002E-3</v>
      </c>
      <c r="L53" s="213">
        <v>99116.849623379734</v>
      </c>
    </row>
    <row r="54" spans="1:12" ht="18" customHeight="1" x14ac:dyDescent="0.25">
      <c r="A54" s="205" t="s">
        <v>88</v>
      </c>
      <c r="B54" s="74">
        <v>2</v>
      </c>
      <c r="C54" s="211">
        <v>1002</v>
      </c>
      <c r="D54" s="93">
        <v>3.3499381498445389E-3</v>
      </c>
      <c r="E54" s="94">
        <v>25.9</v>
      </c>
      <c r="F54" s="125">
        <v>0.01</v>
      </c>
      <c r="G54" s="333">
        <v>364.4</v>
      </c>
      <c r="H54" s="125">
        <v>1.18E-2</v>
      </c>
      <c r="I54" s="212">
        <v>46.3</v>
      </c>
      <c r="J54" s="274">
        <v>319</v>
      </c>
      <c r="K54" s="125">
        <v>1.1900000000000001E-2</v>
      </c>
      <c r="L54" s="213">
        <v>153033.47040458926</v>
      </c>
    </row>
    <row r="55" spans="1:12" ht="18" customHeight="1" x14ac:dyDescent="0.25">
      <c r="A55" s="205" t="s">
        <v>89</v>
      </c>
      <c r="B55" s="94">
        <v>3</v>
      </c>
      <c r="C55" s="206"/>
      <c r="D55" s="93">
        <v>0</v>
      </c>
      <c r="E55" s="274"/>
      <c r="F55" s="125"/>
      <c r="G55" s="274"/>
      <c r="H55" s="125"/>
      <c r="I55" s="274"/>
      <c r="J55" s="274"/>
      <c r="K55" s="125"/>
      <c r="L55" s="213">
        <v>0</v>
      </c>
    </row>
    <row r="56" spans="1:12" ht="18" customHeight="1" x14ac:dyDescent="0.25">
      <c r="A56" s="205" t="s">
        <v>90</v>
      </c>
      <c r="B56" s="74">
        <v>2</v>
      </c>
      <c r="C56" s="211">
        <v>38288</v>
      </c>
      <c r="D56" s="93">
        <v>0.12800641904316137</v>
      </c>
      <c r="E56" s="94">
        <v>24.7</v>
      </c>
      <c r="F56" s="125">
        <v>0.01</v>
      </c>
      <c r="G56" s="333">
        <v>445.8</v>
      </c>
      <c r="H56" s="125">
        <v>1.03E-2</v>
      </c>
      <c r="I56" s="212">
        <v>41</v>
      </c>
      <c r="J56" s="274">
        <v>324</v>
      </c>
      <c r="K56" s="125">
        <v>1.2800000000000001E-2</v>
      </c>
      <c r="L56" s="213">
        <v>1472029.8399887246</v>
      </c>
    </row>
    <row r="57" spans="1:12" ht="18" customHeight="1" x14ac:dyDescent="0.25">
      <c r="A57" s="205" t="s">
        <v>91</v>
      </c>
      <c r="B57" s="74">
        <v>1</v>
      </c>
      <c r="C57" s="211">
        <v>3454</v>
      </c>
      <c r="D57" s="93">
        <v>1.154759118718866E-2</v>
      </c>
      <c r="E57" s="94">
        <v>33.6</v>
      </c>
      <c r="F57" s="125">
        <v>0.02</v>
      </c>
      <c r="G57" s="333">
        <v>575.6</v>
      </c>
      <c r="H57" s="125">
        <v>7.9000000000000008E-3</v>
      </c>
      <c r="I57" s="212">
        <v>47.4</v>
      </c>
      <c r="J57" s="274">
        <v>318</v>
      </c>
      <c r="K57" s="125">
        <v>1.17E-2</v>
      </c>
      <c r="L57" s="213">
        <v>272940.02235944639</v>
      </c>
    </row>
    <row r="58" spans="1:12" ht="18" customHeight="1" x14ac:dyDescent="0.25">
      <c r="A58" s="205" t="s">
        <v>92</v>
      </c>
      <c r="B58" s="94">
        <v>4</v>
      </c>
      <c r="C58" s="206"/>
      <c r="D58" s="93">
        <v>0</v>
      </c>
      <c r="E58" s="274"/>
      <c r="F58" s="125"/>
      <c r="G58" s="274"/>
      <c r="H58" s="125"/>
      <c r="I58" s="274"/>
      <c r="J58" s="274"/>
      <c r="K58" s="125"/>
      <c r="L58" s="213">
        <v>0</v>
      </c>
    </row>
    <row r="59" spans="1:12" ht="18" customHeight="1" x14ac:dyDescent="0.25">
      <c r="A59" s="205" t="s">
        <v>93</v>
      </c>
      <c r="B59" s="74">
        <v>2</v>
      </c>
      <c r="C59" s="211">
        <v>3567</v>
      </c>
      <c r="D59" s="93">
        <v>1.1925378623248972E-2</v>
      </c>
      <c r="E59" s="94">
        <v>27.7</v>
      </c>
      <c r="F59" s="125">
        <v>0.01</v>
      </c>
      <c r="G59" s="333">
        <v>402</v>
      </c>
      <c r="H59" s="125">
        <v>1.11E-2</v>
      </c>
      <c r="I59" s="212">
        <v>46.7</v>
      </c>
      <c r="J59" s="274">
        <v>318</v>
      </c>
      <c r="K59" s="125">
        <v>1.18E-2</v>
      </c>
      <c r="L59" s="213">
        <v>241823.30336141028</v>
      </c>
    </row>
    <row r="60" spans="1:12" ht="18" customHeight="1" x14ac:dyDescent="0.25">
      <c r="A60" s="205" t="s">
        <v>94</v>
      </c>
      <c r="B60" s="74">
        <v>2</v>
      </c>
      <c r="C60" s="211">
        <v>1127</v>
      </c>
      <c r="D60" s="93">
        <v>3.7678446056634684E-3</v>
      </c>
      <c r="E60" s="94">
        <v>22.1</v>
      </c>
      <c r="F60" s="125">
        <v>0</v>
      </c>
      <c r="G60" s="333">
        <v>442.6</v>
      </c>
      <c r="H60" s="125">
        <v>1.04E-2</v>
      </c>
      <c r="I60" s="212">
        <v>75</v>
      </c>
      <c r="J60" s="274">
        <v>290</v>
      </c>
      <c r="K60" s="125">
        <v>6.8999999999999999E-3</v>
      </c>
      <c r="L60" s="213">
        <v>91036.210318719051</v>
      </c>
    </row>
    <row r="61" spans="1:12" ht="18" customHeight="1" x14ac:dyDescent="0.25">
      <c r="A61" s="205" t="s">
        <v>95</v>
      </c>
      <c r="B61" s="94">
        <v>3</v>
      </c>
      <c r="C61" s="206"/>
      <c r="D61" s="93">
        <v>0</v>
      </c>
      <c r="E61" s="274"/>
      <c r="F61" s="125"/>
      <c r="G61" s="274"/>
      <c r="H61" s="125"/>
      <c r="I61" s="274"/>
      <c r="J61" s="274"/>
      <c r="K61" s="125"/>
      <c r="L61" s="213">
        <v>0</v>
      </c>
    </row>
    <row r="62" spans="1:12" ht="18" customHeight="1" x14ac:dyDescent="0.25">
      <c r="A62" s="205" t="s">
        <v>96</v>
      </c>
      <c r="B62" s="94">
        <v>3</v>
      </c>
      <c r="C62" s="206"/>
      <c r="D62" s="93">
        <v>0</v>
      </c>
      <c r="E62" s="274"/>
      <c r="F62" s="125"/>
      <c r="G62" s="274"/>
      <c r="H62" s="125"/>
      <c r="I62" s="274"/>
      <c r="J62" s="274"/>
      <c r="K62" s="125"/>
      <c r="L62" s="213">
        <v>0</v>
      </c>
    </row>
    <row r="63" spans="1:12" ht="18" customHeight="1" x14ac:dyDescent="0.25">
      <c r="A63" s="205" t="s">
        <v>97</v>
      </c>
      <c r="B63" s="94">
        <v>2</v>
      </c>
      <c r="C63" s="211">
        <v>29469</v>
      </c>
      <c r="D63" s="93">
        <v>9.8522282772224259E-2</v>
      </c>
      <c r="E63" s="94">
        <v>25.3</v>
      </c>
      <c r="F63" s="125">
        <v>0.01</v>
      </c>
      <c r="G63" s="333">
        <v>266.10000000000002</v>
      </c>
      <c r="H63" s="125">
        <v>1.37E-2</v>
      </c>
      <c r="I63" s="212">
        <v>39.799999999999997</v>
      </c>
      <c r="J63" s="274">
        <v>325</v>
      </c>
      <c r="K63" s="125">
        <v>1.2999999999999999E-2</v>
      </c>
      <c r="L63" s="213">
        <v>1168244.5568454741</v>
      </c>
    </row>
    <row r="64" spans="1:12" ht="18" customHeight="1" x14ac:dyDescent="0.25">
      <c r="A64" s="205" t="s">
        <v>98</v>
      </c>
      <c r="B64" s="94">
        <v>1</v>
      </c>
      <c r="C64" s="245">
        <v>22716</v>
      </c>
      <c r="D64" s="93">
        <v>7.5945304403062422E-2</v>
      </c>
      <c r="E64" s="74">
        <v>32.5</v>
      </c>
      <c r="F64" s="125">
        <v>0.02</v>
      </c>
      <c r="G64" s="333">
        <v>292.39999999999998</v>
      </c>
      <c r="H64" s="125">
        <v>1.32E-2</v>
      </c>
      <c r="I64" s="212">
        <v>19.399999999999999</v>
      </c>
      <c r="J64" s="274">
        <v>346</v>
      </c>
      <c r="K64" s="125">
        <v>1.66E-2</v>
      </c>
      <c r="L64" s="213">
        <v>985946.98295086739</v>
      </c>
    </row>
    <row r="65" spans="1:12" ht="18" customHeight="1" x14ac:dyDescent="0.25">
      <c r="A65" s="205" t="s">
        <v>99</v>
      </c>
      <c r="B65" s="74">
        <v>2</v>
      </c>
      <c r="C65" s="211">
        <v>4042</v>
      </c>
      <c r="D65" s="93">
        <v>1.3513423155360905E-2</v>
      </c>
      <c r="E65" s="94">
        <v>22.5</v>
      </c>
      <c r="F65" s="125">
        <v>0</v>
      </c>
      <c r="G65" s="333">
        <v>446</v>
      </c>
      <c r="H65" s="125">
        <v>1.03E-2</v>
      </c>
      <c r="I65" s="212">
        <v>64.8</v>
      </c>
      <c r="J65" s="274">
        <v>300</v>
      </c>
      <c r="K65" s="125">
        <v>8.6999999999999994E-3</v>
      </c>
      <c r="L65" s="213">
        <v>201508.21920295255</v>
      </c>
    </row>
    <row r="66" spans="1:12" ht="18" customHeight="1" x14ac:dyDescent="0.25">
      <c r="A66" s="205" t="s">
        <v>100</v>
      </c>
      <c r="B66" s="94">
        <v>2</v>
      </c>
      <c r="C66" s="211">
        <v>1195</v>
      </c>
      <c r="D66" s="93">
        <v>3.9951857176289659E-3</v>
      </c>
      <c r="E66" s="94">
        <v>25.2</v>
      </c>
      <c r="F66" s="125">
        <v>0.01</v>
      </c>
      <c r="G66" s="333">
        <v>329.3</v>
      </c>
      <c r="H66" s="125">
        <v>1.2500000000000001E-2</v>
      </c>
      <c r="I66" s="212">
        <v>48</v>
      </c>
      <c r="J66" s="274">
        <v>317</v>
      </c>
      <c r="K66" s="125">
        <v>1.1599999999999999E-2</v>
      </c>
      <c r="L66" s="213">
        <v>160069.10130515098</v>
      </c>
    </row>
    <row r="67" spans="1:12" ht="18" customHeight="1" x14ac:dyDescent="0.25">
      <c r="A67" s="205" t="s">
        <v>101</v>
      </c>
      <c r="B67" s="74">
        <v>2</v>
      </c>
      <c r="C67" s="211">
        <v>559</v>
      </c>
      <c r="D67" s="93">
        <v>1.8688776704222528E-3</v>
      </c>
      <c r="E67" s="94">
        <v>21.9</v>
      </c>
      <c r="F67" s="125">
        <v>0</v>
      </c>
      <c r="G67" s="333">
        <v>387.5</v>
      </c>
      <c r="H67" s="125">
        <v>1.14E-2</v>
      </c>
      <c r="I67" s="212">
        <v>70.400000000000006</v>
      </c>
      <c r="J67" s="274">
        <v>295</v>
      </c>
      <c r="K67" s="125">
        <v>7.7000000000000002E-3</v>
      </c>
      <c r="L67" s="213">
        <v>76452.312758976477</v>
      </c>
    </row>
    <row r="68" spans="1:12" ht="18" customHeight="1" x14ac:dyDescent="0.25">
      <c r="A68" s="205" t="s">
        <v>102</v>
      </c>
      <c r="B68" s="94">
        <v>2</v>
      </c>
      <c r="C68" s="211">
        <v>1939</v>
      </c>
      <c r="D68" s="93">
        <v>6.4825649426632345E-3</v>
      </c>
      <c r="E68" s="94">
        <v>21.4</v>
      </c>
      <c r="F68" s="125">
        <v>0</v>
      </c>
      <c r="G68" s="333">
        <v>530.9</v>
      </c>
      <c r="H68" s="125">
        <v>8.6999999999999994E-3</v>
      </c>
      <c r="I68" s="212">
        <v>66.8</v>
      </c>
      <c r="J68" s="274">
        <v>298</v>
      </c>
      <c r="K68" s="125">
        <v>8.3000000000000001E-3</v>
      </c>
      <c r="L68" s="213">
        <v>122073.6918329593</v>
      </c>
    </row>
    <row r="69" spans="1:12" ht="18" customHeight="1" x14ac:dyDescent="0.25">
      <c r="A69" s="205" t="s">
        <v>103</v>
      </c>
      <c r="B69" s="94">
        <v>2</v>
      </c>
      <c r="C69" s="211">
        <v>857</v>
      </c>
      <c r="D69" s="93">
        <v>2.8651666610945807E-3</v>
      </c>
      <c r="E69" s="94">
        <v>23.8</v>
      </c>
      <c r="F69" s="125">
        <v>0.01</v>
      </c>
      <c r="G69" s="333">
        <v>372.5</v>
      </c>
      <c r="H69" s="125">
        <v>1.17E-2</v>
      </c>
      <c r="I69" s="212">
        <v>59</v>
      </c>
      <c r="J69" s="274">
        <v>306</v>
      </c>
      <c r="K69" s="125">
        <v>9.7000000000000003E-3</v>
      </c>
      <c r="L69" s="213">
        <v>138388.18412580772</v>
      </c>
    </row>
    <row r="70" spans="1:12" ht="18" customHeight="1" x14ac:dyDescent="0.25">
      <c r="A70" s="205" t="s">
        <v>104</v>
      </c>
      <c r="B70" s="94">
        <v>2</v>
      </c>
      <c r="C70" s="211">
        <v>406</v>
      </c>
      <c r="D70" s="93">
        <v>1.357360168499883E-3</v>
      </c>
      <c r="E70" s="94">
        <v>25.4</v>
      </c>
      <c r="F70" s="125">
        <v>0.01</v>
      </c>
      <c r="G70" s="333">
        <v>315.60000000000002</v>
      </c>
      <c r="H70" s="125">
        <v>1.2800000000000001E-2</v>
      </c>
      <c r="I70" s="212">
        <v>44.5</v>
      </c>
      <c r="J70" s="274">
        <v>321</v>
      </c>
      <c r="K70" s="125">
        <v>1.2200000000000001E-2</v>
      </c>
      <c r="L70" s="213">
        <v>135344.35450396428</v>
      </c>
    </row>
    <row r="71" spans="1:12" ht="18" customHeight="1" x14ac:dyDescent="0.25">
      <c r="A71" s="205" t="s">
        <v>105</v>
      </c>
      <c r="B71" s="94">
        <v>2</v>
      </c>
      <c r="C71" s="214">
        <v>761</v>
      </c>
      <c r="D71" s="93">
        <v>2.5442145030256428E-3</v>
      </c>
      <c r="E71" s="105">
        <v>23.8</v>
      </c>
      <c r="F71" s="125">
        <v>0.01</v>
      </c>
      <c r="G71" s="332">
        <v>372.5</v>
      </c>
      <c r="H71" s="125">
        <v>1.17E-2</v>
      </c>
      <c r="I71" s="231">
        <v>59</v>
      </c>
      <c r="J71" s="274">
        <v>306</v>
      </c>
      <c r="K71" s="125">
        <v>9.7000000000000003E-3</v>
      </c>
      <c r="L71" s="213">
        <v>134993.80730992206</v>
      </c>
    </row>
    <row r="72" spans="1:12" ht="18" customHeight="1" x14ac:dyDescent="0.25">
      <c r="A72" s="205" t="s">
        <v>106</v>
      </c>
      <c r="B72" s="94">
        <v>3</v>
      </c>
      <c r="C72" s="211"/>
      <c r="D72" s="93">
        <v>0</v>
      </c>
      <c r="E72" s="94"/>
      <c r="F72" s="125"/>
      <c r="G72" s="94"/>
      <c r="H72" s="125"/>
      <c r="I72" s="212"/>
      <c r="J72" s="274">
        <v>365</v>
      </c>
      <c r="K72" s="125"/>
      <c r="L72" s="213">
        <v>0</v>
      </c>
    </row>
    <row r="73" spans="1:12" ht="18" customHeight="1" x14ac:dyDescent="0.25">
      <c r="A73" s="205" t="s">
        <v>107</v>
      </c>
      <c r="B73" s="94">
        <v>2</v>
      </c>
      <c r="C73" s="245">
        <v>1263</v>
      </c>
      <c r="D73" s="93">
        <v>4.2225268295944633E-3</v>
      </c>
      <c r="E73" s="74">
        <v>23.6</v>
      </c>
      <c r="F73" s="125">
        <v>0.01</v>
      </c>
      <c r="G73" s="333">
        <v>337.2</v>
      </c>
      <c r="H73" s="125">
        <v>1.23E-2</v>
      </c>
      <c r="I73" s="212">
        <v>50.3</v>
      </c>
      <c r="J73" s="274">
        <v>315</v>
      </c>
      <c r="K73" s="125">
        <v>1.12E-2</v>
      </c>
      <c r="L73" s="213">
        <v>160358.25978015427</v>
      </c>
    </row>
    <row r="74" spans="1:12" ht="18" customHeight="1" x14ac:dyDescent="0.25">
      <c r="A74" s="205" t="s">
        <v>108</v>
      </c>
      <c r="B74" s="94">
        <v>1</v>
      </c>
      <c r="C74" s="211">
        <v>1197</v>
      </c>
      <c r="D74" s="93">
        <v>4.0018722209220689E-3</v>
      </c>
      <c r="E74" s="94">
        <v>27.2</v>
      </c>
      <c r="F74" s="125">
        <v>0.01</v>
      </c>
      <c r="G74" s="333">
        <v>293.10000000000002</v>
      </c>
      <c r="H74" s="125">
        <v>1.32E-2</v>
      </c>
      <c r="I74" s="212">
        <v>35.299999999999997</v>
      </c>
      <c r="J74" s="274">
        <v>330</v>
      </c>
      <c r="K74" s="125">
        <v>1.38E-2</v>
      </c>
      <c r="L74" s="213">
        <v>170927.29551368562</v>
      </c>
    </row>
    <row r="75" spans="1:12" ht="18" customHeight="1" x14ac:dyDescent="0.25">
      <c r="A75" s="205" t="s">
        <v>109</v>
      </c>
      <c r="B75" s="74">
        <v>1</v>
      </c>
      <c r="C75" s="214">
        <v>1526</v>
      </c>
      <c r="D75" s="93">
        <v>5.1018020126374916E-3</v>
      </c>
      <c r="E75" s="105">
        <v>27.9</v>
      </c>
      <c r="F75" s="125">
        <v>0.01</v>
      </c>
      <c r="G75" s="332">
        <v>236.4</v>
      </c>
      <c r="H75" s="125">
        <v>1.4200000000000001E-2</v>
      </c>
      <c r="I75" s="231">
        <v>29.1</v>
      </c>
      <c r="J75" s="274">
        <v>336</v>
      </c>
      <c r="K75" s="125">
        <v>1.49E-2</v>
      </c>
      <c r="L75" s="213">
        <v>189328.72138912417</v>
      </c>
    </row>
    <row r="76" spans="1:12" ht="18" customHeight="1" x14ac:dyDescent="0.25">
      <c r="A76" s="205" t="s">
        <v>110</v>
      </c>
      <c r="B76" s="74">
        <v>3</v>
      </c>
      <c r="C76" s="214"/>
      <c r="D76" s="93">
        <v>0</v>
      </c>
      <c r="E76" s="105"/>
      <c r="F76" s="125"/>
      <c r="G76" s="105"/>
      <c r="H76" s="125"/>
      <c r="I76" s="231"/>
      <c r="J76" s="274"/>
      <c r="K76" s="125"/>
      <c r="L76" s="213">
        <v>0</v>
      </c>
    </row>
    <row r="77" spans="1:12" ht="18" customHeight="1" x14ac:dyDescent="0.25">
      <c r="A77" s="205" t="s">
        <v>111</v>
      </c>
      <c r="B77" s="94">
        <v>4</v>
      </c>
      <c r="C77" s="245"/>
      <c r="D77" s="93">
        <v>0</v>
      </c>
      <c r="E77" s="74"/>
      <c r="F77" s="125"/>
      <c r="G77" s="74"/>
      <c r="H77" s="125"/>
      <c r="I77" s="74"/>
      <c r="J77" s="274"/>
      <c r="K77" s="125"/>
      <c r="L77" s="213">
        <v>0</v>
      </c>
    </row>
    <row r="78" spans="1:12" ht="18" customHeight="1" x14ac:dyDescent="0.25">
      <c r="A78" s="205" t="s">
        <v>112</v>
      </c>
      <c r="B78" s="94">
        <v>1</v>
      </c>
      <c r="C78" s="206">
        <v>983</v>
      </c>
      <c r="D78" s="93">
        <v>3.2864163685600617E-3</v>
      </c>
      <c r="E78" s="274">
        <v>29.1</v>
      </c>
      <c r="F78" s="125">
        <v>0.02</v>
      </c>
      <c r="G78" s="332">
        <v>235.8</v>
      </c>
      <c r="H78" s="125">
        <v>1.4200000000000001E-2</v>
      </c>
      <c r="I78" s="231">
        <v>28.3</v>
      </c>
      <c r="J78" s="274">
        <v>337</v>
      </c>
      <c r="K78" s="125">
        <v>1.4999999999999999E-2</v>
      </c>
      <c r="L78" s="213">
        <v>212856.1512698358</v>
      </c>
    </row>
    <row r="79" spans="1:12" ht="18" customHeight="1" x14ac:dyDescent="0.25">
      <c r="A79" s="205" t="s">
        <v>113</v>
      </c>
      <c r="B79" s="74">
        <v>3</v>
      </c>
      <c r="C79" s="211"/>
      <c r="D79" s="93">
        <v>0</v>
      </c>
      <c r="E79" s="94"/>
      <c r="F79" s="125"/>
      <c r="G79" s="94"/>
      <c r="H79" s="125"/>
      <c r="I79" s="212"/>
      <c r="J79" s="274"/>
      <c r="K79" s="125"/>
      <c r="L79" s="213">
        <v>0</v>
      </c>
    </row>
    <row r="80" spans="1:12" ht="18" customHeight="1" x14ac:dyDescent="0.25">
      <c r="A80" s="205" t="s">
        <v>114</v>
      </c>
      <c r="B80" s="94">
        <v>1</v>
      </c>
      <c r="C80" s="245">
        <v>520</v>
      </c>
      <c r="D80" s="93">
        <v>1.7384908562067466E-3</v>
      </c>
      <c r="E80" s="74">
        <v>26.3</v>
      </c>
      <c r="F80" s="125">
        <v>0.01</v>
      </c>
      <c r="G80" s="333">
        <v>254</v>
      </c>
      <c r="H80" s="125">
        <v>1.3899999999999999E-2</v>
      </c>
      <c r="I80" s="212">
        <v>32.299999999999997</v>
      </c>
      <c r="J80" s="274">
        <v>333</v>
      </c>
      <c r="K80" s="125">
        <v>1.43E-2</v>
      </c>
      <c r="L80" s="213">
        <v>150585.69335161534</v>
      </c>
    </row>
    <row r="81" spans="1:12" ht="18" customHeight="1" x14ac:dyDescent="0.25">
      <c r="A81" s="205" t="s">
        <v>115</v>
      </c>
      <c r="B81" s="74">
        <v>2</v>
      </c>
      <c r="C81" s="211">
        <v>3365</v>
      </c>
      <c r="D81" s="93">
        <v>1.1250041790645583E-2</v>
      </c>
      <c r="E81" s="94">
        <v>25.1</v>
      </c>
      <c r="F81" s="125">
        <v>0.01</v>
      </c>
      <c r="G81" s="333">
        <v>325.2</v>
      </c>
      <c r="H81" s="125">
        <v>1.26E-2</v>
      </c>
      <c r="I81" s="212">
        <v>51.1</v>
      </c>
      <c r="J81" s="274">
        <v>314</v>
      </c>
      <c r="K81" s="125">
        <v>1.11E-2</v>
      </c>
      <c r="L81" s="213">
        <v>234892.48798827577</v>
      </c>
    </row>
    <row r="82" spans="1:12" ht="18" customHeight="1" x14ac:dyDescent="0.25">
      <c r="A82" s="205" t="s">
        <v>116</v>
      </c>
      <c r="B82" s="94">
        <v>2</v>
      </c>
      <c r="C82" s="211">
        <v>427</v>
      </c>
      <c r="D82" s="93">
        <v>1.4275684530774631E-3</v>
      </c>
      <c r="E82" s="94">
        <v>27.7</v>
      </c>
      <c r="F82" s="125">
        <v>0.01</v>
      </c>
      <c r="G82" s="333">
        <v>402</v>
      </c>
      <c r="H82" s="125">
        <v>1.11E-2</v>
      </c>
      <c r="I82" s="212">
        <v>46.7</v>
      </c>
      <c r="J82" s="274">
        <v>318</v>
      </c>
      <c r="K82" s="125">
        <v>1.18E-2</v>
      </c>
      <c r="L82" s="213">
        <v>130798.89500848322</v>
      </c>
    </row>
    <row r="83" spans="1:12" ht="18" customHeight="1" x14ac:dyDescent="0.25">
      <c r="A83" s="205" t="s">
        <v>117</v>
      </c>
      <c r="B83" s="94">
        <v>2</v>
      </c>
      <c r="C83" s="211">
        <v>2374</v>
      </c>
      <c r="D83" s="93">
        <v>7.9368794089131091E-3</v>
      </c>
      <c r="E83" s="94">
        <v>25.9</v>
      </c>
      <c r="F83" s="125">
        <v>0.01</v>
      </c>
      <c r="G83" s="333">
        <v>534.6</v>
      </c>
      <c r="H83" s="125">
        <v>8.6999999999999994E-3</v>
      </c>
      <c r="I83" s="212">
        <v>63.2</v>
      </c>
      <c r="J83" s="274">
        <v>302</v>
      </c>
      <c r="K83" s="125">
        <v>8.9999999999999993E-3</v>
      </c>
      <c r="L83" s="213">
        <v>182719.56564900506</v>
      </c>
    </row>
    <row r="84" spans="1:12" ht="18" customHeight="1" x14ac:dyDescent="0.25">
      <c r="A84" s="205" t="s">
        <v>118</v>
      </c>
      <c r="B84" s="94">
        <v>1</v>
      </c>
      <c r="C84" s="214">
        <v>674</v>
      </c>
      <c r="D84" s="93">
        <v>2.2533516097756677E-3</v>
      </c>
      <c r="E84" s="105">
        <v>28.2</v>
      </c>
      <c r="F84" s="125">
        <v>0.01</v>
      </c>
      <c r="G84" s="332">
        <v>283.39999999999998</v>
      </c>
      <c r="H84" s="125">
        <v>1.34E-2</v>
      </c>
      <c r="I84" s="231">
        <v>41.7</v>
      </c>
      <c r="J84" s="274">
        <v>323</v>
      </c>
      <c r="K84" s="125">
        <v>1.2699999999999999E-2</v>
      </c>
      <c r="L84" s="213">
        <v>148204.62994631031</v>
      </c>
    </row>
    <row r="85" spans="1:12" ht="18" customHeight="1" x14ac:dyDescent="0.25">
      <c r="A85" s="205" t="s">
        <v>119</v>
      </c>
      <c r="B85" s="74">
        <v>3</v>
      </c>
      <c r="C85" s="211"/>
      <c r="D85" s="93">
        <v>0</v>
      </c>
      <c r="E85" s="94"/>
      <c r="F85" s="125"/>
      <c r="G85" s="94"/>
      <c r="H85" s="125"/>
      <c r="I85" s="212"/>
      <c r="J85" s="274"/>
      <c r="K85" s="125"/>
      <c r="L85" s="213">
        <v>0</v>
      </c>
    </row>
    <row r="86" spans="1:12" ht="18" customHeight="1" x14ac:dyDescent="0.25">
      <c r="A86" s="205" t="s">
        <v>120</v>
      </c>
      <c r="B86" s="94">
        <v>1</v>
      </c>
      <c r="C86" s="245">
        <v>454</v>
      </c>
      <c r="D86" s="93">
        <v>1.517836247534352E-3</v>
      </c>
      <c r="E86" s="74">
        <v>28.7</v>
      </c>
      <c r="F86" s="125">
        <v>0.02</v>
      </c>
      <c r="G86" s="333">
        <v>251.2</v>
      </c>
      <c r="H86" s="125">
        <v>1.4E-2</v>
      </c>
      <c r="I86" s="212">
        <v>34.5</v>
      </c>
      <c r="J86" s="274">
        <v>331</v>
      </c>
      <c r="K86" s="125">
        <v>1.3899999999999999E-2</v>
      </c>
      <c r="L86" s="213">
        <v>189075.26044363467</v>
      </c>
    </row>
    <row r="87" spans="1:12" ht="18" customHeight="1" x14ac:dyDescent="0.25">
      <c r="A87" s="205" t="s">
        <v>121</v>
      </c>
      <c r="B87" s="74">
        <v>1</v>
      </c>
      <c r="C87" s="211">
        <v>519</v>
      </c>
      <c r="D87" s="93">
        <v>1.7351476045601953E-3</v>
      </c>
      <c r="E87" s="94">
        <v>25.4</v>
      </c>
      <c r="F87" s="125">
        <v>0.01</v>
      </c>
      <c r="G87" s="333">
        <v>315.60000000000002</v>
      </c>
      <c r="H87" s="125">
        <v>1.2800000000000001E-2</v>
      </c>
      <c r="I87" s="212">
        <v>44.5</v>
      </c>
      <c r="J87" s="274">
        <v>321</v>
      </c>
      <c r="K87" s="125">
        <v>1.2200000000000001E-2</v>
      </c>
      <c r="L87" s="213">
        <v>139339.81888099638</v>
      </c>
    </row>
    <row r="88" spans="1:12" ht="18" customHeight="1" x14ac:dyDescent="0.25">
      <c r="A88" s="205" t="s">
        <v>122</v>
      </c>
      <c r="B88" s="74">
        <v>2</v>
      </c>
      <c r="C88" s="214">
        <v>533</v>
      </c>
      <c r="D88" s="93">
        <v>1.7819531276119154E-3</v>
      </c>
      <c r="E88" s="105">
        <v>25.4</v>
      </c>
      <c r="F88" s="125">
        <v>0.01</v>
      </c>
      <c r="G88" s="332">
        <v>315.60000000000002</v>
      </c>
      <c r="H88" s="125">
        <v>1.2800000000000001E-2</v>
      </c>
      <c r="I88" s="231">
        <v>44.5</v>
      </c>
      <c r="J88" s="274">
        <v>321</v>
      </c>
      <c r="K88" s="125">
        <v>1.2200000000000001E-2</v>
      </c>
      <c r="L88" s="213">
        <v>139834.83216664637</v>
      </c>
    </row>
    <row r="89" spans="1:12" ht="18" customHeight="1" x14ac:dyDescent="0.25">
      <c r="A89" s="205" t="s">
        <v>123</v>
      </c>
      <c r="B89" s="94">
        <v>3</v>
      </c>
      <c r="C89" s="211"/>
      <c r="D89" s="93">
        <v>0</v>
      </c>
      <c r="E89" s="94"/>
      <c r="F89" s="125"/>
      <c r="G89" s="94"/>
      <c r="H89" s="125"/>
      <c r="I89" s="212"/>
      <c r="J89" s="274"/>
      <c r="K89" s="125"/>
      <c r="L89" s="213">
        <v>0</v>
      </c>
    </row>
    <row r="90" spans="1:12" ht="18" customHeight="1" x14ac:dyDescent="0.25">
      <c r="A90" s="205" t="s">
        <v>124</v>
      </c>
      <c r="B90" s="94">
        <v>1</v>
      </c>
      <c r="C90" s="206">
        <v>162</v>
      </c>
      <c r="D90" s="93">
        <v>5.4160676674133257E-4</v>
      </c>
      <c r="E90" s="274">
        <v>30.5</v>
      </c>
      <c r="F90" s="125">
        <v>0.02</v>
      </c>
      <c r="G90" s="332">
        <v>229.8</v>
      </c>
      <c r="H90" s="125">
        <v>1.43E-2</v>
      </c>
      <c r="I90" s="231">
        <v>30.9</v>
      </c>
      <c r="J90" s="274">
        <v>334</v>
      </c>
      <c r="K90" s="125">
        <v>1.46E-2</v>
      </c>
      <c r="L90" s="213">
        <v>182346.52363693921</v>
      </c>
    </row>
    <row r="91" spans="1:12" ht="18" customHeight="1" x14ac:dyDescent="0.25">
      <c r="A91" s="205" t="s">
        <v>125</v>
      </c>
      <c r="B91" s="74">
        <v>3</v>
      </c>
      <c r="C91" s="214"/>
      <c r="D91" s="93">
        <v>0</v>
      </c>
      <c r="E91" s="105"/>
      <c r="F91" s="125"/>
      <c r="G91" s="105"/>
      <c r="H91" s="125"/>
      <c r="I91" s="231"/>
      <c r="J91" s="274"/>
      <c r="K91" s="125"/>
      <c r="L91" s="213">
        <v>0</v>
      </c>
    </row>
    <row r="92" spans="1:12" ht="18" customHeight="1" x14ac:dyDescent="0.25">
      <c r="A92" s="205" t="s">
        <v>126</v>
      </c>
      <c r="B92" s="94">
        <v>4</v>
      </c>
      <c r="C92" s="206"/>
      <c r="D92" s="93">
        <v>0</v>
      </c>
      <c r="E92" s="74"/>
      <c r="F92" s="125"/>
      <c r="G92" s="74"/>
      <c r="H92" s="125"/>
      <c r="I92" s="74"/>
      <c r="J92" s="274"/>
      <c r="K92" s="125"/>
      <c r="L92" s="213">
        <v>0</v>
      </c>
    </row>
    <row r="93" spans="1:12" ht="18" customHeight="1" x14ac:dyDescent="0.25">
      <c r="A93" s="205" t="s">
        <v>127</v>
      </c>
      <c r="B93" s="94">
        <v>2</v>
      </c>
      <c r="C93" s="206">
        <v>845</v>
      </c>
      <c r="D93" s="93">
        <v>2.8250476413359633E-3</v>
      </c>
      <c r="E93" s="74">
        <v>25.2</v>
      </c>
      <c r="F93" s="125">
        <v>0.01</v>
      </c>
      <c r="G93" s="333">
        <v>332</v>
      </c>
      <c r="H93" s="125">
        <v>1.24E-2</v>
      </c>
      <c r="I93" s="212">
        <v>52.9</v>
      </c>
      <c r="J93" s="274">
        <v>312</v>
      </c>
      <c r="K93" s="125">
        <v>1.0800000000000001E-2</v>
      </c>
      <c r="L93" s="213">
        <v>144097.94315561105</v>
      </c>
    </row>
    <row r="94" spans="1:12" ht="18" customHeight="1" x14ac:dyDescent="0.25">
      <c r="A94" s="205" t="s">
        <v>128</v>
      </c>
      <c r="B94" s="94">
        <v>2</v>
      </c>
      <c r="C94" s="214">
        <v>4984</v>
      </c>
      <c r="D94" s="93">
        <v>1.6662766206412355E-2</v>
      </c>
      <c r="E94" s="94">
        <v>22.5</v>
      </c>
      <c r="F94" s="125">
        <v>0</v>
      </c>
      <c r="G94" s="333">
        <v>492.3</v>
      </c>
      <c r="H94" s="125">
        <v>9.4999999999999998E-3</v>
      </c>
      <c r="I94" s="212">
        <v>61.9</v>
      </c>
      <c r="J94" s="274">
        <v>303</v>
      </c>
      <c r="K94" s="125">
        <v>9.1999999999999998E-3</v>
      </c>
      <c r="L94" s="213">
        <v>235238.58006274709</v>
      </c>
    </row>
    <row r="95" spans="1:12" ht="18" customHeight="1" x14ac:dyDescent="0.25">
      <c r="A95" s="205" t="s">
        <v>129</v>
      </c>
      <c r="B95" s="94">
        <v>3</v>
      </c>
      <c r="C95" s="214"/>
      <c r="D95" s="93">
        <v>0</v>
      </c>
      <c r="E95" s="105"/>
      <c r="F95" s="125"/>
      <c r="G95" s="105"/>
      <c r="H95" s="125"/>
      <c r="I95" s="231"/>
      <c r="J95" s="274"/>
      <c r="K95" s="125"/>
      <c r="L95" s="213">
        <v>0</v>
      </c>
    </row>
    <row r="96" spans="1:12" ht="18" customHeight="1" x14ac:dyDescent="0.25">
      <c r="A96" s="205" t="s">
        <v>130</v>
      </c>
      <c r="B96" s="94">
        <v>1</v>
      </c>
      <c r="C96" s="214">
        <v>1750</v>
      </c>
      <c r="D96" s="93">
        <v>5.8506903814650128E-3</v>
      </c>
      <c r="E96" s="94">
        <v>29.9</v>
      </c>
      <c r="F96" s="125">
        <v>0.02</v>
      </c>
      <c r="G96" s="333">
        <v>243.7</v>
      </c>
      <c r="H96" s="125">
        <v>1.41E-2</v>
      </c>
      <c r="I96" s="212">
        <v>26.3</v>
      </c>
      <c r="J96" s="274">
        <v>339</v>
      </c>
      <c r="K96" s="125">
        <v>1.54E-2</v>
      </c>
      <c r="L96" s="213">
        <v>241456.4419437967</v>
      </c>
    </row>
    <row r="97" spans="1:12" ht="18" customHeight="1" x14ac:dyDescent="0.25">
      <c r="A97" s="205" t="s">
        <v>131</v>
      </c>
      <c r="B97" s="94">
        <v>2</v>
      </c>
      <c r="C97" s="206">
        <v>11049</v>
      </c>
      <c r="D97" s="93">
        <v>3.6939587442746814E-2</v>
      </c>
      <c r="E97" s="74">
        <v>25.4</v>
      </c>
      <c r="F97" s="125">
        <v>0.01</v>
      </c>
      <c r="G97" s="333">
        <v>426.9</v>
      </c>
      <c r="H97" s="125">
        <v>1.0699999999999999E-2</v>
      </c>
      <c r="I97" s="212">
        <v>51.7</v>
      </c>
      <c r="J97" s="274">
        <v>313</v>
      </c>
      <c r="K97" s="125">
        <v>1.0999999999999999E-2</v>
      </c>
      <c r="L97" s="213">
        <v>502142.16291033465</v>
      </c>
    </row>
    <row r="98" spans="1:12" ht="18" customHeight="1" x14ac:dyDescent="0.25">
      <c r="A98" s="205" t="s">
        <v>132</v>
      </c>
      <c r="B98" s="74">
        <v>1</v>
      </c>
      <c r="C98" s="214">
        <v>2944</v>
      </c>
      <c r="D98" s="93">
        <v>9.8425328474474275E-3</v>
      </c>
      <c r="E98" s="94">
        <v>26.5</v>
      </c>
      <c r="F98" s="125">
        <v>0.01</v>
      </c>
      <c r="G98" s="333">
        <v>442.4</v>
      </c>
      <c r="H98" s="125">
        <v>1.04E-2</v>
      </c>
      <c r="I98" s="212">
        <v>56.3</v>
      </c>
      <c r="J98" s="274">
        <v>309</v>
      </c>
      <c r="K98" s="125">
        <v>1.0200000000000001E-2</v>
      </c>
      <c r="L98" s="213">
        <v>211545.96424861412</v>
      </c>
    </row>
    <row r="99" spans="1:12" ht="18" customHeight="1" x14ac:dyDescent="0.25">
      <c r="A99" s="205" t="s">
        <v>133</v>
      </c>
      <c r="B99" s="94">
        <v>2</v>
      </c>
      <c r="C99" s="214">
        <v>249</v>
      </c>
      <c r="D99" s="93">
        <v>8.3246965999130755E-4</v>
      </c>
      <c r="E99" s="94">
        <v>25.1</v>
      </c>
      <c r="F99" s="125">
        <v>0.01</v>
      </c>
      <c r="G99" s="333">
        <v>325.2</v>
      </c>
      <c r="H99" s="125">
        <v>1.26E-2</v>
      </c>
      <c r="I99" s="212">
        <v>51.1</v>
      </c>
      <c r="J99" s="274">
        <v>314</v>
      </c>
      <c r="K99" s="125">
        <v>1.11E-2</v>
      </c>
      <c r="L99" s="213">
        <v>124716.67383932012</v>
      </c>
    </row>
    <row r="100" spans="1:12" ht="18" customHeight="1" x14ac:dyDescent="0.25">
      <c r="A100" s="205" t="s">
        <v>134</v>
      </c>
      <c r="B100" s="74">
        <v>3</v>
      </c>
      <c r="C100" s="214"/>
      <c r="D100" s="93">
        <v>0</v>
      </c>
      <c r="E100" s="105"/>
      <c r="F100" s="125"/>
      <c r="G100" s="105"/>
      <c r="H100" s="125"/>
      <c r="I100" s="231"/>
      <c r="J100" s="274"/>
      <c r="K100" s="125"/>
      <c r="L100" s="213">
        <v>0</v>
      </c>
    </row>
    <row r="101" spans="1:12" ht="18" customHeight="1" x14ac:dyDescent="0.25">
      <c r="A101" s="205" t="s">
        <v>135</v>
      </c>
      <c r="B101" s="94">
        <v>1</v>
      </c>
      <c r="C101" s="214">
        <v>580</v>
      </c>
      <c r="D101" s="93">
        <v>1.9390859549998328E-3</v>
      </c>
      <c r="E101" s="94">
        <v>28.2</v>
      </c>
      <c r="F101" s="125">
        <v>0.01</v>
      </c>
      <c r="G101" s="333">
        <v>283.39999999999998</v>
      </c>
      <c r="H101" s="125">
        <v>1.34E-2</v>
      </c>
      <c r="I101" s="212">
        <v>41.7</v>
      </c>
      <c r="J101" s="274">
        <v>323</v>
      </c>
      <c r="K101" s="125">
        <v>1.2699999999999999E-2</v>
      </c>
      <c r="L101" s="213">
        <v>144880.96931408893</v>
      </c>
    </row>
    <row r="102" spans="1:12" ht="18" customHeight="1" x14ac:dyDescent="0.25">
      <c r="A102" s="205" t="s">
        <v>136</v>
      </c>
      <c r="B102" s="94">
        <v>3</v>
      </c>
      <c r="C102" s="206"/>
      <c r="D102" s="93">
        <v>0</v>
      </c>
      <c r="E102" s="274"/>
      <c r="F102" s="125"/>
      <c r="G102" s="274"/>
      <c r="H102" s="125"/>
      <c r="I102" s="274"/>
      <c r="J102" s="274"/>
      <c r="K102" s="125"/>
      <c r="L102" s="213">
        <v>0</v>
      </c>
    </row>
    <row r="103" spans="1:12" ht="18" customHeight="1" x14ac:dyDescent="0.25">
      <c r="A103" s="205" t="s">
        <v>137</v>
      </c>
      <c r="B103" s="74">
        <v>2</v>
      </c>
      <c r="C103" s="214">
        <v>1147</v>
      </c>
      <c r="D103" s="93">
        <v>3.8347096385944971E-3</v>
      </c>
      <c r="E103" s="94">
        <v>23.4</v>
      </c>
      <c r="F103" s="125">
        <v>0.01</v>
      </c>
      <c r="G103" s="333">
        <v>444.5</v>
      </c>
      <c r="H103" s="125">
        <v>1.03E-2</v>
      </c>
      <c r="I103" s="212">
        <v>58</v>
      </c>
      <c r="J103" s="274">
        <v>307</v>
      </c>
      <c r="K103" s="125">
        <v>9.9000000000000008E-3</v>
      </c>
      <c r="L103" s="213">
        <v>146526.83898754662</v>
      </c>
    </row>
    <row r="104" spans="1:12" ht="18" customHeight="1" x14ac:dyDescent="0.25">
      <c r="A104" s="205" t="s">
        <v>138</v>
      </c>
      <c r="B104" s="94">
        <v>4</v>
      </c>
      <c r="C104" s="206"/>
      <c r="D104" s="93">
        <v>0</v>
      </c>
      <c r="E104" s="274"/>
      <c r="F104" s="125"/>
      <c r="G104" s="274"/>
      <c r="H104" s="125"/>
      <c r="I104" s="274"/>
      <c r="J104" s="274"/>
      <c r="K104" s="125"/>
      <c r="L104" s="213">
        <v>0</v>
      </c>
    </row>
    <row r="105" spans="1:12" ht="18" customHeight="1" x14ac:dyDescent="0.25">
      <c r="A105" s="205" t="s">
        <v>139</v>
      </c>
      <c r="B105" s="94">
        <v>1</v>
      </c>
      <c r="C105" s="214">
        <v>15144</v>
      </c>
      <c r="D105" s="93">
        <v>5.0630202935374943E-2</v>
      </c>
      <c r="E105" s="94">
        <v>33.299999999999997</v>
      </c>
      <c r="F105" s="125">
        <v>0.02</v>
      </c>
      <c r="G105" s="333">
        <v>319.3</v>
      </c>
      <c r="H105" s="125">
        <v>1.2699999999999999E-2</v>
      </c>
      <c r="I105" s="212">
        <v>20.5</v>
      </c>
      <c r="J105" s="274">
        <v>345</v>
      </c>
      <c r="K105" s="125">
        <v>1.6400000000000001E-2</v>
      </c>
      <c r="L105" s="213">
        <v>716311.83900526108</v>
      </c>
    </row>
    <row r="106" spans="1:12" ht="18" customHeight="1" x14ac:dyDescent="0.25">
      <c r="A106" s="205" t="s">
        <v>140</v>
      </c>
      <c r="B106" s="94">
        <v>2</v>
      </c>
      <c r="C106" s="206">
        <v>999</v>
      </c>
      <c r="D106" s="93">
        <v>3.3399083949048843E-3</v>
      </c>
      <c r="E106" s="74">
        <v>25.4</v>
      </c>
      <c r="F106" s="125">
        <v>0.01</v>
      </c>
      <c r="G106" s="333">
        <v>417.2</v>
      </c>
      <c r="H106" s="125">
        <v>1.09E-2</v>
      </c>
      <c r="I106" s="212">
        <v>51.9</v>
      </c>
      <c r="J106" s="274">
        <v>313</v>
      </c>
      <c r="K106" s="125">
        <v>1.09E-2</v>
      </c>
      <c r="L106" s="213">
        <v>146793.33999730379</v>
      </c>
    </row>
    <row r="107" spans="1:12" ht="18" customHeight="1" x14ac:dyDescent="0.25">
      <c r="A107" s="205" t="s">
        <v>141</v>
      </c>
      <c r="B107" s="74">
        <v>2</v>
      </c>
      <c r="C107" s="214">
        <v>1558</v>
      </c>
      <c r="D107" s="93">
        <v>5.2087860653271369E-3</v>
      </c>
      <c r="E107" s="94">
        <v>22.8</v>
      </c>
      <c r="F107" s="125">
        <v>0.01</v>
      </c>
      <c r="G107" s="333">
        <v>429.6</v>
      </c>
      <c r="H107" s="125">
        <v>1.06E-2</v>
      </c>
      <c r="I107" s="212">
        <v>74.8</v>
      </c>
      <c r="J107" s="274">
        <v>290</v>
      </c>
      <c r="K107" s="125">
        <v>7.0000000000000001E-3</v>
      </c>
      <c r="L107" s="213">
        <v>149425.45999785379</v>
      </c>
    </row>
    <row r="108" spans="1:12" ht="18" customHeight="1" x14ac:dyDescent="0.25">
      <c r="A108" s="205" t="s">
        <v>142</v>
      </c>
      <c r="B108" s="94">
        <v>3</v>
      </c>
      <c r="C108" s="214"/>
      <c r="D108" s="93">
        <v>0</v>
      </c>
      <c r="E108" s="105"/>
      <c r="F108" s="125"/>
      <c r="G108" s="105"/>
      <c r="H108" s="125"/>
      <c r="I108" s="231"/>
      <c r="J108" s="274"/>
      <c r="K108" s="125"/>
      <c r="L108" s="213">
        <v>0</v>
      </c>
    </row>
    <row r="109" spans="1:12" ht="18" customHeight="1" x14ac:dyDescent="0.25">
      <c r="A109" s="205" t="s">
        <v>143</v>
      </c>
      <c r="B109" s="94">
        <v>1</v>
      </c>
      <c r="C109" s="214">
        <v>79</v>
      </c>
      <c r="D109" s="93">
        <v>2.6411688007756345E-4</v>
      </c>
      <c r="E109" s="94">
        <v>27.3</v>
      </c>
      <c r="F109" s="125">
        <v>0.01</v>
      </c>
      <c r="G109" s="333">
        <v>248.8</v>
      </c>
      <c r="H109" s="125">
        <v>1.4E-2</v>
      </c>
      <c r="I109" s="212">
        <v>31</v>
      </c>
      <c r="J109" s="274">
        <v>334</v>
      </c>
      <c r="K109" s="125">
        <v>1.4500000000000001E-2</v>
      </c>
      <c r="L109" s="213">
        <v>136050.37073843178</v>
      </c>
    </row>
    <row r="110" spans="1:12" ht="18" customHeight="1" x14ac:dyDescent="0.25">
      <c r="A110" s="205" t="s">
        <v>144</v>
      </c>
      <c r="B110" s="74">
        <v>3</v>
      </c>
      <c r="C110" s="214"/>
      <c r="D110" s="93">
        <v>0</v>
      </c>
      <c r="E110" s="94"/>
      <c r="F110" s="125"/>
      <c r="G110" s="94"/>
      <c r="H110" s="125"/>
      <c r="I110" s="212"/>
      <c r="J110" s="274"/>
      <c r="K110" s="125"/>
      <c r="L110" s="213">
        <v>0</v>
      </c>
    </row>
    <row r="111" spans="1:12" ht="18" customHeight="1" x14ac:dyDescent="0.25">
      <c r="A111" s="205" t="s">
        <v>145</v>
      </c>
      <c r="B111" s="94">
        <v>1</v>
      </c>
      <c r="C111" s="206">
        <v>939</v>
      </c>
      <c r="D111" s="93">
        <v>3.1393132961117982E-3</v>
      </c>
      <c r="E111" s="274">
        <v>29.1</v>
      </c>
      <c r="F111" s="125">
        <v>0.02</v>
      </c>
      <c r="G111" s="332">
        <v>201.5</v>
      </c>
      <c r="H111" s="125">
        <v>1.49E-2</v>
      </c>
      <c r="I111" s="231">
        <v>23.1</v>
      </c>
      <c r="J111" s="274">
        <v>342</v>
      </c>
      <c r="K111" s="125">
        <v>1.5900000000000001E-2</v>
      </c>
      <c r="L111" s="213">
        <v>216588.3746531776</v>
      </c>
    </row>
    <row r="112" spans="1:12" ht="18" customHeight="1" x14ac:dyDescent="0.25">
      <c r="A112" s="205" t="s">
        <v>146</v>
      </c>
      <c r="B112" s="74">
        <v>3</v>
      </c>
      <c r="C112" s="214"/>
      <c r="D112" s="93">
        <v>0</v>
      </c>
      <c r="E112" s="94"/>
      <c r="F112" s="125"/>
      <c r="G112" s="94"/>
      <c r="H112" s="125"/>
      <c r="I112" s="212"/>
      <c r="J112" s="274"/>
      <c r="K112" s="125"/>
      <c r="L112" s="213">
        <v>0</v>
      </c>
    </row>
    <row r="113" spans="1:12" ht="18" customHeight="1" x14ac:dyDescent="0.25">
      <c r="A113" s="205" t="s">
        <v>147</v>
      </c>
      <c r="B113" s="94">
        <v>3</v>
      </c>
      <c r="C113" s="206"/>
      <c r="D113" s="93">
        <v>0</v>
      </c>
      <c r="E113" s="274"/>
      <c r="F113" s="125"/>
      <c r="G113" s="274"/>
      <c r="H113" s="125"/>
      <c r="I113" s="274"/>
      <c r="J113" s="274"/>
      <c r="K113" s="125"/>
      <c r="L113" s="213">
        <v>0</v>
      </c>
    </row>
    <row r="114" spans="1:12" ht="18" customHeight="1" x14ac:dyDescent="0.25">
      <c r="A114" s="205" t="s">
        <v>148</v>
      </c>
      <c r="B114" s="94">
        <v>3</v>
      </c>
      <c r="C114" s="206"/>
      <c r="D114" s="93">
        <v>0</v>
      </c>
      <c r="E114" s="274"/>
      <c r="F114" s="125"/>
      <c r="G114" s="274"/>
      <c r="H114" s="125"/>
      <c r="I114" s="274"/>
      <c r="J114" s="274"/>
      <c r="K114" s="125"/>
      <c r="L114" s="213">
        <v>0</v>
      </c>
    </row>
    <row r="115" spans="1:12" ht="18" customHeight="1" x14ac:dyDescent="0.25">
      <c r="A115" s="205" t="s">
        <v>149</v>
      </c>
      <c r="B115" s="94">
        <v>3</v>
      </c>
      <c r="C115" s="206"/>
      <c r="D115" s="93">
        <v>0</v>
      </c>
      <c r="E115" s="274"/>
      <c r="F115" s="125"/>
      <c r="G115" s="274"/>
      <c r="H115" s="125"/>
      <c r="I115" s="274"/>
      <c r="J115" s="274"/>
      <c r="K115" s="125"/>
      <c r="L115" s="213">
        <v>0</v>
      </c>
    </row>
    <row r="116" spans="1:12" ht="18" customHeight="1" x14ac:dyDescent="0.25">
      <c r="A116" s="205" t="s">
        <v>150</v>
      </c>
      <c r="B116" s="94">
        <v>2</v>
      </c>
      <c r="C116" s="206">
        <v>398</v>
      </c>
      <c r="D116" s="93">
        <v>1.3306141553274715E-3</v>
      </c>
      <c r="E116" s="274">
        <v>25.2</v>
      </c>
      <c r="F116" s="125">
        <v>0.01</v>
      </c>
      <c r="G116" s="332">
        <v>329.3</v>
      </c>
      <c r="H116" s="125">
        <v>1.2500000000000001E-2</v>
      </c>
      <c r="I116" s="231">
        <v>48</v>
      </c>
      <c r="J116" s="274">
        <v>317</v>
      </c>
      <c r="K116" s="125">
        <v>1.1599999999999999E-2</v>
      </c>
      <c r="L116" s="213">
        <v>131888.70211493352</v>
      </c>
    </row>
    <row r="117" spans="1:12" ht="18" customHeight="1" x14ac:dyDescent="0.25">
      <c r="A117" s="205" t="s">
        <v>151</v>
      </c>
      <c r="B117" s="94">
        <v>2</v>
      </c>
      <c r="C117" s="214">
        <v>573</v>
      </c>
      <c r="D117" s="93">
        <v>1.9156831934739728E-3</v>
      </c>
      <c r="E117" s="94">
        <v>27</v>
      </c>
      <c r="F117" s="125">
        <v>0.01</v>
      </c>
      <c r="G117" s="333">
        <v>376.1</v>
      </c>
      <c r="H117" s="125">
        <v>1.1599999999999999E-2</v>
      </c>
      <c r="I117" s="212">
        <v>45.4</v>
      </c>
      <c r="J117" s="274">
        <v>320</v>
      </c>
      <c r="K117" s="125">
        <v>1.21E-2</v>
      </c>
      <c r="L117" s="213">
        <v>138287.88736251669</v>
      </c>
    </row>
    <row r="118" spans="1:12" ht="18" customHeight="1" x14ac:dyDescent="0.25">
      <c r="A118" s="205" t="s">
        <v>152</v>
      </c>
      <c r="B118" s="94">
        <v>2</v>
      </c>
      <c r="C118" s="214">
        <v>4458</v>
      </c>
      <c r="D118" s="93">
        <v>1.4904215840326302E-2</v>
      </c>
      <c r="E118" s="94">
        <v>25.4</v>
      </c>
      <c r="F118" s="125">
        <v>0.01</v>
      </c>
      <c r="G118" s="333">
        <v>426.9</v>
      </c>
      <c r="H118" s="125">
        <v>1.0699999999999999E-2</v>
      </c>
      <c r="I118" s="212">
        <v>51.7</v>
      </c>
      <c r="J118" s="274">
        <v>313</v>
      </c>
      <c r="K118" s="125">
        <v>1.0999999999999999E-2</v>
      </c>
      <c r="L118" s="213">
        <v>269096.9796446843</v>
      </c>
    </row>
    <row r="119" spans="1:12" ht="18" customHeight="1" x14ac:dyDescent="0.25">
      <c r="A119" s="205" t="s">
        <v>153</v>
      </c>
      <c r="B119" s="94">
        <v>2</v>
      </c>
      <c r="C119" s="214">
        <v>352</v>
      </c>
      <c r="D119" s="93">
        <v>1.1768245795861054E-3</v>
      </c>
      <c r="E119" s="94">
        <v>25.4</v>
      </c>
      <c r="F119" s="125">
        <v>0.01</v>
      </c>
      <c r="G119" s="333">
        <v>315.60000000000002</v>
      </c>
      <c r="H119" s="125">
        <v>1.2800000000000001E-2</v>
      </c>
      <c r="I119" s="212">
        <v>44.5</v>
      </c>
      <c r="J119" s="274">
        <v>321</v>
      </c>
      <c r="K119" s="125">
        <v>1.2200000000000001E-2</v>
      </c>
      <c r="L119" s="213">
        <v>133435.01754502862</v>
      </c>
    </row>
    <row r="120" spans="1:12" ht="18" customHeight="1" x14ac:dyDescent="0.25">
      <c r="A120" s="205" t="s">
        <v>154</v>
      </c>
      <c r="B120" s="94">
        <v>1</v>
      </c>
      <c r="C120" s="214">
        <v>285</v>
      </c>
      <c r="D120" s="93">
        <v>9.5282671926715922E-4</v>
      </c>
      <c r="E120" s="94">
        <v>32.200000000000003</v>
      </c>
      <c r="F120" s="125">
        <v>0.02</v>
      </c>
      <c r="G120" s="333">
        <v>213.6</v>
      </c>
      <c r="H120" s="125">
        <v>1.47E-2</v>
      </c>
      <c r="I120" s="212">
        <v>22.9</v>
      </c>
      <c r="J120" s="274">
        <v>342</v>
      </c>
      <c r="K120" s="125">
        <v>1.5900000000000001E-2</v>
      </c>
      <c r="L120" s="213">
        <v>193041.14424103999</v>
      </c>
    </row>
    <row r="121" spans="1:12" ht="18" customHeight="1" x14ac:dyDescent="0.25">
      <c r="A121" s="205" t="s">
        <v>155</v>
      </c>
      <c r="B121" s="94">
        <v>3</v>
      </c>
      <c r="C121" s="214"/>
      <c r="D121" s="93">
        <v>0</v>
      </c>
      <c r="E121" s="94"/>
      <c r="F121" s="125"/>
      <c r="G121" s="94"/>
      <c r="H121" s="125"/>
      <c r="I121" s="212"/>
      <c r="J121" s="274"/>
      <c r="K121" s="125"/>
      <c r="L121" s="213">
        <v>0</v>
      </c>
    </row>
    <row r="122" spans="1:12" ht="18" customHeight="1" x14ac:dyDescent="0.25">
      <c r="A122" s="205" t="s">
        <v>156</v>
      </c>
      <c r="B122" s="94">
        <v>2</v>
      </c>
      <c r="C122" s="206">
        <v>914</v>
      </c>
      <c r="D122" s="93">
        <v>3.0557320049480123E-3</v>
      </c>
      <c r="E122" s="274">
        <v>25.8</v>
      </c>
      <c r="F122" s="125">
        <v>0.01</v>
      </c>
      <c r="G122" s="332">
        <v>387.3</v>
      </c>
      <c r="H122" s="125">
        <v>1.14E-2</v>
      </c>
      <c r="I122" s="231">
        <v>57.9</v>
      </c>
      <c r="J122" s="274">
        <v>307</v>
      </c>
      <c r="K122" s="125">
        <v>9.9000000000000008E-3</v>
      </c>
      <c r="L122" s="213">
        <v>140615.11453719813</v>
      </c>
    </row>
    <row r="123" spans="1:12" ht="18" customHeight="1" x14ac:dyDescent="0.25">
      <c r="A123" s="205" t="s">
        <v>157</v>
      </c>
      <c r="B123" s="94">
        <v>3</v>
      </c>
      <c r="C123" s="214"/>
      <c r="D123" s="93">
        <v>0</v>
      </c>
      <c r="E123" s="94"/>
      <c r="F123" s="125"/>
      <c r="G123" s="94"/>
      <c r="H123" s="125"/>
      <c r="I123" s="212"/>
      <c r="J123" s="274"/>
      <c r="K123" s="125"/>
      <c r="L123" s="213">
        <v>0</v>
      </c>
    </row>
    <row r="124" spans="1:12" ht="18" customHeight="1" x14ac:dyDescent="0.25">
      <c r="A124" s="205" t="s">
        <v>158</v>
      </c>
      <c r="B124" s="94">
        <v>2</v>
      </c>
      <c r="C124" s="206">
        <v>1786</v>
      </c>
      <c r="D124" s="93">
        <v>5.971047440740865E-3</v>
      </c>
      <c r="E124" s="274">
        <v>23</v>
      </c>
      <c r="F124" s="125">
        <v>0.01</v>
      </c>
      <c r="G124" s="332">
        <v>430.7</v>
      </c>
      <c r="H124" s="125">
        <v>1.06E-2</v>
      </c>
      <c r="I124" s="231">
        <v>58.6</v>
      </c>
      <c r="J124" s="274">
        <v>306</v>
      </c>
      <c r="K124" s="125">
        <v>9.7999999999999997E-3</v>
      </c>
      <c r="L124" s="213">
        <v>169332.17884524382</v>
      </c>
    </row>
    <row r="125" spans="1:12" ht="18" customHeight="1" x14ac:dyDescent="0.25">
      <c r="A125" s="205" t="s">
        <v>159</v>
      </c>
      <c r="B125" s="94">
        <v>2</v>
      </c>
      <c r="C125" s="214">
        <v>424</v>
      </c>
      <c r="D125" s="93">
        <v>1.4175386981378089E-3</v>
      </c>
      <c r="E125" s="94">
        <v>23.8</v>
      </c>
      <c r="F125" s="125">
        <v>0.01</v>
      </c>
      <c r="G125" s="333">
        <v>508.1</v>
      </c>
      <c r="H125" s="125">
        <v>9.1999999999999998E-3</v>
      </c>
      <c r="I125" s="212">
        <v>67.7</v>
      </c>
      <c r="J125" s="274">
        <v>297</v>
      </c>
      <c r="K125" s="125">
        <v>8.2000000000000007E-3</v>
      </c>
      <c r="L125" s="213">
        <v>111444.57562978676</v>
      </c>
    </row>
    <row r="126" spans="1:12" ht="18" customHeight="1" x14ac:dyDescent="0.25">
      <c r="A126" s="205" t="s">
        <v>160</v>
      </c>
      <c r="B126" s="94">
        <v>3</v>
      </c>
      <c r="C126" s="214"/>
      <c r="D126" s="93">
        <v>0</v>
      </c>
      <c r="E126" s="94"/>
      <c r="F126" s="125"/>
      <c r="G126" s="94"/>
      <c r="H126" s="125"/>
      <c r="I126" s="212"/>
      <c r="J126" s="274"/>
      <c r="K126" s="125"/>
      <c r="L126" s="213">
        <v>0</v>
      </c>
    </row>
    <row r="127" spans="1:12" ht="18" customHeight="1" x14ac:dyDescent="0.25">
      <c r="A127" s="205" t="s">
        <v>161</v>
      </c>
      <c r="B127" s="94">
        <v>4</v>
      </c>
      <c r="C127" s="206"/>
      <c r="D127" s="93">
        <v>0</v>
      </c>
      <c r="E127" s="274"/>
      <c r="F127" s="125"/>
      <c r="G127" s="274"/>
      <c r="H127" s="125"/>
      <c r="I127" s="274"/>
      <c r="J127" s="274"/>
      <c r="K127" s="125"/>
      <c r="L127" s="213">
        <v>0</v>
      </c>
    </row>
    <row r="128" spans="1:12" ht="18" customHeight="1" x14ac:dyDescent="0.25">
      <c r="A128" s="205" t="s">
        <v>162</v>
      </c>
      <c r="B128" s="94">
        <v>2</v>
      </c>
      <c r="C128" s="206">
        <v>780</v>
      </c>
      <c r="D128" s="93">
        <v>2.60773628431012E-3</v>
      </c>
      <c r="E128" s="274">
        <v>23</v>
      </c>
      <c r="F128" s="125">
        <v>0.01</v>
      </c>
      <c r="G128" s="332">
        <v>430.7</v>
      </c>
      <c r="H128" s="125">
        <v>1.06E-2</v>
      </c>
      <c r="I128" s="231">
        <v>58.6</v>
      </c>
      <c r="J128" s="274">
        <v>306</v>
      </c>
      <c r="K128" s="125">
        <v>9.7999999999999997E-3</v>
      </c>
      <c r="L128" s="213">
        <v>133761.93846210858</v>
      </c>
    </row>
    <row r="129" spans="1:12" ht="18" customHeight="1" x14ac:dyDescent="0.25">
      <c r="A129" s="205" t="s">
        <v>163</v>
      </c>
      <c r="B129" s="94">
        <v>2</v>
      </c>
      <c r="C129" s="214">
        <v>306</v>
      </c>
      <c r="D129" s="93">
        <v>1.0230350038447395E-3</v>
      </c>
      <c r="E129" s="94">
        <v>25.1</v>
      </c>
      <c r="F129" s="125">
        <v>0.01</v>
      </c>
      <c r="G129" s="333">
        <v>352.2</v>
      </c>
      <c r="H129" s="125">
        <v>1.21E-2</v>
      </c>
      <c r="I129" s="212">
        <v>51.1</v>
      </c>
      <c r="J129" s="274">
        <v>314</v>
      </c>
      <c r="K129" s="125">
        <v>1.11E-2</v>
      </c>
      <c r="L129" s="213">
        <v>125674.48918896103</v>
      </c>
    </row>
    <row r="130" spans="1:12" ht="18" customHeight="1" x14ac:dyDescent="0.25">
      <c r="A130" s="205" t="s">
        <v>164</v>
      </c>
      <c r="B130" s="94">
        <v>2</v>
      </c>
      <c r="C130" s="214">
        <v>714</v>
      </c>
      <c r="D130" s="93">
        <v>2.3870816756377251E-3</v>
      </c>
      <c r="E130" s="94">
        <v>22.5</v>
      </c>
      <c r="F130" s="125">
        <v>0</v>
      </c>
      <c r="G130" s="333">
        <v>492.3</v>
      </c>
      <c r="H130" s="125">
        <v>9.4999999999999998E-3</v>
      </c>
      <c r="I130" s="212">
        <v>61.9</v>
      </c>
      <c r="J130" s="274">
        <v>303</v>
      </c>
      <c r="K130" s="125">
        <v>9.1999999999999998E-3</v>
      </c>
      <c r="L130" s="213">
        <v>84259.527939499196</v>
      </c>
    </row>
    <row r="131" spans="1:12" ht="18" customHeight="1" x14ac:dyDescent="0.25">
      <c r="A131" s="205" t="s">
        <v>165</v>
      </c>
      <c r="B131" s="94">
        <v>2</v>
      </c>
      <c r="C131" s="214">
        <v>1010</v>
      </c>
      <c r="D131" s="93">
        <v>3.3766841630169502E-3</v>
      </c>
      <c r="E131" s="94">
        <v>22.5</v>
      </c>
      <c r="F131" s="125">
        <v>0</v>
      </c>
      <c r="G131" s="333">
        <v>492.3</v>
      </c>
      <c r="H131" s="125">
        <v>9.4999999999999998E-3</v>
      </c>
      <c r="I131" s="212">
        <v>61.9</v>
      </c>
      <c r="J131" s="274">
        <v>303</v>
      </c>
      <c r="K131" s="125">
        <v>9.1999999999999998E-3</v>
      </c>
      <c r="L131" s="213">
        <v>94725.523121813341</v>
      </c>
    </row>
    <row r="132" spans="1:12" ht="18" customHeight="1" x14ac:dyDescent="0.25">
      <c r="A132" s="205" t="s">
        <v>166</v>
      </c>
      <c r="B132" s="94">
        <v>1</v>
      </c>
      <c r="C132" s="214">
        <v>684</v>
      </c>
      <c r="D132" s="93">
        <v>2.286784126241182E-3</v>
      </c>
      <c r="E132" s="94">
        <v>28.3</v>
      </c>
      <c r="F132" s="125">
        <v>0.02</v>
      </c>
      <c r="G132" s="333">
        <v>259.3</v>
      </c>
      <c r="H132" s="125">
        <v>1.38E-2</v>
      </c>
      <c r="I132" s="212">
        <v>31.5</v>
      </c>
      <c r="J132" s="274">
        <v>334</v>
      </c>
      <c r="K132" s="125">
        <v>1.4500000000000001E-2</v>
      </c>
      <c r="L132" s="213">
        <v>199322.81333460985</v>
      </c>
    </row>
    <row r="133" spans="1:12" ht="18" customHeight="1" x14ac:dyDescent="0.25">
      <c r="A133" s="205" t="s">
        <v>167</v>
      </c>
      <c r="B133" s="94">
        <v>2</v>
      </c>
      <c r="C133" s="214">
        <v>1288</v>
      </c>
      <c r="D133" s="93">
        <v>4.3061081207582492E-3</v>
      </c>
      <c r="E133" s="94">
        <v>25.8</v>
      </c>
      <c r="F133" s="125">
        <v>0.01</v>
      </c>
      <c r="G133" s="333">
        <v>387.3</v>
      </c>
      <c r="H133" s="125">
        <v>1.14E-2</v>
      </c>
      <c r="I133" s="212">
        <v>57.9</v>
      </c>
      <c r="J133" s="274">
        <v>307</v>
      </c>
      <c r="K133" s="125">
        <v>9.9000000000000008E-3</v>
      </c>
      <c r="L133" s="213">
        <v>153839.04088241936</v>
      </c>
    </row>
    <row r="134" spans="1:12" ht="18" customHeight="1" x14ac:dyDescent="0.25">
      <c r="A134" s="205" t="s">
        <v>168</v>
      </c>
      <c r="B134" s="94">
        <v>2</v>
      </c>
      <c r="C134" s="215">
        <v>430</v>
      </c>
      <c r="D134" s="93">
        <v>1.4375982080171174E-3</v>
      </c>
      <c r="E134" s="94">
        <v>22.5</v>
      </c>
      <c r="F134" s="125">
        <v>0</v>
      </c>
      <c r="G134" s="333">
        <v>446</v>
      </c>
      <c r="H134" s="125">
        <v>1.03E-2</v>
      </c>
      <c r="I134" s="212">
        <v>64.8</v>
      </c>
      <c r="J134" s="274">
        <v>300</v>
      </c>
      <c r="K134" s="125">
        <v>8.6999999999999994E-3</v>
      </c>
      <c r="L134" s="213">
        <v>73794.791505254281</v>
      </c>
    </row>
    <row r="135" spans="1:12" ht="18" customHeight="1" x14ac:dyDescent="0.25">
      <c r="A135" s="205" t="s">
        <v>169</v>
      </c>
      <c r="B135" s="94">
        <v>2</v>
      </c>
      <c r="C135" s="214">
        <v>492</v>
      </c>
      <c r="D135" s="93">
        <v>1.6448798101033064E-3</v>
      </c>
      <c r="E135" s="94">
        <v>24.6</v>
      </c>
      <c r="F135" s="125">
        <v>0.01</v>
      </c>
      <c r="G135" s="333">
        <v>329.1</v>
      </c>
      <c r="H135" s="125">
        <v>1.2500000000000001E-2</v>
      </c>
      <c r="I135" s="212">
        <v>50.5</v>
      </c>
      <c r="J135" s="274">
        <v>315</v>
      </c>
      <c r="K135" s="125">
        <v>1.12E-2</v>
      </c>
      <c r="L135" s="213">
        <v>133520.20933148899</v>
      </c>
    </row>
    <row r="136" spans="1:12" ht="18" customHeight="1" x14ac:dyDescent="0.25">
      <c r="A136" s="205" t="s">
        <v>170</v>
      </c>
      <c r="B136" s="94">
        <v>1</v>
      </c>
      <c r="C136" s="214">
        <v>7338</v>
      </c>
      <c r="D136" s="93">
        <v>2.4532780582394435E-2</v>
      </c>
      <c r="E136" s="94">
        <v>36.1</v>
      </c>
      <c r="F136" s="125">
        <v>0.03</v>
      </c>
      <c r="G136" s="333">
        <v>843</v>
      </c>
      <c r="H136" s="125">
        <v>2.8999999999999998E-3</v>
      </c>
      <c r="I136" s="212">
        <v>41.4</v>
      </c>
      <c r="J136" s="274">
        <v>324</v>
      </c>
      <c r="K136" s="125">
        <v>1.2699999999999999E-2</v>
      </c>
      <c r="L136" s="213">
        <v>446229.11111838848</v>
      </c>
    </row>
    <row r="137" spans="1:12" ht="18" customHeight="1" x14ac:dyDescent="0.25">
      <c r="A137" s="205" t="s">
        <v>171</v>
      </c>
      <c r="B137" s="74">
        <v>2</v>
      </c>
      <c r="C137" s="215">
        <v>356</v>
      </c>
      <c r="D137" s="93">
        <v>1.1901975861723113E-3</v>
      </c>
      <c r="E137" s="94">
        <v>27.9</v>
      </c>
      <c r="F137" s="125">
        <v>0.01</v>
      </c>
      <c r="G137" s="333">
        <v>258</v>
      </c>
      <c r="H137" s="125">
        <v>1.38E-2</v>
      </c>
      <c r="I137" s="212">
        <v>33.200000000000003</v>
      </c>
      <c r="J137" s="274">
        <v>332</v>
      </c>
      <c r="K137" s="125">
        <v>1.4200000000000001E-2</v>
      </c>
      <c r="L137" s="213">
        <v>144152.40876026929</v>
      </c>
    </row>
    <row r="138" spans="1:12" ht="18" customHeight="1" x14ac:dyDescent="0.25">
      <c r="A138" s="205" t="s">
        <v>172</v>
      </c>
      <c r="B138" s="94">
        <v>2</v>
      </c>
      <c r="C138" s="214">
        <v>1163</v>
      </c>
      <c r="D138" s="93">
        <v>3.8882016649393202E-3</v>
      </c>
      <c r="E138" s="94">
        <v>25.9</v>
      </c>
      <c r="F138" s="125">
        <v>0.01</v>
      </c>
      <c r="G138" s="333">
        <v>302.2</v>
      </c>
      <c r="H138" s="125">
        <v>1.2999999999999999E-2</v>
      </c>
      <c r="I138" s="212">
        <v>44.4</v>
      </c>
      <c r="J138" s="274">
        <v>321</v>
      </c>
      <c r="K138" s="125">
        <v>1.2200000000000001E-2</v>
      </c>
      <c r="L138" s="213">
        <v>162533.46837481254</v>
      </c>
    </row>
    <row r="139" spans="1:12" ht="18" customHeight="1" x14ac:dyDescent="0.25">
      <c r="A139" s="205" t="s">
        <v>173</v>
      </c>
      <c r="B139" s="94">
        <v>2</v>
      </c>
      <c r="C139" s="214">
        <v>3575</v>
      </c>
      <c r="D139" s="93">
        <v>1.1952124636421384E-2</v>
      </c>
      <c r="E139" s="94">
        <v>25.6</v>
      </c>
      <c r="F139" s="125">
        <v>0.01</v>
      </c>
      <c r="G139" s="333">
        <v>393.3</v>
      </c>
      <c r="H139" s="125">
        <v>1.1299999999999999E-2</v>
      </c>
      <c r="I139" s="212">
        <v>59</v>
      </c>
      <c r="J139" s="274">
        <v>306</v>
      </c>
      <c r="K139" s="125">
        <v>9.7000000000000003E-3</v>
      </c>
      <c r="L139" s="213">
        <v>233645.40101773775</v>
      </c>
    </row>
    <row r="140" spans="1:12" ht="18" customHeight="1" x14ac:dyDescent="0.25">
      <c r="A140" s="205"/>
      <c r="B140" s="94"/>
      <c r="C140" s="214"/>
      <c r="D140" s="93"/>
      <c r="E140" s="94"/>
      <c r="F140" s="125"/>
      <c r="G140" s="94"/>
      <c r="H140" s="125"/>
      <c r="I140" s="212"/>
      <c r="J140" s="274"/>
      <c r="K140" s="125"/>
      <c r="L140" s="213"/>
    </row>
    <row r="141" spans="1:12" ht="18" customHeight="1" x14ac:dyDescent="0.25">
      <c r="A141" s="106"/>
      <c r="B141" s="275"/>
      <c r="C141" s="276">
        <f t="shared" ref="C141:K141" si="0">SUM(C3:C140)</f>
        <v>299110</v>
      </c>
      <c r="D141" s="276">
        <f t="shared" si="0"/>
        <v>0.99999999999999956</v>
      </c>
      <c r="E141" s="276">
        <f t="shared" si="0"/>
        <v>2288.5000000000009</v>
      </c>
      <c r="F141" s="276">
        <f t="shared" si="0"/>
        <v>0.95000000000000062</v>
      </c>
      <c r="G141" s="276">
        <f t="shared" si="0"/>
        <v>33325.399999999994</v>
      </c>
      <c r="H141" s="276">
        <f t="shared" si="0"/>
        <v>1.0005000000000002</v>
      </c>
      <c r="I141" s="276">
        <f t="shared" si="0"/>
        <v>4230.6000000000004</v>
      </c>
      <c r="J141" s="276">
        <f t="shared" si="0"/>
        <v>27896</v>
      </c>
      <c r="K141" s="276">
        <f t="shared" si="0"/>
        <v>1.0005999999999999</v>
      </c>
      <c r="L141" s="276">
        <f>SUM(L3:L140)</f>
        <v>20943994.344874259</v>
      </c>
    </row>
    <row r="142" spans="1:12" ht="15.75" x14ac:dyDescent="0.25">
      <c r="B142" s="264"/>
      <c r="C142" s="116"/>
      <c r="D142" s="53"/>
      <c r="E142" s="264"/>
      <c r="F142" s="264"/>
      <c r="G142" s="264"/>
      <c r="H142" s="264"/>
      <c r="I142" s="264"/>
      <c r="K142" s="264"/>
    </row>
    <row r="143" spans="1:12" x14ac:dyDescent="0.2">
      <c r="B143" s="264"/>
      <c r="C143" s="115"/>
      <c r="D143" s="52"/>
      <c r="E143" s="264"/>
      <c r="F143" s="264"/>
      <c r="G143" s="264"/>
      <c r="H143" s="264"/>
      <c r="I143" s="264"/>
      <c r="K143" s="264"/>
    </row>
    <row r="144" spans="1:12" x14ac:dyDescent="0.2">
      <c r="B144" s="264"/>
      <c r="C144" s="95"/>
      <c r="E144" s="264"/>
      <c r="F144" s="264"/>
      <c r="G144" s="264"/>
      <c r="H144" s="264"/>
      <c r="I144" s="264"/>
      <c r="K144" s="264"/>
    </row>
    <row r="145" spans="3:3" x14ac:dyDescent="0.2">
      <c r="C145" s="95"/>
    </row>
    <row r="146" spans="3:3" x14ac:dyDescent="0.2">
      <c r="C146" s="95"/>
    </row>
    <row r="147" spans="3:3" x14ac:dyDescent="0.2">
      <c r="C147" s="95"/>
    </row>
    <row r="148" spans="3:3" x14ac:dyDescent="0.2">
      <c r="C148" s="95"/>
    </row>
    <row r="149" spans="3:3" x14ac:dyDescent="0.2">
      <c r="C149" s="95"/>
    </row>
    <row r="150" spans="3:3" x14ac:dyDescent="0.2">
      <c r="C150" s="95"/>
    </row>
    <row r="151" spans="3:3" x14ac:dyDescent="0.2">
      <c r="C151" s="95"/>
    </row>
    <row r="152" spans="3:3" x14ac:dyDescent="0.2">
      <c r="C152" s="95"/>
    </row>
    <row r="153" spans="3:3" x14ac:dyDescent="0.2">
      <c r="C153" s="95"/>
    </row>
    <row r="154" spans="3:3" x14ac:dyDescent="0.2">
      <c r="C154" s="95"/>
    </row>
    <row r="155" spans="3:3" x14ac:dyDescent="0.2">
      <c r="C155" s="95"/>
    </row>
    <row r="156" spans="3:3" x14ac:dyDescent="0.2">
      <c r="C156" s="95"/>
    </row>
    <row r="157" spans="3:3" x14ac:dyDescent="0.2">
      <c r="C157" s="95"/>
    </row>
    <row r="158" spans="3:3" x14ac:dyDescent="0.2">
      <c r="C158" s="95"/>
    </row>
    <row r="159" spans="3:3" x14ac:dyDescent="0.2">
      <c r="C159" s="95"/>
    </row>
    <row r="160" spans="3:3" x14ac:dyDescent="0.2">
      <c r="C160" s="95"/>
    </row>
    <row r="161" spans="3:3" x14ac:dyDescent="0.2">
      <c r="C161" s="95"/>
    </row>
    <row r="162" spans="3:3" x14ac:dyDescent="0.2">
      <c r="C162" s="95"/>
    </row>
    <row r="163" spans="3:3" x14ac:dyDescent="0.2">
      <c r="C163" s="95"/>
    </row>
    <row r="164" spans="3:3" x14ac:dyDescent="0.2">
      <c r="C164" s="95"/>
    </row>
    <row r="165" spans="3:3" x14ac:dyDescent="0.2">
      <c r="C165" s="95"/>
    </row>
    <row r="166" spans="3:3" x14ac:dyDescent="0.2">
      <c r="C166" s="95"/>
    </row>
    <row r="167" spans="3:3" x14ac:dyDescent="0.2">
      <c r="C167" s="95"/>
    </row>
    <row r="168" spans="3:3" x14ac:dyDescent="0.2">
      <c r="C168" s="95"/>
    </row>
    <row r="169" spans="3:3" x14ac:dyDescent="0.2">
      <c r="C169" s="95"/>
    </row>
    <row r="170" spans="3:3" x14ac:dyDescent="0.2">
      <c r="C170" s="95"/>
    </row>
    <row r="171" spans="3:3" x14ac:dyDescent="0.2">
      <c r="C171" s="95"/>
    </row>
    <row r="172" spans="3:3" x14ac:dyDescent="0.2">
      <c r="C172" s="95"/>
    </row>
    <row r="173" spans="3:3" x14ac:dyDescent="0.2">
      <c r="C173" s="95"/>
    </row>
    <row r="174" spans="3:3" x14ac:dyDescent="0.2">
      <c r="C174" s="95"/>
    </row>
    <row r="175" spans="3:3" x14ac:dyDescent="0.2">
      <c r="C175" s="95"/>
    </row>
    <row r="176" spans="3:3" x14ac:dyDescent="0.2">
      <c r="C176" s="95"/>
    </row>
    <row r="177" spans="3:3" x14ac:dyDescent="0.2">
      <c r="C177" s="95"/>
    </row>
    <row r="178" spans="3:3" x14ac:dyDescent="0.2">
      <c r="C178" s="95"/>
    </row>
    <row r="179" spans="3:3" x14ac:dyDescent="0.2">
      <c r="C179" s="95"/>
    </row>
    <row r="180" spans="3:3" x14ac:dyDescent="0.2">
      <c r="C180" s="95"/>
    </row>
    <row r="181" spans="3:3" x14ac:dyDescent="0.2">
      <c r="C181" s="95"/>
    </row>
    <row r="182" spans="3:3" x14ac:dyDescent="0.2">
      <c r="C182" s="95"/>
    </row>
    <row r="183" spans="3:3" x14ac:dyDescent="0.2">
      <c r="C183" s="95"/>
    </row>
    <row r="184" spans="3:3" x14ac:dyDescent="0.2">
      <c r="C184" s="95"/>
    </row>
    <row r="185" spans="3:3" x14ac:dyDescent="0.2">
      <c r="C185" s="95"/>
    </row>
    <row r="186" spans="3:3" x14ac:dyDescent="0.2">
      <c r="C186" s="95"/>
    </row>
    <row r="187" spans="3:3" x14ac:dyDescent="0.2">
      <c r="C187" s="95"/>
    </row>
    <row r="188" spans="3:3" x14ac:dyDescent="0.2">
      <c r="C188" s="95"/>
    </row>
    <row r="189" spans="3:3" x14ac:dyDescent="0.2">
      <c r="C189" s="95"/>
    </row>
    <row r="190" spans="3:3" x14ac:dyDescent="0.2">
      <c r="C190" s="95"/>
    </row>
    <row r="191" spans="3:3" x14ac:dyDescent="0.2">
      <c r="C191" s="95"/>
    </row>
    <row r="192" spans="3:3" x14ac:dyDescent="0.2">
      <c r="C192" s="95"/>
    </row>
    <row r="193" spans="3:3" x14ac:dyDescent="0.2">
      <c r="C193" s="95"/>
    </row>
    <row r="194" spans="3:3" x14ac:dyDescent="0.2">
      <c r="C194" s="95"/>
    </row>
    <row r="195" spans="3:3" x14ac:dyDescent="0.2">
      <c r="C195" s="95"/>
    </row>
    <row r="196" spans="3:3" x14ac:dyDescent="0.2">
      <c r="C196" s="95"/>
    </row>
    <row r="197" spans="3:3" x14ac:dyDescent="0.2">
      <c r="C197" s="95"/>
    </row>
    <row r="198" spans="3:3" x14ac:dyDescent="0.2">
      <c r="C198" s="95"/>
    </row>
    <row r="199" spans="3:3" x14ac:dyDescent="0.2">
      <c r="C199" s="95"/>
    </row>
    <row r="200" spans="3:3" x14ac:dyDescent="0.2">
      <c r="C200" s="95"/>
    </row>
    <row r="201" spans="3:3" x14ac:dyDescent="0.2">
      <c r="C201" s="95"/>
    </row>
    <row r="202" spans="3:3" x14ac:dyDescent="0.2">
      <c r="C202" s="95"/>
    </row>
    <row r="203" spans="3:3" x14ac:dyDescent="0.2">
      <c r="C203" s="95"/>
    </row>
    <row r="204" spans="3:3" x14ac:dyDescent="0.2">
      <c r="C204" s="95"/>
    </row>
    <row r="205" spans="3:3" x14ac:dyDescent="0.2">
      <c r="C205" s="95"/>
    </row>
    <row r="206" spans="3:3" x14ac:dyDescent="0.2">
      <c r="C206" s="95"/>
    </row>
    <row r="207" spans="3:3" x14ac:dyDescent="0.2">
      <c r="C207" s="95"/>
    </row>
    <row r="208" spans="3:3" x14ac:dyDescent="0.2">
      <c r="C208" s="95"/>
    </row>
    <row r="209" spans="3:3" x14ac:dyDescent="0.2">
      <c r="C209" s="95"/>
    </row>
    <row r="210" spans="3:3" x14ac:dyDescent="0.2">
      <c r="C210" s="95"/>
    </row>
    <row r="211" spans="3:3" x14ac:dyDescent="0.2">
      <c r="C211" s="95"/>
    </row>
    <row r="212" spans="3:3" x14ac:dyDescent="0.2">
      <c r="C212" s="95"/>
    </row>
    <row r="213" spans="3:3" x14ac:dyDescent="0.2">
      <c r="C213" s="95"/>
    </row>
    <row r="214" spans="3:3" x14ac:dyDescent="0.2">
      <c r="C214" s="95"/>
    </row>
    <row r="215" spans="3:3" x14ac:dyDescent="0.2">
      <c r="C215" s="95"/>
    </row>
    <row r="216" spans="3:3" x14ac:dyDescent="0.2">
      <c r="C216" s="95"/>
    </row>
    <row r="217" spans="3:3" x14ac:dyDescent="0.2">
      <c r="C217" s="95"/>
    </row>
    <row r="218" spans="3:3" x14ac:dyDescent="0.2">
      <c r="C218" s="95"/>
    </row>
    <row r="219" spans="3:3" x14ac:dyDescent="0.2">
      <c r="C219" s="95"/>
    </row>
    <row r="220" spans="3:3" x14ac:dyDescent="0.2">
      <c r="C220" s="95"/>
    </row>
    <row r="221" spans="3:3" x14ac:dyDescent="0.2">
      <c r="C221" s="95"/>
    </row>
    <row r="222" spans="3:3" x14ac:dyDescent="0.2">
      <c r="C222" s="95"/>
    </row>
    <row r="223" spans="3:3" x14ac:dyDescent="0.2">
      <c r="C223" s="95"/>
    </row>
    <row r="224" spans="3:3" x14ac:dyDescent="0.2">
      <c r="C224" s="95"/>
    </row>
    <row r="225" spans="3:3" x14ac:dyDescent="0.2">
      <c r="C225" s="95"/>
    </row>
    <row r="226" spans="3:3" x14ac:dyDescent="0.2">
      <c r="C226" s="95"/>
    </row>
    <row r="227" spans="3:3" x14ac:dyDescent="0.2">
      <c r="C227" s="95"/>
    </row>
    <row r="228" spans="3:3" x14ac:dyDescent="0.2">
      <c r="C228" s="95"/>
    </row>
    <row r="229" spans="3:3" x14ac:dyDescent="0.2">
      <c r="C229" s="95"/>
    </row>
    <row r="230" spans="3:3" x14ac:dyDescent="0.2">
      <c r="C230" s="95"/>
    </row>
    <row r="231" spans="3:3" x14ac:dyDescent="0.2">
      <c r="C231" s="95"/>
    </row>
    <row r="232" spans="3:3" x14ac:dyDescent="0.2">
      <c r="C232" s="95"/>
    </row>
    <row r="233" spans="3:3" x14ac:dyDescent="0.2">
      <c r="C233" s="95"/>
    </row>
    <row r="234" spans="3:3" x14ac:dyDescent="0.2">
      <c r="C234" s="95"/>
    </row>
    <row r="235" spans="3:3" x14ac:dyDescent="0.2">
      <c r="C235" s="95"/>
    </row>
    <row r="236" spans="3:3" x14ac:dyDescent="0.2">
      <c r="C236" s="95"/>
    </row>
    <row r="237" spans="3:3" x14ac:dyDescent="0.2">
      <c r="C237" s="95"/>
    </row>
    <row r="238" spans="3:3" x14ac:dyDescent="0.2">
      <c r="C238" s="95"/>
    </row>
    <row r="239" spans="3:3" x14ac:dyDescent="0.2">
      <c r="C239" s="95"/>
    </row>
    <row r="240" spans="3:3" x14ac:dyDescent="0.2">
      <c r="C240" s="95"/>
    </row>
    <row r="241" spans="3:3" x14ac:dyDescent="0.2">
      <c r="C241" s="95"/>
    </row>
    <row r="242" spans="3:3" x14ac:dyDescent="0.2">
      <c r="C242" s="95"/>
    </row>
    <row r="243" spans="3:3" x14ac:dyDescent="0.2">
      <c r="C243" s="95"/>
    </row>
    <row r="244" spans="3:3" x14ac:dyDescent="0.2">
      <c r="C244" s="95"/>
    </row>
    <row r="245" spans="3:3" x14ac:dyDescent="0.2">
      <c r="C245" s="95"/>
    </row>
    <row r="246" spans="3:3" x14ac:dyDescent="0.2">
      <c r="C246" s="95"/>
    </row>
    <row r="247" spans="3:3" x14ac:dyDescent="0.2">
      <c r="C247" s="95"/>
    </row>
    <row r="248" spans="3:3" x14ac:dyDescent="0.2">
      <c r="C248" s="95"/>
    </row>
    <row r="249" spans="3:3" x14ac:dyDescent="0.2">
      <c r="C249" s="95"/>
    </row>
    <row r="250" spans="3:3" x14ac:dyDescent="0.2">
      <c r="C250" s="95"/>
    </row>
    <row r="251" spans="3:3" x14ac:dyDescent="0.2">
      <c r="C251" s="95"/>
    </row>
    <row r="252" spans="3:3" x14ac:dyDescent="0.2">
      <c r="C252" s="95"/>
    </row>
    <row r="253" spans="3:3" x14ac:dyDescent="0.2">
      <c r="C253" s="95"/>
    </row>
    <row r="254" spans="3:3" x14ac:dyDescent="0.2">
      <c r="C254" s="95"/>
    </row>
    <row r="255" spans="3:3" x14ac:dyDescent="0.2">
      <c r="C255" s="95"/>
    </row>
    <row r="256" spans="3:3" x14ac:dyDescent="0.2">
      <c r="C256" s="95"/>
    </row>
    <row r="257" spans="3:3" x14ac:dyDescent="0.2">
      <c r="C257" s="95"/>
    </row>
    <row r="258" spans="3:3" x14ac:dyDescent="0.2">
      <c r="C258" s="95"/>
    </row>
    <row r="259" spans="3:3" x14ac:dyDescent="0.2">
      <c r="C259" s="95"/>
    </row>
    <row r="260" spans="3:3" x14ac:dyDescent="0.2">
      <c r="C260" s="95"/>
    </row>
    <row r="261" spans="3:3" x14ac:dyDescent="0.2">
      <c r="C261" s="95"/>
    </row>
    <row r="262" spans="3:3" x14ac:dyDescent="0.2">
      <c r="C262" s="95"/>
    </row>
    <row r="263" spans="3:3" x14ac:dyDescent="0.2">
      <c r="C263" s="95"/>
    </row>
    <row r="264" spans="3:3" x14ac:dyDescent="0.2">
      <c r="C264" s="95"/>
    </row>
    <row r="265" spans="3:3" x14ac:dyDescent="0.2">
      <c r="C265" s="95"/>
    </row>
    <row r="266" spans="3:3" x14ac:dyDescent="0.2">
      <c r="C266" s="95"/>
    </row>
    <row r="267" spans="3:3" x14ac:dyDescent="0.2">
      <c r="C267" s="95"/>
    </row>
    <row r="268" spans="3:3" x14ac:dyDescent="0.2">
      <c r="C268" s="95"/>
    </row>
    <row r="269" spans="3:3" x14ac:dyDescent="0.2">
      <c r="C269" s="95"/>
    </row>
    <row r="270" spans="3:3" x14ac:dyDescent="0.2">
      <c r="C270" s="95"/>
    </row>
    <row r="271" spans="3:3" x14ac:dyDescent="0.2">
      <c r="C271" s="95"/>
    </row>
    <row r="272" spans="3:3" x14ac:dyDescent="0.2">
      <c r="C272" s="95"/>
    </row>
    <row r="273" spans="3:3" x14ac:dyDescent="0.2">
      <c r="C273" s="95"/>
    </row>
    <row r="274" spans="3:3" x14ac:dyDescent="0.2">
      <c r="C274" s="95"/>
    </row>
    <row r="275" spans="3:3" x14ac:dyDescent="0.2">
      <c r="C275" s="95"/>
    </row>
    <row r="276" spans="3:3" x14ac:dyDescent="0.2">
      <c r="C276" s="95"/>
    </row>
    <row r="277" spans="3:3" x14ac:dyDescent="0.2">
      <c r="C277" s="95"/>
    </row>
    <row r="278" spans="3:3" x14ac:dyDescent="0.2">
      <c r="C278" s="95"/>
    </row>
    <row r="279" spans="3:3" x14ac:dyDescent="0.2">
      <c r="C279" s="95"/>
    </row>
    <row r="280" spans="3:3" x14ac:dyDescent="0.2">
      <c r="C280" s="95"/>
    </row>
    <row r="281" spans="3:3" x14ac:dyDescent="0.2">
      <c r="C281" s="95"/>
    </row>
    <row r="282" spans="3:3" x14ac:dyDescent="0.2">
      <c r="C282" s="95"/>
    </row>
    <row r="283" spans="3:3" x14ac:dyDescent="0.2">
      <c r="C283" s="95"/>
    </row>
    <row r="284" spans="3:3" x14ac:dyDescent="0.2">
      <c r="C284" s="95"/>
    </row>
    <row r="285" spans="3:3" x14ac:dyDescent="0.2">
      <c r="C285" s="95"/>
    </row>
    <row r="286" spans="3:3" x14ac:dyDescent="0.2">
      <c r="C286" s="95"/>
    </row>
    <row r="287" spans="3:3" x14ac:dyDescent="0.2">
      <c r="C287" s="95"/>
    </row>
    <row r="288" spans="3:3" x14ac:dyDescent="0.2">
      <c r="C288" s="95"/>
    </row>
    <row r="289" spans="3:3" x14ac:dyDescent="0.2">
      <c r="C289" s="95"/>
    </row>
    <row r="290" spans="3:3" x14ac:dyDescent="0.2">
      <c r="C290" s="95"/>
    </row>
    <row r="291" spans="3:3" x14ac:dyDescent="0.2">
      <c r="C291" s="95"/>
    </row>
    <row r="292" spans="3:3" x14ac:dyDescent="0.2">
      <c r="C292" s="95"/>
    </row>
    <row r="293" spans="3:3" x14ac:dyDescent="0.2">
      <c r="C293" s="95"/>
    </row>
    <row r="294" spans="3:3" x14ac:dyDescent="0.2">
      <c r="C294" s="95"/>
    </row>
    <row r="295" spans="3:3" x14ac:dyDescent="0.2">
      <c r="C295" s="95"/>
    </row>
    <row r="296" spans="3:3" x14ac:dyDescent="0.2">
      <c r="C296" s="95"/>
    </row>
    <row r="297" spans="3:3" x14ac:dyDescent="0.2">
      <c r="C297" s="95"/>
    </row>
    <row r="298" spans="3:3" x14ac:dyDescent="0.2">
      <c r="C298" s="95"/>
    </row>
    <row r="299" spans="3:3" x14ac:dyDescent="0.2">
      <c r="C299" s="95"/>
    </row>
    <row r="300" spans="3:3" x14ac:dyDescent="0.2">
      <c r="C300" s="95"/>
    </row>
    <row r="301" spans="3:3" x14ac:dyDescent="0.2">
      <c r="C301" s="95"/>
    </row>
    <row r="302" spans="3:3" x14ac:dyDescent="0.2">
      <c r="C302" s="95"/>
    </row>
    <row r="303" spans="3:3" x14ac:dyDescent="0.2">
      <c r="C303" s="95"/>
    </row>
    <row r="304" spans="3:3" x14ac:dyDescent="0.2">
      <c r="C304" s="95"/>
    </row>
    <row r="305" spans="3:3" x14ac:dyDescent="0.2">
      <c r="C305" s="95"/>
    </row>
    <row r="306" spans="3:3" x14ac:dyDescent="0.2">
      <c r="C306" s="95"/>
    </row>
    <row r="307" spans="3:3" x14ac:dyDescent="0.2">
      <c r="C307" s="95"/>
    </row>
    <row r="308" spans="3:3" x14ac:dyDescent="0.2">
      <c r="C308" s="95"/>
    </row>
    <row r="309" spans="3:3" x14ac:dyDescent="0.2">
      <c r="C309" s="95"/>
    </row>
    <row r="310" spans="3:3" x14ac:dyDescent="0.2">
      <c r="C310" s="95"/>
    </row>
    <row r="311" spans="3:3" x14ac:dyDescent="0.2">
      <c r="C311" s="95"/>
    </row>
    <row r="312" spans="3:3" x14ac:dyDescent="0.2">
      <c r="C312" s="95"/>
    </row>
    <row r="313" spans="3:3" x14ac:dyDescent="0.2">
      <c r="C313" s="95"/>
    </row>
    <row r="314" spans="3:3" x14ac:dyDescent="0.2">
      <c r="C314" s="95"/>
    </row>
    <row r="315" spans="3:3" x14ac:dyDescent="0.2">
      <c r="C315" s="95"/>
    </row>
    <row r="316" spans="3:3" x14ac:dyDescent="0.2">
      <c r="C316" s="95"/>
    </row>
    <row r="317" spans="3:3" x14ac:dyDescent="0.2">
      <c r="C317" s="95"/>
    </row>
    <row r="318" spans="3:3" x14ac:dyDescent="0.2">
      <c r="C318" s="95"/>
    </row>
    <row r="319" spans="3:3" x14ac:dyDescent="0.2">
      <c r="C319" s="95"/>
    </row>
    <row r="320" spans="3:3" x14ac:dyDescent="0.2">
      <c r="C320" s="95"/>
    </row>
    <row r="321" spans="3:3" x14ac:dyDescent="0.2">
      <c r="C321" s="95"/>
    </row>
    <row r="322" spans="3:3" x14ac:dyDescent="0.2">
      <c r="C322" s="95"/>
    </row>
    <row r="323" spans="3:3" x14ac:dyDescent="0.2">
      <c r="C323" s="95"/>
    </row>
    <row r="324" spans="3:3" x14ac:dyDescent="0.2">
      <c r="C324" s="95"/>
    </row>
    <row r="325" spans="3:3" x14ac:dyDescent="0.2">
      <c r="C325" s="95"/>
    </row>
    <row r="326" spans="3:3" x14ac:dyDescent="0.2">
      <c r="C326" s="95"/>
    </row>
    <row r="327" spans="3:3" x14ac:dyDescent="0.2">
      <c r="C327" s="95"/>
    </row>
    <row r="328" spans="3:3" x14ac:dyDescent="0.2">
      <c r="C328" s="95"/>
    </row>
    <row r="329" spans="3:3" x14ac:dyDescent="0.2">
      <c r="C329" s="95"/>
    </row>
    <row r="330" spans="3:3" x14ac:dyDescent="0.2">
      <c r="C330" s="95"/>
    </row>
    <row r="331" spans="3:3" x14ac:dyDescent="0.2">
      <c r="C331" s="95"/>
    </row>
    <row r="332" spans="3:3" x14ac:dyDescent="0.2">
      <c r="C332" s="95"/>
    </row>
    <row r="333" spans="3:3" x14ac:dyDescent="0.2">
      <c r="C333" s="95"/>
    </row>
    <row r="334" spans="3:3" x14ac:dyDescent="0.2">
      <c r="C334" s="95"/>
    </row>
    <row r="335" spans="3:3" x14ac:dyDescent="0.2">
      <c r="C335" s="95"/>
    </row>
    <row r="336" spans="3:3" x14ac:dyDescent="0.2">
      <c r="C336" s="95"/>
    </row>
    <row r="337" spans="3:3" x14ac:dyDescent="0.2">
      <c r="C337" s="95"/>
    </row>
    <row r="338" spans="3:3" x14ac:dyDescent="0.2">
      <c r="C338" s="95"/>
    </row>
    <row r="339" spans="3:3" x14ac:dyDescent="0.2">
      <c r="C339" s="95"/>
    </row>
    <row r="340" spans="3:3" x14ac:dyDescent="0.2">
      <c r="C340" s="95"/>
    </row>
    <row r="341" spans="3:3" x14ac:dyDescent="0.2">
      <c r="C341" s="95"/>
    </row>
    <row r="342" spans="3:3" x14ac:dyDescent="0.2">
      <c r="C342" s="95"/>
    </row>
    <row r="343" spans="3:3" x14ac:dyDescent="0.2">
      <c r="C343" s="95"/>
    </row>
    <row r="344" spans="3:3" x14ac:dyDescent="0.2">
      <c r="C344" s="95"/>
    </row>
    <row r="345" spans="3:3" x14ac:dyDescent="0.2">
      <c r="C345" s="95"/>
    </row>
    <row r="346" spans="3:3" x14ac:dyDescent="0.2">
      <c r="C346" s="95"/>
    </row>
    <row r="347" spans="3:3" x14ac:dyDescent="0.2">
      <c r="C347" s="95"/>
    </row>
    <row r="348" spans="3:3" x14ac:dyDescent="0.2">
      <c r="C348" s="95"/>
    </row>
    <row r="349" spans="3:3" x14ac:dyDescent="0.2">
      <c r="C349" s="95"/>
    </row>
    <row r="350" spans="3:3" x14ac:dyDescent="0.2">
      <c r="C350" s="95"/>
    </row>
    <row r="351" spans="3:3" x14ac:dyDescent="0.2">
      <c r="C351" s="95"/>
    </row>
    <row r="352" spans="3:3" x14ac:dyDescent="0.2">
      <c r="C352" s="95"/>
    </row>
    <row r="353" spans="3:3" x14ac:dyDescent="0.2">
      <c r="C353" s="95"/>
    </row>
    <row r="354" spans="3:3" x14ac:dyDescent="0.2">
      <c r="C354" s="95"/>
    </row>
    <row r="355" spans="3:3" x14ac:dyDescent="0.2">
      <c r="C355" s="95"/>
    </row>
    <row r="356" spans="3:3" x14ac:dyDescent="0.2">
      <c r="C356" s="95"/>
    </row>
    <row r="357" spans="3:3" x14ac:dyDescent="0.2">
      <c r="C357" s="95"/>
    </row>
    <row r="358" spans="3:3" x14ac:dyDescent="0.2">
      <c r="C358" s="95"/>
    </row>
    <row r="359" spans="3:3" x14ac:dyDescent="0.2">
      <c r="C359" s="95"/>
    </row>
    <row r="360" spans="3:3" x14ac:dyDescent="0.2">
      <c r="C360" s="95"/>
    </row>
    <row r="361" spans="3:3" x14ac:dyDescent="0.2">
      <c r="C361" s="95"/>
    </row>
    <row r="362" spans="3:3" x14ac:dyDescent="0.2">
      <c r="C362" s="95"/>
    </row>
    <row r="363" spans="3:3" x14ac:dyDescent="0.2">
      <c r="C363" s="95"/>
    </row>
    <row r="364" spans="3:3" x14ac:dyDescent="0.2">
      <c r="C364" s="95"/>
    </row>
    <row r="365" spans="3:3" x14ac:dyDescent="0.2">
      <c r="C365" s="95"/>
    </row>
    <row r="366" spans="3:3" x14ac:dyDescent="0.2">
      <c r="C366" s="95"/>
    </row>
    <row r="367" spans="3:3" x14ac:dyDescent="0.2">
      <c r="C367" s="95"/>
    </row>
    <row r="368" spans="3:3" x14ac:dyDescent="0.2">
      <c r="C368" s="95"/>
    </row>
    <row r="369" spans="3:3" x14ac:dyDescent="0.2">
      <c r="C369" s="95"/>
    </row>
    <row r="370" spans="3:3" x14ac:dyDescent="0.2">
      <c r="C370" s="95"/>
    </row>
    <row r="371" spans="3:3" x14ac:dyDescent="0.2">
      <c r="C371" s="95"/>
    </row>
    <row r="372" spans="3:3" x14ac:dyDescent="0.2">
      <c r="C372" s="95"/>
    </row>
    <row r="373" spans="3:3" x14ac:dyDescent="0.2">
      <c r="C373" s="95"/>
    </row>
    <row r="374" spans="3:3" x14ac:dyDescent="0.2">
      <c r="C374" s="95"/>
    </row>
    <row r="375" spans="3:3" x14ac:dyDescent="0.2">
      <c r="C375" s="95"/>
    </row>
    <row r="376" spans="3:3" x14ac:dyDescent="0.2">
      <c r="C376" s="95"/>
    </row>
    <row r="377" spans="3:3" x14ac:dyDescent="0.2">
      <c r="C377" s="95"/>
    </row>
    <row r="378" spans="3:3" x14ac:dyDescent="0.2">
      <c r="C378" s="95"/>
    </row>
    <row r="379" spans="3:3" x14ac:dyDescent="0.2">
      <c r="C379" s="95"/>
    </row>
    <row r="380" spans="3:3" x14ac:dyDescent="0.2">
      <c r="C380" s="95"/>
    </row>
    <row r="381" spans="3:3" x14ac:dyDescent="0.2">
      <c r="C381" s="95"/>
    </row>
    <row r="382" spans="3:3" x14ac:dyDescent="0.2">
      <c r="C382" s="95"/>
    </row>
    <row r="383" spans="3:3" x14ac:dyDescent="0.2">
      <c r="C383" s="95"/>
    </row>
    <row r="384" spans="3:3" x14ac:dyDescent="0.2">
      <c r="C384" s="95"/>
    </row>
    <row r="385" spans="3:3" x14ac:dyDescent="0.2">
      <c r="C385" s="95"/>
    </row>
    <row r="386" spans="3:3" x14ac:dyDescent="0.2">
      <c r="C386" s="95"/>
    </row>
    <row r="387" spans="3:3" x14ac:dyDescent="0.2">
      <c r="C387" s="95"/>
    </row>
    <row r="388" spans="3:3" x14ac:dyDescent="0.2">
      <c r="C388" s="95"/>
    </row>
    <row r="389" spans="3:3" x14ac:dyDescent="0.2">
      <c r="C389" s="95"/>
    </row>
    <row r="390" spans="3:3" x14ac:dyDescent="0.2">
      <c r="C390" s="95"/>
    </row>
    <row r="391" spans="3:3" x14ac:dyDescent="0.2">
      <c r="C391" s="95"/>
    </row>
    <row r="392" spans="3:3" x14ac:dyDescent="0.2">
      <c r="C392" s="95"/>
    </row>
    <row r="393" spans="3:3" x14ac:dyDescent="0.2">
      <c r="C393" s="95"/>
    </row>
    <row r="394" spans="3:3" x14ac:dyDescent="0.2">
      <c r="C394" s="95"/>
    </row>
    <row r="395" spans="3:3" x14ac:dyDescent="0.2">
      <c r="C395" s="95"/>
    </row>
    <row r="396" spans="3:3" x14ac:dyDescent="0.2">
      <c r="C396" s="95"/>
    </row>
    <row r="397" spans="3:3" x14ac:dyDescent="0.2">
      <c r="C397" s="95"/>
    </row>
    <row r="398" spans="3:3" x14ac:dyDescent="0.2">
      <c r="C398" s="95"/>
    </row>
    <row r="399" spans="3:3" x14ac:dyDescent="0.2">
      <c r="C399" s="95"/>
    </row>
    <row r="400" spans="3:3" x14ac:dyDescent="0.2">
      <c r="C400" s="95"/>
    </row>
    <row r="401" spans="3:3" x14ac:dyDescent="0.2">
      <c r="C401" s="95"/>
    </row>
    <row r="402" spans="3:3" x14ac:dyDescent="0.2">
      <c r="C402" s="95"/>
    </row>
    <row r="403" spans="3:3" x14ac:dyDescent="0.2">
      <c r="C403" s="95"/>
    </row>
    <row r="404" spans="3:3" x14ac:dyDescent="0.2">
      <c r="C404" s="95"/>
    </row>
    <row r="405" spans="3:3" x14ac:dyDescent="0.2">
      <c r="C405" s="95"/>
    </row>
    <row r="406" spans="3:3" x14ac:dyDescent="0.2">
      <c r="C406" s="95"/>
    </row>
    <row r="407" spans="3:3" x14ac:dyDescent="0.2">
      <c r="C407" s="95"/>
    </row>
    <row r="408" spans="3:3" x14ac:dyDescent="0.2">
      <c r="C408" s="95"/>
    </row>
    <row r="409" spans="3:3" x14ac:dyDescent="0.2">
      <c r="C409" s="95"/>
    </row>
    <row r="410" spans="3:3" x14ac:dyDescent="0.2">
      <c r="C410" s="95"/>
    </row>
    <row r="411" spans="3:3" x14ac:dyDescent="0.2">
      <c r="C411" s="95"/>
    </row>
    <row r="412" spans="3:3" x14ac:dyDescent="0.2">
      <c r="C412" s="95"/>
    </row>
    <row r="413" spans="3:3" x14ac:dyDescent="0.2">
      <c r="C413" s="95"/>
    </row>
    <row r="414" spans="3:3" x14ac:dyDescent="0.2">
      <c r="C414" s="95"/>
    </row>
    <row r="415" spans="3:3" x14ac:dyDescent="0.2">
      <c r="C415" s="95"/>
    </row>
    <row r="416" spans="3:3" x14ac:dyDescent="0.2">
      <c r="C416" s="95"/>
    </row>
    <row r="417" spans="3:3" x14ac:dyDescent="0.2">
      <c r="C417" s="95"/>
    </row>
    <row r="418" spans="3:3" x14ac:dyDescent="0.2">
      <c r="C418" s="95"/>
    </row>
    <row r="419" spans="3:3" x14ac:dyDescent="0.2">
      <c r="C419" s="95"/>
    </row>
    <row r="420" spans="3:3" x14ac:dyDescent="0.2">
      <c r="C420" s="95"/>
    </row>
    <row r="421" spans="3:3" x14ac:dyDescent="0.2">
      <c r="C421" s="95"/>
    </row>
    <row r="422" spans="3:3" x14ac:dyDescent="0.2">
      <c r="C422" s="95"/>
    </row>
    <row r="423" spans="3:3" x14ac:dyDescent="0.2">
      <c r="C423" s="95"/>
    </row>
    <row r="424" spans="3:3" x14ac:dyDescent="0.2">
      <c r="C424" s="95"/>
    </row>
    <row r="425" spans="3:3" x14ac:dyDescent="0.2">
      <c r="C425" s="95"/>
    </row>
    <row r="426" spans="3:3" x14ac:dyDescent="0.2">
      <c r="C426" s="95"/>
    </row>
    <row r="427" spans="3:3" x14ac:dyDescent="0.2">
      <c r="C427" s="95"/>
    </row>
    <row r="428" spans="3:3" x14ac:dyDescent="0.2">
      <c r="C428" s="95"/>
    </row>
    <row r="429" spans="3:3" x14ac:dyDescent="0.2">
      <c r="C429" s="95"/>
    </row>
    <row r="430" spans="3:3" x14ac:dyDescent="0.2">
      <c r="C430" s="95"/>
    </row>
    <row r="431" spans="3:3" x14ac:dyDescent="0.2">
      <c r="C431" s="95"/>
    </row>
    <row r="432" spans="3:3" x14ac:dyDescent="0.2">
      <c r="C432" s="95"/>
    </row>
    <row r="433" spans="3:3" x14ac:dyDescent="0.2">
      <c r="C433" s="95"/>
    </row>
    <row r="434" spans="3:3" x14ac:dyDescent="0.2">
      <c r="C434" s="95"/>
    </row>
    <row r="435" spans="3:3" x14ac:dyDescent="0.2">
      <c r="C435" s="95"/>
    </row>
    <row r="436" spans="3:3" x14ac:dyDescent="0.2">
      <c r="C436" s="95"/>
    </row>
    <row r="437" spans="3:3" x14ac:dyDescent="0.2">
      <c r="C437" s="95"/>
    </row>
    <row r="438" spans="3:3" x14ac:dyDescent="0.2">
      <c r="C438" s="95"/>
    </row>
    <row r="439" spans="3:3" x14ac:dyDescent="0.2">
      <c r="C439" s="95"/>
    </row>
    <row r="440" spans="3:3" x14ac:dyDescent="0.2">
      <c r="C440" s="95"/>
    </row>
    <row r="441" spans="3:3" x14ac:dyDescent="0.2">
      <c r="C441" s="95"/>
    </row>
    <row r="442" spans="3:3" x14ac:dyDescent="0.2">
      <c r="C442" s="95"/>
    </row>
    <row r="443" spans="3:3" x14ac:dyDescent="0.2">
      <c r="C443" s="95"/>
    </row>
    <row r="444" spans="3:3" x14ac:dyDescent="0.2">
      <c r="C444" s="95"/>
    </row>
    <row r="445" spans="3:3" x14ac:dyDescent="0.2">
      <c r="C445" s="95"/>
    </row>
    <row r="446" spans="3:3" x14ac:dyDescent="0.2">
      <c r="C446" s="95"/>
    </row>
    <row r="447" spans="3:3" x14ac:dyDescent="0.2">
      <c r="C447" s="95"/>
    </row>
    <row r="448" spans="3:3" x14ac:dyDescent="0.2">
      <c r="C448" s="95"/>
    </row>
    <row r="449" spans="3:3" x14ac:dyDescent="0.2">
      <c r="C449" s="95"/>
    </row>
    <row r="450" spans="3:3" x14ac:dyDescent="0.2">
      <c r="C450" s="95"/>
    </row>
    <row r="451" spans="3:3" x14ac:dyDescent="0.2">
      <c r="C451" s="95"/>
    </row>
    <row r="452" spans="3:3" x14ac:dyDescent="0.2">
      <c r="C452" s="95"/>
    </row>
    <row r="453" spans="3:3" x14ac:dyDescent="0.2">
      <c r="C453" s="95"/>
    </row>
    <row r="454" spans="3:3" x14ac:dyDescent="0.2">
      <c r="C454" s="95"/>
    </row>
    <row r="455" spans="3:3" x14ac:dyDescent="0.2">
      <c r="C455" s="95"/>
    </row>
    <row r="456" spans="3:3" x14ac:dyDescent="0.2">
      <c r="C456" s="95"/>
    </row>
    <row r="457" spans="3:3" x14ac:dyDescent="0.2">
      <c r="C457" s="95"/>
    </row>
    <row r="458" spans="3:3" x14ac:dyDescent="0.2">
      <c r="C458" s="95"/>
    </row>
    <row r="459" spans="3:3" x14ac:dyDescent="0.2">
      <c r="C459" s="95"/>
    </row>
    <row r="460" spans="3:3" x14ac:dyDescent="0.2">
      <c r="C460" s="95"/>
    </row>
    <row r="461" spans="3:3" x14ac:dyDescent="0.2">
      <c r="C461" s="95"/>
    </row>
    <row r="462" spans="3:3" x14ac:dyDescent="0.2">
      <c r="C462" s="95"/>
    </row>
    <row r="463" spans="3:3" x14ac:dyDescent="0.2">
      <c r="C463" s="95"/>
    </row>
    <row r="464" spans="3:3" x14ac:dyDescent="0.2">
      <c r="C464" s="95"/>
    </row>
    <row r="465" spans="3:3" x14ac:dyDescent="0.2">
      <c r="C465" s="95"/>
    </row>
    <row r="466" spans="3:3" x14ac:dyDescent="0.2">
      <c r="C466" s="95"/>
    </row>
    <row r="467" spans="3:3" x14ac:dyDescent="0.2">
      <c r="C467" s="95"/>
    </row>
    <row r="468" spans="3:3" x14ac:dyDescent="0.2">
      <c r="C468" s="95"/>
    </row>
    <row r="469" spans="3:3" x14ac:dyDescent="0.2">
      <c r="C469" s="95"/>
    </row>
    <row r="470" spans="3:3" x14ac:dyDescent="0.2">
      <c r="C470" s="95"/>
    </row>
    <row r="471" spans="3:3" x14ac:dyDescent="0.2">
      <c r="C471" s="95"/>
    </row>
    <row r="472" spans="3:3" x14ac:dyDescent="0.2">
      <c r="C472" s="95"/>
    </row>
    <row r="473" spans="3:3" x14ac:dyDescent="0.2">
      <c r="C473" s="95"/>
    </row>
    <row r="474" spans="3:3" x14ac:dyDescent="0.2">
      <c r="C474" s="95"/>
    </row>
    <row r="475" spans="3:3" x14ac:dyDescent="0.2">
      <c r="C475" s="95"/>
    </row>
    <row r="476" spans="3:3" x14ac:dyDescent="0.2">
      <c r="C476" s="95"/>
    </row>
    <row r="477" spans="3:3" x14ac:dyDescent="0.2">
      <c r="C477" s="95"/>
    </row>
    <row r="478" spans="3:3" x14ac:dyDescent="0.2">
      <c r="C478" s="95"/>
    </row>
    <row r="479" spans="3:3" x14ac:dyDescent="0.2">
      <c r="C479" s="95"/>
    </row>
    <row r="480" spans="3:3" x14ac:dyDescent="0.2">
      <c r="C480" s="95"/>
    </row>
    <row r="481" spans="3:3" x14ac:dyDescent="0.2">
      <c r="C481" s="95"/>
    </row>
    <row r="482" spans="3:3" x14ac:dyDescent="0.2">
      <c r="C482" s="95"/>
    </row>
    <row r="483" spans="3:3" x14ac:dyDescent="0.2">
      <c r="C483" s="95"/>
    </row>
    <row r="484" spans="3:3" x14ac:dyDescent="0.2">
      <c r="C484" s="95"/>
    </row>
    <row r="485" spans="3:3" x14ac:dyDescent="0.2">
      <c r="C485" s="95"/>
    </row>
    <row r="486" spans="3:3" x14ac:dyDescent="0.2">
      <c r="C486" s="95"/>
    </row>
    <row r="487" spans="3:3" x14ac:dyDescent="0.2">
      <c r="C487" s="95"/>
    </row>
    <row r="488" spans="3:3" x14ac:dyDescent="0.2">
      <c r="C488" s="95"/>
    </row>
    <row r="489" spans="3:3" x14ac:dyDescent="0.2">
      <c r="C489" s="95"/>
    </row>
    <row r="490" spans="3:3" x14ac:dyDescent="0.2">
      <c r="C490" s="95"/>
    </row>
    <row r="491" spans="3:3" x14ac:dyDescent="0.2">
      <c r="C491" s="95"/>
    </row>
    <row r="492" spans="3:3" x14ac:dyDescent="0.2">
      <c r="C492" s="95"/>
    </row>
    <row r="493" spans="3:3" x14ac:dyDescent="0.2">
      <c r="C493" s="95"/>
    </row>
    <row r="494" spans="3:3" x14ac:dyDescent="0.2">
      <c r="C494" s="95"/>
    </row>
    <row r="495" spans="3:3" x14ac:dyDescent="0.2">
      <c r="C495" s="95"/>
    </row>
    <row r="496" spans="3:3" x14ac:dyDescent="0.2">
      <c r="C496" s="95"/>
    </row>
    <row r="497" spans="3:3" x14ac:dyDescent="0.2">
      <c r="C497" s="95"/>
    </row>
    <row r="498" spans="3:3" x14ac:dyDescent="0.2">
      <c r="C498" s="95"/>
    </row>
    <row r="499" spans="3:3" x14ac:dyDescent="0.2">
      <c r="C499" s="95"/>
    </row>
    <row r="500" spans="3:3" x14ac:dyDescent="0.2">
      <c r="C500" s="95"/>
    </row>
    <row r="501" spans="3:3" x14ac:dyDescent="0.2">
      <c r="C501" s="95"/>
    </row>
    <row r="502" spans="3:3" x14ac:dyDescent="0.2">
      <c r="C502" s="95"/>
    </row>
    <row r="503" spans="3:3" x14ac:dyDescent="0.2">
      <c r="C503" s="95"/>
    </row>
    <row r="504" spans="3:3" x14ac:dyDescent="0.2">
      <c r="C504" s="95"/>
    </row>
    <row r="505" spans="3:3" x14ac:dyDescent="0.2">
      <c r="C505" s="95"/>
    </row>
    <row r="506" spans="3:3" x14ac:dyDescent="0.2">
      <c r="C506" s="95"/>
    </row>
    <row r="507" spans="3:3" x14ac:dyDescent="0.2">
      <c r="C507" s="95"/>
    </row>
    <row r="508" spans="3:3" x14ac:dyDescent="0.2">
      <c r="C508" s="95"/>
    </row>
    <row r="509" spans="3:3" x14ac:dyDescent="0.2">
      <c r="C509" s="95"/>
    </row>
    <row r="510" spans="3:3" x14ac:dyDescent="0.2">
      <c r="C510" s="95"/>
    </row>
    <row r="511" spans="3:3" x14ac:dyDescent="0.2">
      <c r="C511" s="95"/>
    </row>
    <row r="512" spans="3:3" x14ac:dyDescent="0.2">
      <c r="C512" s="95"/>
    </row>
    <row r="513" spans="3:3" x14ac:dyDescent="0.2">
      <c r="C513" s="95"/>
    </row>
    <row r="514" spans="3:3" x14ac:dyDescent="0.2">
      <c r="C514" s="95"/>
    </row>
    <row r="515" spans="3:3" x14ac:dyDescent="0.2">
      <c r="C515" s="95"/>
    </row>
    <row r="516" spans="3:3" x14ac:dyDescent="0.2">
      <c r="C516" s="95"/>
    </row>
    <row r="517" spans="3:3" x14ac:dyDescent="0.2">
      <c r="C517" s="95"/>
    </row>
    <row r="518" spans="3:3" x14ac:dyDescent="0.2">
      <c r="C518" s="95"/>
    </row>
    <row r="519" spans="3:3" x14ac:dyDescent="0.2">
      <c r="C519" s="95"/>
    </row>
    <row r="520" spans="3:3" x14ac:dyDescent="0.2">
      <c r="C520" s="95"/>
    </row>
    <row r="521" spans="3:3" x14ac:dyDescent="0.2">
      <c r="C521" s="95"/>
    </row>
    <row r="522" spans="3:3" x14ac:dyDescent="0.2">
      <c r="C522" s="95"/>
    </row>
    <row r="523" spans="3:3" x14ac:dyDescent="0.2">
      <c r="C523" s="95"/>
    </row>
    <row r="524" spans="3:3" x14ac:dyDescent="0.2">
      <c r="C524" s="95"/>
    </row>
    <row r="525" spans="3:3" x14ac:dyDescent="0.2">
      <c r="C525" s="95"/>
    </row>
    <row r="526" spans="3:3" x14ac:dyDescent="0.2">
      <c r="C526" s="95"/>
    </row>
    <row r="527" spans="3:3" x14ac:dyDescent="0.2">
      <c r="C527" s="95"/>
    </row>
    <row r="528" spans="3:3" x14ac:dyDescent="0.2">
      <c r="C528" s="95"/>
    </row>
    <row r="529" spans="3:3" x14ac:dyDescent="0.2">
      <c r="C529" s="95"/>
    </row>
    <row r="530" spans="3:3" x14ac:dyDescent="0.2">
      <c r="C530" s="95"/>
    </row>
    <row r="531" spans="3:3" x14ac:dyDescent="0.2">
      <c r="C531" s="95"/>
    </row>
    <row r="532" spans="3:3" x14ac:dyDescent="0.2">
      <c r="C532" s="95"/>
    </row>
    <row r="533" spans="3:3" x14ac:dyDescent="0.2">
      <c r="C533" s="95"/>
    </row>
    <row r="534" spans="3:3" x14ac:dyDescent="0.2">
      <c r="C534" s="95"/>
    </row>
    <row r="535" spans="3:3" x14ac:dyDescent="0.2">
      <c r="C535" s="95"/>
    </row>
    <row r="536" spans="3:3" x14ac:dyDescent="0.2">
      <c r="C536" s="95"/>
    </row>
    <row r="537" spans="3:3" x14ac:dyDescent="0.2">
      <c r="C537" s="95"/>
    </row>
    <row r="538" spans="3:3" x14ac:dyDescent="0.2">
      <c r="C538" s="95"/>
    </row>
    <row r="539" spans="3:3" x14ac:dyDescent="0.2">
      <c r="C539" s="95"/>
    </row>
    <row r="540" spans="3:3" x14ac:dyDescent="0.2">
      <c r="C540" s="95"/>
    </row>
    <row r="541" spans="3:3" x14ac:dyDescent="0.2">
      <c r="C541" s="95"/>
    </row>
    <row r="542" spans="3:3" x14ac:dyDescent="0.2">
      <c r="C542" s="95"/>
    </row>
    <row r="543" spans="3:3" x14ac:dyDescent="0.2">
      <c r="C543" s="95"/>
    </row>
    <row r="544" spans="3:3" x14ac:dyDescent="0.2">
      <c r="C544" s="95"/>
    </row>
    <row r="545" spans="3:3" x14ac:dyDescent="0.2">
      <c r="C545" s="95"/>
    </row>
    <row r="546" spans="3:3" x14ac:dyDescent="0.2">
      <c r="C546" s="95"/>
    </row>
    <row r="547" spans="3:3" x14ac:dyDescent="0.2">
      <c r="C547" s="95"/>
    </row>
    <row r="548" spans="3:3" x14ac:dyDescent="0.2">
      <c r="C548" s="95"/>
    </row>
  </sheetData>
  <sortState xmlns:xlrd2="http://schemas.microsoft.com/office/spreadsheetml/2017/richdata2" ref="A3:L139">
    <sortCondition ref="A3:A139"/>
  </sortState>
  <customSheetViews>
    <customSheetView guid="{21B7AC2F-40B5-4A74-80C7-C3A38CDE4D3F}" scale="95" showGridLines="0" showRowCol="0" zeroValues="0" fitToPage="1" printArea="1" showAutoFilter="1" hiddenColumns="1">
      <pane ySplit="2" topLeftCell="A3" activePane="bottomLeft" state="frozen"/>
      <selection pane="bottomLeft" sqref="A1:L1"/>
      <pageMargins left="0" right="0" top="0" bottom="0" header="0" footer="0"/>
      <pageSetup paperSize="9" scale="38" fitToHeight="2" orientation="portrait" r:id="rId1"/>
      <headerFooter alignWithMargins="0">
        <oddFooter>Page &amp;P</oddFooter>
      </headerFooter>
      <autoFilter ref="A2:L2" xr:uid="{00000000-0000-0000-0000-000000000000}"/>
    </customSheetView>
  </customSheetViews>
  <mergeCells count="1">
    <mergeCell ref="A1:L1"/>
  </mergeCells>
  <phoneticPr fontId="6" type="noConversion"/>
  <pageMargins left="0.7" right="0.7" top="0.75" bottom="0.75" header="0.3" footer="0.3"/>
  <pageSetup paperSize="9" scale="39" fitToHeight="2"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5FFFF"/>
    <pageSetUpPr fitToPage="1"/>
  </sheetPr>
  <dimension ref="A1:I144"/>
  <sheetViews>
    <sheetView showGridLines="0" view="pageBreakPreview" zoomScale="85" zoomScaleNormal="100" zoomScaleSheetLayoutView="85" workbookViewId="0">
      <pane ySplit="2" topLeftCell="A3" activePane="bottomLeft" state="frozen"/>
      <selection activeCell="W4" sqref="W4"/>
      <selection pane="bottomLeft" activeCell="B143" sqref="B143"/>
    </sheetView>
  </sheetViews>
  <sheetFormatPr defaultRowHeight="12.75" x14ac:dyDescent="0.2"/>
  <cols>
    <col min="1" max="1" width="34.42578125" style="62" bestFit="1" customWidth="1"/>
    <col min="2" max="2" width="17.140625" style="64" customWidth="1"/>
    <col min="3" max="3" width="18.140625" style="64" customWidth="1"/>
    <col min="4" max="4" width="17.140625" style="64" customWidth="1"/>
    <col min="5" max="5" width="19.28515625" style="64" customWidth="1"/>
    <col min="6" max="6" width="20" style="65" customWidth="1"/>
    <col min="7" max="7" width="17.42578125" style="65" customWidth="1"/>
    <col min="8" max="8" width="15.7109375" style="65" customWidth="1"/>
    <col min="9" max="9" width="18.140625" style="65" customWidth="1"/>
    <col min="10" max="16384" width="9.140625" style="63"/>
  </cols>
  <sheetData>
    <row r="1" spans="1:9" s="61" customFormat="1" ht="21" thickBot="1" x14ac:dyDescent="0.25">
      <c r="A1" s="346" t="s">
        <v>210</v>
      </c>
      <c r="B1" s="347"/>
      <c r="C1" s="347"/>
      <c r="D1" s="347"/>
      <c r="E1" s="347"/>
      <c r="F1" s="347"/>
      <c r="G1" s="347"/>
      <c r="H1" s="347"/>
      <c r="I1" s="348"/>
    </row>
    <row r="2" spans="1:9" s="157" customFormat="1" ht="90.75" thickBot="1" x14ac:dyDescent="0.25">
      <c r="A2" s="171" t="s">
        <v>35</v>
      </c>
      <c r="B2" s="172" t="s">
        <v>211</v>
      </c>
      <c r="C2" s="172" t="s">
        <v>212</v>
      </c>
      <c r="D2" s="173" t="s">
        <v>213</v>
      </c>
      <c r="E2" s="173" t="s">
        <v>214</v>
      </c>
      <c r="F2" s="174" t="s">
        <v>215</v>
      </c>
      <c r="G2" s="174" t="s">
        <v>216</v>
      </c>
      <c r="H2" s="174" t="s">
        <v>217</v>
      </c>
      <c r="I2" s="174" t="s">
        <v>179</v>
      </c>
    </row>
    <row r="3" spans="1:9" s="62" customFormat="1" ht="18" customHeight="1" x14ac:dyDescent="0.25">
      <c r="A3" s="113" t="s">
        <v>37</v>
      </c>
      <c r="B3" s="110">
        <v>1214</v>
      </c>
      <c r="C3" s="110">
        <v>38053</v>
      </c>
      <c r="D3" s="109">
        <v>3.1902872309673348E-2</v>
      </c>
      <c r="E3" s="241">
        <v>1214</v>
      </c>
      <c r="F3" s="109">
        <v>1.745381352886205E-2</v>
      </c>
      <c r="G3" s="207">
        <v>3.1902872309673348E-2</v>
      </c>
      <c r="H3" s="109">
        <v>3.1799748882601355E-3</v>
      </c>
      <c r="I3" s="110">
        <v>227814.11544543045</v>
      </c>
    </row>
    <row r="4" spans="1:9" s="62" customFormat="1" ht="18" customHeight="1" x14ac:dyDescent="0.25">
      <c r="A4" s="113" t="s">
        <v>38</v>
      </c>
      <c r="B4" s="107">
        <v>2034</v>
      </c>
      <c r="C4" s="107">
        <v>90797</v>
      </c>
      <c r="D4" s="109">
        <v>2.2401621198938289E-2</v>
      </c>
      <c r="E4" s="241">
        <v>2034</v>
      </c>
      <c r="F4" s="109">
        <v>2.9243045072244987E-2</v>
      </c>
      <c r="G4" s="207">
        <v>2.2401621198938289E-2</v>
      </c>
      <c r="H4" s="109">
        <v>2.2329209789470851E-3</v>
      </c>
      <c r="I4" s="110">
        <v>357677.45013656537</v>
      </c>
    </row>
    <row r="5" spans="1:9" s="62" customFormat="1" ht="18" customHeight="1" x14ac:dyDescent="0.25">
      <c r="A5" s="113" t="s">
        <v>39</v>
      </c>
      <c r="B5" s="107">
        <v>1024</v>
      </c>
      <c r="C5" s="107">
        <v>13305</v>
      </c>
      <c r="D5" s="109">
        <v>7.6963547538519347E-2</v>
      </c>
      <c r="E5" s="241">
        <v>1024</v>
      </c>
      <c r="F5" s="109">
        <v>1.4722162317590395E-2</v>
      </c>
      <c r="G5" s="207">
        <v>7.6963547538519347E-2</v>
      </c>
      <c r="H5" s="109">
        <v>7.6714769161928351E-3</v>
      </c>
      <c r="I5" s="110">
        <v>230871.41720064593</v>
      </c>
    </row>
    <row r="6" spans="1:9" s="62" customFormat="1" ht="18" customHeight="1" x14ac:dyDescent="0.25">
      <c r="A6" s="113" t="s">
        <v>40</v>
      </c>
      <c r="B6" s="107">
        <v>194</v>
      </c>
      <c r="C6" s="107">
        <v>16172</v>
      </c>
      <c r="D6" s="109">
        <v>1.1996042542666337E-2</v>
      </c>
      <c r="E6" s="241">
        <v>0</v>
      </c>
      <c r="F6" s="109">
        <v>0</v>
      </c>
      <c r="G6" s="207">
        <v>0</v>
      </c>
      <c r="H6" s="109">
        <v>0</v>
      </c>
      <c r="I6" s="110">
        <v>0</v>
      </c>
    </row>
    <row r="7" spans="1:9" s="62" customFormat="1" ht="18" customHeight="1" x14ac:dyDescent="0.25">
      <c r="A7" s="113" t="s">
        <v>41</v>
      </c>
      <c r="B7" s="107">
        <v>387</v>
      </c>
      <c r="C7" s="107">
        <v>15823</v>
      </c>
      <c r="D7" s="109">
        <v>2.4458067370283765E-2</v>
      </c>
      <c r="E7" s="241">
        <v>0</v>
      </c>
      <c r="F7" s="109">
        <v>0</v>
      </c>
      <c r="G7" s="207">
        <v>0</v>
      </c>
      <c r="H7" s="109">
        <v>0</v>
      </c>
      <c r="I7" s="110">
        <v>0</v>
      </c>
    </row>
    <row r="8" spans="1:9" s="62" customFormat="1" ht="18" customHeight="1" x14ac:dyDescent="0.25">
      <c r="A8" s="113" t="s">
        <v>42</v>
      </c>
      <c r="B8" s="107">
        <v>845</v>
      </c>
      <c r="C8" s="107">
        <v>68362</v>
      </c>
      <c r="D8" s="109">
        <v>1.236066820748369E-2</v>
      </c>
      <c r="E8" s="241">
        <v>845</v>
      </c>
      <c r="F8" s="109">
        <v>1.214865933433973E-2</v>
      </c>
      <c r="G8" s="207">
        <v>1.236066820748369E-2</v>
      </c>
      <c r="H8" s="109">
        <v>1.2320713357836216E-3</v>
      </c>
      <c r="I8" s="110">
        <v>150954.78272130841</v>
      </c>
    </row>
    <row r="9" spans="1:9" s="62" customFormat="1" ht="18" customHeight="1" x14ac:dyDescent="0.25">
      <c r="A9" s="113" t="s">
        <v>43</v>
      </c>
      <c r="B9" s="107">
        <v>993</v>
      </c>
      <c r="C9" s="107">
        <v>42078</v>
      </c>
      <c r="D9" s="109">
        <v>2.3599030372165979E-2</v>
      </c>
      <c r="E9" s="241">
        <v>993</v>
      </c>
      <c r="F9" s="109">
        <v>1.4276471856803969E-2</v>
      </c>
      <c r="G9" s="207">
        <v>2.3599030372165979E-2</v>
      </c>
      <c r="H9" s="109">
        <v>2.3522748435419612E-3</v>
      </c>
      <c r="I9" s="110">
        <v>184411.64594007705</v>
      </c>
    </row>
    <row r="10" spans="1:9" s="62" customFormat="1" ht="18" customHeight="1" x14ac:dyDescent="0.25">
      <c r="A10" s="113" t="s">
        <v>44</v>
      </c>
      <c r="B10" s="107">
        <v>77</v>
      </c>
      <c r="C10" s="107">
        <v>1758</v>
      </c>
      <c r="D10" s="109">
        <v>4.379977246871445E-2</v>
      </c>
      <c r="E10" s="241">
        <v>77</v>
      </c>
      <c r="F10" s="109">
        <v>1.1070375961469341E-3</v>
      </c>
      <c r="G10" s="207">
        <v>4.379977246871445E-2</v>
      </c>
      <c r="H10" s="109">
        <v>4.3658193284304217E-3</v>
      </c>
      <c r="I10" s="110">
        <v>46759.569080642133</v>
      </c>
    </row>
    <row r="11" spans="1:9" s="62" customFormat="1" ht="18" customHeight="1" x14ac:dyDescent="0.25">
      <c r="A11" s="113" t="s">
        <v>45</v>
      </c>
      <c r="B11" s="107">
        <v>86</v>
      </c>
      <c r="C11" s="107">
        <v>1801</v>
      </c>
      <c r="D11" s="109">
        <v>4.7751249305941143E-2</v>
      </c>
      <c r="E11" s="241">
        <v>86</v>
      </c>
      <c r="F11" s="109">
        <v>1.236431600891381E-3</v>
      </c>
      <c r="G11" s="210">
        <v>4.7751249305941143E-2</v>
      </c>
      <c r="H11" s="111">
        <v>4.7596897295639398E-3</v>
      </c>
      <c r="I11" s="107">
        <v>51321.651391987478</v>
      </c>
    </row>
    <row r="12" spans="1:9" s="62" customFormat="1" ht="18" customHeight="1" x14ac:dyDescent="0.25">
      <c r="A12" s="113" t="s">
        <v>46</v>
      </c>
      <c r="B12" s="107">
        <v>16</v>
      </c>
      <c r="C12" s="107">
        <v>1763</v>
      </c>
      <c r="D12" s="109">
        <v>9.0754395916052191E-3</v>
      </c>
      <c r="E12" s="241">
        <v>0</v>
      </c>
      <c r="F12" s="109">
        <v>0</v>
      </c>
      <c r="G12" s="210">
        <v>0</v>
      </c>
      <c r="H12" s="111">
        <v>0</v>
      </c>
      <c r="I12" s="107">
        <v>0</v>
      </c>
    </row>
    <row r="13" spans="1:9" s="62" customFormat="1" ht="18" customHeight="1" x14ac:dyDescent="0.25">
      <c r="A13" s="113" t="s">
        <v>47</v>
      </c>
      <c r="B13" s="107">
        <v>66</v>
      </c>
      <c r="C13" s="107">
        <v>4740</v>
      </c>
      <c r="D13" s="109">
        <v>1.3924050632911392E-2</v>
      </c>
      <c r="E13" s="241">
        <v>0</v>
      </c>
      <c r="F13" s="109">
        <v>0</v>
      </c>
      <c r="G13" s="207">
        <v>0</v>
      </c>
      <c r="H13" s="109">
        <v>0</v>
      </c>
      <c r="I13" s="110">
        <v>0</v>
      </c>
    </row>
    <row r="14" spans="1:9" s="62" customFormat="1" ht="18" customHeight="1" x14ac:dyDescent="0.25">
      <c r="A14" s="113" t="s">
        <v>48</v>
      </c>
      <c r="B14" s="107">
        <v>106</v>
      </c>
      <c r="C14" s="107">
        <v>952</v>
      </c>
      <c r="D14" s="109">
        <v>0.11134453781512606</v>
      </c>
      <c r="E14" s="241">
        <v>106</v>
      </c>
      <c r="F14" s="109">
        <v>1.5239738336568184E-3</v>
      </c>
      <c r="G14" s="207">
        <v>0.11134453781512606</v>
      </c>
      <c r="H14" s="109">
        <v>1.1098462569769074E-2</v>
      </c>
      <c r="I14" s="110">
        <v>103851.78350159287</v>
      </c>
    </row>
    <row r="15" spans="1:9" s="62" customFormat="1" ht="18" customHeight="1" x14ac:dyDescent="0.25">
      <c r="A15" s="113" t="s">
        <v>49</v>
      </c>
      <c r="B15" s="107">
        <v>4568</v>
      </c>
      <c r="C15" s="107">
        <v>16907</v>
      </c>
      <c r="D15" s="109">
        <v>0.27018394747737623</v>
      </c>
      <c r="E15" s="241">
        <v>4568</v>
      </c>
      <c r="F15" s="109">
        <v>6.5674645963625905E-2</v>
      </c>
      <c r="G15" s="207">
        <v>0.27018394747737623</v>
      </c>
      <c r="H15" s="109">
        <v>2.6931059995138375E-2</v>
      </c>
      <c r="I15" s="110">
        <v>973331.6088117687</v>
      </c>
    </row>
    <row r="16" spans="1:9" s="62" customFormat="1" ht="18" customHeight="1" x14ac:dyDescent="0.25">
      <c r="A16" s="113" t="s">
        <v>50</v>
      </c>
      <c r="B16" s="107">
        <v>133</v>
      </c>
      <c r="C16" s="107">
        <v>1108</v>
      </c>
      <c r="D16" s="109">
        <v>0.12003610108303249</v>
      </c>
      <c r="E16" s="241">
        <v>133</v>
      </c>
      <c r="F16" s="109">
        <v>1.9121558478901589E-3</v>
      </c>
      <c r="G16" s="207">
        <v>0.12003610108303249</v>
      </c>
      <c r="H16" s="109">
        <v>1.196480941977625E-2</v>
      </c>
      <c r="I16" s="110">
        <v>115091.84619660882</v>
      </c>
    </row>
    <row r="17" spans="1:9" s="62" customFormat="1" ht="18" customHeight="1" x14ac:dyDescent="0.25">
      <c r="A17" s="113" t="s">
        <v>51</v>
      </c>
      <c r="B17" s="107">
        <v>26</v>
      </c>
      <c r="C17" s="108">
        <v>940</v>
      </c>
      <c r="D17" s="109">
        <v>2.7659574468085105E-2</v>
      </c>
      <c r="E17" s="241">
        <v>0</v>
      </c>
      <c r="F17" s="109">
        <v>0</v>
      </c>
      <c r="G17" s="207">
        <v>0</v>
      </c>
      <c r="H17" s="109">
        <v>0</v>
      </c>
      <c r="I17" s="110">
        <v>0</v>
      </c>
    </row>
    <row r="18" spans="1:9" s="62" customFormat="1" ht="18" customHeight="1" x14ac:dyDescent="0.25">
      <c r="A18" s="113" t="s">
        <v>52</v>
      </c>
      <c r="B18" s="107">
        <v>1130</v>
      </c>
      <c r="C18" s="107">
        <v>31644</v>
      </c>
      <c r="D18" s="109">
        <v>3.5709771204651748E-2</v>
      </c>
      <c r="E18" s="241">
        <v>1130</v>
      </c>
      <c r="F18" s="109">
        <v>1.6246136151247214E-2</v>
      </c>
      <c r="G18" s="207">
        <v>3.5709771204651748E-2</v>
      </c>
      <c r="H18" s="109">
        <v>3.559434228806909E-3</v>
      </c>
      <c r="I18" s="110">
        <v>216702.56872435778</v>
      </c>
    </row>
    <row r="19" spans="1:9" s="62" customFormat="1" ht="18" customHeight="1" x14ac:dyDescent="0.25">
      <c r="A19" s="113" t="s">
        <v>53</v>
      </c>
      <c r="B19" s="107">
        <v>607</v>
      </c>
      <c r="C19" s="107">
        <v>39623</v>
      </c>
      <c r="D19" s="109">
        <v>1.5319385205562426E-2</v>
      </c>
      <c r="E19" s="241">
        <v>607</v>
      </c>
      <c r="F19" s="109">
        <v>8.726906764431025E-3</v>
      </c>
      <c r="G19" s="210">
        <v>1.5319385205562426E-2</v>
      </c>
      <c r="H19" s="111">
        <v>1.5269866545057536E-3</v>
      </c>
      <c r="I19" s="107">
        <v>113418.22497976151</v>
      </c>
    </row>
    <row r="20" spans="1:9" s="62" customFormat="1" ht="18" customHeight="1" x14ac:dyDescent="0.25">
      <c r="A20" s="113" t="s">
        <v>54</v>
      </c>
      <c r="B20" s="107">
        <v>71</v>
      </c>
      <c r="C20" s="107">
        <v>28867</v>
      </c>
      <c r="D20" s="109">
        <v>2.4595558942737384E-3</v>
      </c>
      <c r="E20" s="241">
        <v>0</v>
      </c>
      <c r="F20" s="109">
        <v>0</v>
      </c>
      <c r="G20" s="210">
        <v>0</v>
      </c>
      <c r="H20" s="111">
        <v>0</v>
      </c>
      <c r="I20" s="107">
        <v>0</v>
      </c>
    </row>
    <row r="21" spans="1:9" s="62" customFormat="1" ht="18" customHeight="1" x14ac:dyDescent="0.25">
      <c r="A21" s="113" t="s">
        <v>55</v>
      </c>
      <c r="B21" s="107">
        <v>892</v>
      </c>
      <c r="C21" s="107">
        <v>92888</v>
      </c>
      <c r="D21" s="109">
        <v>9.6029627077771074E-3</v>
      </c>
      <c r="E21" s="241">
        <v>892</v>
      </c>
      <c r="F21" s="109">
        <v>1.2824383581338509E-2</v>
      </c>
      <c r="G21" s="207">
        <v>9.6029627077771074E-3</v>
      </c>
      <c r="H21" s="109">
        <v>9.5719219157487895E-4</v>
      </c>
      <c r="I21" s="110">
        <v>156686.52484422672</v>
      </c>
    </row>
    <row r="22" spans="1:9" s="62" customFormat="1" ht="18" customHeight="1" x14ac:dyDescent="0.25">
      <c r="A22" s="113" t="s">
        <v>56</v>
      </c>
      <c r="B22" s="107">
        <v>403</v>
      </c>
      <c r="C22" s="107">
        <v>18161</v>
      </c>
      <c r="D22" s="109">
        <v>2.2190408017179669E-2</v>
      </c>
      <c r="E22" s="241">
        <v>0</v>
      </c>
      <c r="F22" s="109">
        <v>0</v>
      </c>
      <c r="G22" s="207">
        <v>0</v>
      </c>
      <c r="H22" s="109">
        <v>0</v>
      </c>
      <c r="I22" s="110">
        <v>0</v>
      </c>
    </row>
    <row r="23" spans="1:9" s="62" customFormat="1" ht="18" customHeight="1" x14ac:dyDescent="0.25">
      <c r="A23" s="113" t="s">
        <v>57</v>
      </c>
      <c r="B23" s="107">
        <v>19</v>
      </c>
      <c r="C23" s="108">
        <v>534</v>
      </c>
      <c r="D23" s="109">
        <v>3.5580524344569285E-2</v>
      </c>
      <c r="E23" s="241">
        <v>19</v>
      </c>
      <c r="F23" s="109">
        <v>2.7316512112716555E-4</v>
      </c>
      <c r="G23" s="207">
        <v>3.5580524344569285E-2</v>
      </c>
      <c r="H23" s="109">
        <v>3.5465513207897496E-3</v>
      </c>
      <c r="I23" s="110">
        <v>30697.527838305559</v>
      </c>
    </row>
    <row r="24" spans="1:9" s="62" customFormat="1" ht="18" customHeight="1" x14ac:dyDescent="0.25">
      <c r="A24" s="113" t="s">
        <v>58</v>
      </c>
      <c r="B24" s="107">
        <v>995</v>
      </c>
      <c r="C24" s="107">
        <v>5182</v>
      </c>
      <c r="D24" s="109">
        <v>0.19201080663836356</v>
      </c>
      <c r="E24" s="241">
        <v>995</v>
      </c>
      <c r="F24" s="109">
        <v>1.4305226080080512E-2</v>
      </c>
      <c r="G24" s="207">
        <v>0.19201080663836356</v>
      </c>
      <c r="H24" s="109">
        <v>1.9139014740043651E-2</v>
      </c>
      <c r="I24" s="110">
        <v>314997.18568760087</v>
      </c>
    </row>
    <row r="25" spans="1:9" s="62" customFormat="1" ht="18" customHeight="1" x14ac:dyDescent="0.25">
      <c r="A25" s="113" t="s">
        <v>59</v>
      </c>
      <c r="B25" s="107">
        <v>55</v>
      </c>
      <c r="C25" s="107">
        <v>1513</v>
      </c>
      <c r="D25" s="109">
        <v>3.6351619299405155E-2</v>
      </c>
      <c r="E25" s="241">
        <v>55</v>
      </c>
      <c r="F25" s="109">
        <v>7.9074114010495289E-4</v>
      </c>
      <c r="G25" s="207">
        <v>3.6351619299405155E-2</v>
      </c>
      <c r="H25" s="109">
        <v>3.6234115661319425E-3</v>
      </c>
      <c r="I25" s="110">
        <v>37317.825212478827</v>
      </c>
    </row>
    <row r="26" spans="1:9" s="62" customFormat="1" ht="18" customHeight="1" x14ac:dyDescent="0.25">
      <c r="A26" s="113" t="s">
        <v>60</v>
      </c>
      <c r="B26" s="107">
        <v>123</v>
      </c>
      <c r="C26" s="107">
        <v>5898</v>
      </c>
      <c r="D26" s="109">
        <v>2.0854526958290945E-2</v>
      </c>
      <c r="E26" s="241">
        <v>0</v>
      </c>
      <c r="F26" s="109">
        <v>0</v>
      </c>
      <c r="G26" s="207">
        <v>0</v>
      </c>
      <c r="H26" s="109">
        <v>0</v>
      </c>
      <c r="I26" s="110">
        <v>0</v>
      </c>
    </row>
    <row r="27" spans="1:9" s="62" customFormat="1" ht="18" customHeight="1" x14ac:dyDescent="0.25">
      <c r="A27" s="113" t="s">
        <v>61</v>
      </c>
      <c r="B27" s="107">
        <v>65</v>
      </c>
      <c r="C27" s="107">
        <v>10712</v>
      </c>
      <c r="D27" s="109">
        <v>6.0679611650485436E-3</v>
      </c>
      <c r="E27" s="241">
        <v>0</v>
      </c>
      <c r="F27" s="109">
        <v>0</v>
      </c>
      <c r="G27" s="207">
        <v>0</v>
      </c>
      <c r="H27" s="109">
        <v>0</v>
      </c>
      <c r="I27" s="110">
        <v>0</v>
      </c>
    </row>
    <row r="28" spans="1:9" s="62" customFormat="1" ht="18" customHeight="1" x14ac:dyDescent="0.25">
      <c r="A28" s="113" t="s">
        <v>62</v>
      </c>
      <c r="B28" s="107">
        <v>1599</v>
      </c>
      <c r="C28" s="107">
        <v>114320</v>
      </c>
      <c r="D28" s="109">
        <v>1.398705388383485E-2</v>
      </c>
      <c r="E28" s="241">
        <v>1599</v>
      </c>
      <c r="F28" s="109">
        <v>2.2989001509596721E-2</v>
      </c>
      <c r="G28" s="207">
        <v>1.398705388383485E-2</v>
      </c>
      <c r="H28" s="109">
        <v>1.3941841875425678E-3</v>
      </c>
      <c r="I28" s="110">
        <v>278380.44544707867</v>
      </c>
    </row>
    <row r="29" spans="1:9" s="62" customFormat="1" ht="18" customHeight="1" x14ac:dyDescent="0.25">
      <c r="A29" s="113" t="s">
        <v>63</v>
      </c>
      <c r="B29" s="107">
        <v>351</v>
      </c>
      <c r="C29" s="107">
        <v>8672</v>
      </c>
      <c r="D29" s="109">
        <v>4.0475092250922509E-2</v>
      </c>
      <c r="E29" s="241">
        <v>351</v>
      </c>
      <c r="F29" s="109">
        <v>5.046366185033427E-3</v>
      </c>
      <c r="G29" s="207">
        <v>4.0475092250922509E-2</v>
      </c>
      <c r="H29" s="109">
        <v>4.0344259823564405E-3</v>
      </c>
      <c r="I29" s="110">
        <v>90037.015238902459</v>
      </c>
    </row>
    <row r="30" spans="1:9" s="62" customFormat="1" ht="18" customHeight="1" x14ac:dyDescent="0.25">
      <c r="A30" s="113" t="s">
        <v>64</v>
      </c>
      <c r="B30" s="107">
        <v>405</v>
      </c>
      <c r="C30" s="107">
        <v>3404</v>
      </c>
      <c r="D30" s="109">
        <v>0.11897767332549941</v>
      </c>
      <c r="E30" s="241">
        <v>405</v>
      </c>
      <c r="F30" s="109">
        <v>5.8227302135001081E-3</v>
      </c>
      <c r="G30" s="207">
        <v>0.11897767332549941</v>
      </c>
      <c r="H30" s="109">
        <v>1.1859308772144214E-2</v>
      </c>
      <c r="I30" s="110">
        <v>159787.36567064314</v>
      </c>
    </row>
    <row r="31" spans="1:9" s="62" customFormat="1" ht="18" customHeight="1" x14ac:dyDescent="0.25">
      <c r="A31" s="113" t="s">
        <v>65</v>
      </c>
      <c r="B31" s="107">
        <v>33</v>
      </c>
      <c r="C31" s="107">
        <v>980</v>
      </c>
      <c r="D31" s="109">
        <v>3.3673469387755103E-2</v>
      </c>
      <c r="E31" s="241">
        <v>33</v>
      </c>
      <c r="F31" s="111">
        <v>4.7444468406297177E-4</v>
      </c>
      <c r="G31" s="207">
        <v>3.3673469387755103E-2</v>
      </c>
      <c r="H31" s="109">
        <v>3.3564622650352834E-3</v>
      </c>
      <c r="I31" s="110">
        <v>31565.236117387485</v>
      </c>
    </row>
    <row r="32" spans="1:9" s="62" customFormat="1" ht="18" customHeight="1" x14ac:dyDescent="0.25">
      <c r="A32" s="113" t="s">
        <v>66</v>
      </c>
      <c r="B32" s="107">
        <v>44</v>
      </c>
      <c r="C32" s="107">
        <v>1133</v>
      </c>
      <c r="D32" s="109">
        <v>3.8834951456310676E-2</v>
      </c>
      <c r="E32" s="241">
        <v>44</v>
      </c>
      <c r="F32" s="111">
        <v>6.3259291208396236E-4</v>
      </c>
      <c r="G32" s="207">
        <v>3.8834951456310676E-2</v>
      </c>
      <c r="H32" s="109">
        <v>3.8709420650009734E-3</v>
      </c>
      <c r="I32" s="110">
        <v>37397.807774788635</v>
      </c>
    </row>
    <row r="33" spans="1:9" s="62" customFormat="1" ht="18" customHeight="1" x14ac:dyDescent="0.25">
      <c r="A33" s="113" t="s">
        <v>67</v>
      </c>
      <c r="B33" s="107">
        <v>29</v>
      </c>
      <c r="C33" s="107">
        <v>8251</v>
      </c>
      <c r="D33" s="109">
        <v>3.5147254878196582E-3</v>
      </c>
      <c r="E33" s="241">
        <v>0</v>
      </c>
      <c r="F33" s="109">
        <v>0</v>
      </c>
      <c r="G33" s="207">
        <v>0</v>
      </c>
      <c r="H33" s="109">
        <v>0</v>
      </c>
      <c r="I33" s="110">
        <v>0</v>
      </c>
    </row>
    <row r="34" spans="1:9" s="62" customFormat="1" ht="18" customHeight="1" x14ac:dyDescent="0.25">
      <c r="A34" s="113" t="s">
        <v>68</v>
      </c>
      <c r="B34" s="107">
        <v>24</v>
      </c>
      <c r="C34" s="107">
        <v>1057</v>
      </c>
      <c r="D34" s="109">
        <v>2.2705771050141911E-2</v>
      </c>
      <c r="E34" s="241">
        <v>0</v>
      </c>
      <c r="F34" s="109">
        <v>0</v>
      </c>
      <c r="G34" s="207">
        <v>0</v>
      </c>
      <c r="H34" s="109">
        <v>0</v>
      </c>
      <c r="I34" s="110">
        <v>0</v>
      </c>
    </row>
    <row r="35" spans="1:9" s="62" customFormat="1" ht="18" customHeight="1" x14ac:dyDescent="0.25">
      <c r="A35" s="113" t="s">
        <v>69</v>
      </c>
      <c r="B35" s="107">
        <v>13</v>
      </c>
      <c r="C35" s="108">
        <v>850</v>
      </c>
      <c r="D35" s="109">
        <v>1.5294117647058824E-2</v>
      </c>
      <c r="E35" s="241">
        <v>0</v>
      </c>
      <c r="F35" s="109">
        <v>0</v>
      </c>
      <c r="G35" s="207">
        <v>0</v>
      </c>
      <c r="H35" s="109">
        <v>0</v>
      </c>
      <c r="I35" s="110">
        <v>0</v>
      </c>
    </row>
    <row r="36" spans="1:9" s="62" customFormat="1" ht="18" customHeight="1" x14ac:dyDescent="0.25">
      <c r="A36" s="113" t="s">
        <v>70</v>
      </c>
      <c r="B36" s="107">
        <v>36</v>
      </c>
      <c r="C36" s="108">
        <v>143</v>
      </c>
      <c r="D36" s="109">
        <v>0.25174825174825177</v>
      </c>
      <c r="E36" s="241">
        <v>36</v>
      </c>
      <c r="F36" s="109">
        <v>5.1757601897778739E-4</v>
      </c>
      <c r="G36" s="207">
        <v>0.25174825174825177</v>
      </c>
      <c r="H36" s="109">
        <v>2.5093449610181139E-2</v>
      </c>
      <c r="I36" s="110">
        <v>200727.83271594573</v>
      </c>
    </row>
    <row r="37" spans="1:9" s="62" customFormat="1" ht="18" customHeight="1" x14ac:dyDescent="0.25">
      <c r="A37" s="113" t="s">
        <v>71</v>
      </c>
      <c r="B37" s="107">
        <v>27</v>
      </c>
      <c r="C37" s="107">
        <v>1422</v>
      </c>
      <c r="D37" s="109">
        <v>1.8987341772151899E-2</v>
      </c>
      <c r="E37" s="241">
        <v>0</v>
      </c>
      <c r="F37" s="109">
        <v>0</v>
      </c>
      <c r="G37" s="207">
        <v>0</v>
      </c>
      <c r="H37" s="109">
        <v>0</v>
      </c>
      <c r="I37" s="110">
        <v>0</v>
      </c>
    </row>
    <row r="38" spans="1:9" s="62" customFormat="1" ht="18" customHeight="1" x14ac:dyDescent="0.25">
      <c r="A38" s="113" t="s">
        <v>72</v>
      </c>
      <c r="B38" s="107">
        <v>79</v>
      </c>
      <c r="C38" s="107">
        <v>1401</v>
      </c>
      <c r="D38" s="109">
        <v>5.638829407566024E-2</v>
      </c>
      <c r="E38" s="241">
        <v>79</v>
      </c>
      <c r="F38" s="109">
        <v>1.1357918194234778E-3</v>
      </c>
      <c r="G38" s="207">
        <v>5.638829407566024E-2</v>
      </c>
      <c r="H38" s="109">
        <v>5.6206023524112995E-3</v>
      </c>
      <c r="I38" s="110">
        <v>56830.284701214958</v>
      </c>
    </row>
    <row r="39" spans="1:9" s="62" customFormat="1" ht="18" customHeight="1" x14ac:dyDescent="0.25">
      <c r="A39" s="113" t="s">
        <v>73</v>
      </c>
      <c r="B39" s="107">
        <v>76</v>
      </c>
      <c r="C39" s="107">
        <v>3266</v>
      </c>
      <c r="D39" s="109">
        <v>2.3270055113288425E-2</v>
      </c>
      <c r="E39" s="241">
        <v>0</v>
      </c>
      <c r="F39" s="109">
        <v>0</v>
      </c>
      <c r="G39" s="207">
        <v>0</v>
      </c>
      <c r="H39" s="109">
        <v>0</v>
      </c>
      <c r="I39" s="110">
        <v>0</v>
      </c>
    </row>
    <row r="40" spans="1:9" s="62" customFormat="1" ht="18" customHeight="1" x14ac:dyDescent="0.25">
      <c r="A40" s="113" t="s">
        <v>74</v>
      </c>
      <c r="B40" s="107">
        <v>253</v>
      </c>
      <c r="C40" s="107">
        <v>14449</v>
      </c>
      <c r="D40" s="109">
        <v>1.7509862274205826E-2</v>
      </c>
      <c r="E40" s="241">
        <v>0</v>
      </c>
      <c r="F40" s="109">
        <v>0</v>
      </c>
      <c r="G40" s="207">
        <v>0</v>
      </c>
      <c r="H40" s="109">
        <v>0</v>
      </c>
      <c r="I40" s="110">
        <v>0</v>
      </c>
    </row>
    <row r="41" spans="1:9" s="62" customFormat="1" ht="18" customHeight="1" x14ac:dyDescent="0.25">
      <c r="A41" s="113" t="s">
        <v>75</v>
      </c>
      <c r="B41" s="107">
        <v>79</v>
      </c>
      <c r="C41" s="107">
        <v>6215</v>
      </c>
      <c r="D41" s="109">
        <v>1.2711182622687047E-2</v>
      </c>
      <c r="E41" s="241">
        <v>0</v>
      </c>
      <c r="F41" s="109">
        <v>0</v>
      </c>
      <c r="G41" s="207">
        <v>0</v>
      </c>
      <c r="H41" s="109">
        <v>0</v>
      </c>
      <c r="I41" s="110">
        <v>0</v>
      </c>
    </row>
    <row r="42" spans="1:9" s="62" customFormat="1" ht="18" customHeight="1" x14ac:dyDescent="0.25">
      <c r="A42" s="113" t="s">
        <v>76</v>
      </c>
      <c r="B42" s="107">
        <v>4970</v>
      </c>
      <c r="C42" s="107">
        <v>8202</v>
      </c>
      <c r="D42" s="109">
        <v>0.60594976834918313</v>
      </c>
      <c r="E42" s="241">
        <v>4970</v>
      </c>
      <c r="F42" s="109">
        <v>7.1454244842211204E-2</v>
      </c>
      <c r="G42" s="207">
        <v>0.60594976834918313</v>
      </c>
      <c r="H42" s="109">
        <v>6.0399108525196553E-2</v>
      </c>
      <c r="I42" s="110">
        <v>1300282.4906431569</v>
      </c>
    </row>
    <row r="43" spans="1:9" s="62" customFormat="1" ht="18" customHeight="1" x14ac:dyDescent="0.25">
      <c r="A43" s="113" t="s">
        <v>77</v>
      </c>
      <c r="B43" s="107">
        <v>105</v>
      </c>
      <c r="C43" s="107">
        <v>6095</v>
      </c>
      <c r="D43" s="109">
        <v>1.7227235438884332E-2</v>
      </c>
      <c r="E43" s="241">
        <v>0</v>
      </c>
      <c r="F43" s="109">
        <v>0</v>
      </c>
      <c r="G43" s="207">
        <v>0</v>
      </c>
      <c r="H43" s="109">
        <v>0</v>
      </c>
      <c r="I43" s="110">
        <v>0</v>
      </c>
    </row>
    <row r="44" spans="1:9" s="62" customFormat="1" ht="18" customHeight="1" x14ac:dyDescent="0.25">
      <c r="A44" s="113" t="s">
        <v>78</v>
      </c>
      <c r="B44" s="107">
        <v>26</v>
      </c>
      <c r="C44" s="108">
        <v>671</v>
      </c>
      <c r="D44" s="109">
        <v>3.8748137108792845E-2</v>
      </c>
      <c r="E44" s="241">
        <v>26</v>
      </c>
      <c r="F44" s="109">
        <v>3.7380490259506866E-4</v>
      </c>
      <c r="G44" s="207">
        <v>3.8748137108792845E-2</v>
      </c>
      <c r="H44" s="109">
        <v>3.8622886922774244E-3</v>
      </c>
      <c r="I44" s="110">
        <v>34318.701435582188</v>
      </c>
    </row>
    <row r="45" spans="1:9" s="62" customFormat="1" ht="18" customHeight="1" x14ac:dyDescent="0.25">
      <c r="A45" s="113" t="s">
        <v>79</v>
      </c>
      <c r="B45" s="107">
        <v>16</v>
      </c>
      <c r="C45" s="108">
        <v>665</v>
      </c>
      <c r="D45" s="109">
        <v>2.4060150375939851E-2</v>
      </c>
      <c r="E45" s="241">
        <v>0</v>
      </c>
      <c r="F45" s="109">
        <v>0</v>
      </c>
      <c r="G45" s="207">
        <v>0</v>
      </c>
      <c r="H45" s="109">
        <v>0</v>
      </c>
      <c r="I45" s="110">
        <v>0</v>
      </c>
    </row>
    <row r="46" spans="1:9" s="62" customFormat="1" ht="18" customHeight="1" x14ac:dyDescent="0.25">
      <c r="A46" s="113" t="s">
        <v>80</v>
      </c>
      <c r="B46" s="107">
        <v>83</v>
      </c>
      <c r="C46" s="107">
        <v>714</v>
      </c>
      <c r="D46" s="109">
        <v>0.11624649859943978</v>
      </c>
      <c r="E46" s="241">
        <v>83</v>
      </c>
      <c r="F46" s="111">
        <v>1.1933002659765652E-3</v>
      </c>
      <c r="G46" s="210">
        <v>0.11624649859943978</v>
      </c>
      <c r="H46" s="111">
        <v>1.1587074129444442E-2</v>
      </c>
      <c r="I46" s="107">
        <v>103794.37514633719</v>
      </c>
    </row>
    <row r="47" spans="1:9" s="62" customFormat="1" ht="18" customHeight="1" x14ac:dyDescent="0.25">
      <c r="A47" s="113" t="s">
        <v>81</v>
      </c>
      <c r="B47" s="107">
        <v>39</v>
      </c>
      <c r="C47" s="107">
        <v>7837</v>
      </c>
      <c r="D47" s="109">
        <v>4.9763940283271664E-3</v>
      </c>
      <c r="E47" s="241">
        <v>0</v>
      </c>
      <c r="F47" s="111">
        <v>0</v>
      </c>
      <c r="G47" s="210">
        <v>0</v>
      </c>
      <c r="H47" s="111">
        <v>0</v>
      </c>
      <c r="I47" s="107">
        <v>0</v>
      </c>
    </row>
    <row r="48" spans="1:9" s="62" customFormat="1" ht="18" customHeight="1" x14ac:dyDescent="0.25">
      <c r="A48" s="113" t="s">
        <v>82</v>
      </c>
      <c r="B48" s="107">
        <v>2070</v>
      </c>
      <c r="C48" s="107">
        <v>10928</v>
      </c>
      <c r="D48" s="109">
        <v>0.18942166910688141</v>
      </c>
      <c r="E48" s="241">
        <v>2070</v>
      </c>
      <c r="F48" s="111">
        <v>2.9760621091222773E-2</v>
      </c>
      <c r="G48" s="210">
        <v>0.18942166910688141</v>
      </c>
      <c r="H48" s="111">
        <v>1.8880937904439458E-2</v>
      </c>
      <c r="I48" s="107">
        <v>492875.8815655447</v>
      </c>
    </row>
    <row r="49" spans="1:9" s="62" customFormat="1" ht="18" customHeight="1" x14ac:dyDescent="0.25">
      <c r="A49" s="113" t="s">
        <v>83</v>
      </c>
      <c r="B49" s="107">
        <v>589</v>
      </c>
      <c r="C49" s="107">
        <v>14225</v>
      </c>
      <c r="D49" s="109">
        <v>4.1405975395430582E-2</v>
      </c>
      <c r="E49" s="241">
        <v>589</v>
      </c>
      <c r="F49" s="109">
        <v>8.4681187549421316E-3</v>
      </c>
      <c r="G49" s="207">
        <v>4.1405975395430582E-2</v>
      </c>
      <c r="H49" s="109">
        <v>4.1272133964396149E-3</v>
      </c>
      <c r="I49" s="110">
        <v>130581.81766211175</v>
      </c>
    </row>
    <row r="50" spans="1:9" s="62" customFormat="1" ht="18" customHeight="1" x14ac:dyDescent="0.25">
      <c r="A50" s="113" t="s">
        <v>84</v>
      </c>
      <c r="B50" s="107">
        <v>56</v>
      </c>
      <c r="C50" s="107">
        <v>2871</v>
      </c>
      <c r="D50" s="109">
        <v>1.9505398815743643E-2</v>
      </c>
      <c r="E50" s="241">
        <v>0</v>
      </c>
      <c r="F50" s="109">
        <v>0</v>
      </c>
      <c r="G50" s="207">
        <v>0</v>
      </c>
      <c r="H50" s="109">
        <v>0</v>
      </c>
      <c r="I50" s="110">
        <v>0</v>
      </c>
    </row>
    <row r="51" spans="1:9" s="62" customFormat="1" ht="18" customHeight="1" x14ac:dyDescent="0.25">
      <c r="A51" s="113" t="s">
        <v>85</v>
      </c>
      <c r="B51" s="107">
        <v>455</v>
      </c>
      <c r="C51" s="107">
        <v>31084</v>
      </c>
      <c r="D51" s="109">
        <v>1.4637755758589627E-2</v>
      </c>
      <c r="E51" s="241">
        <v>0</v>
      </c>
      <c r="F51" s="111">
        <v>0</v>
      </c>
      <c r="G51" s="210">
        <v>0</v>
      </c>
      <c r="H51" s="111">
        <v>0</v>
      </c>
      <c r="I51" s="107">
        <v>0</v>
      </c>
    </row>
    <row r="52" spans="1:9" s="62" customFormat="1" ht="18" customHeight="1" x14ac:dyDescent="0.25">
      <c r="A52" s="113" t="s">
        <v>86</v>
      </c>
      <c r="B52" s="107">
        <v>97</v>
      </c>
      <c r="C52" s="107">
        <v>5273</v>
      </c>
      <c r="D52" s="109">
        <v>1.8395600227574437E-2</v>
      </c>
      <c r="E52" s="241">
        <v>0</v>
      </c>
      <c r="F52" s="111">
        <v>0</v>
      </c>
      <c r="G52" s="210">
        <v>0</v>
      </c>
      <c r="H52" s="111">
        <v>0</v>
      </c>
      <c r="I52" s="107">
        <v>0</v>
      </c>
    </row>
    <row r="53" spans="1:9" s="62" customFormat="1" ht="18" customHeight="1" x14ac:dyDescent="0.25">
      <c r="A53" s="113" t="s">
        <v>87</v>
      </c>
      <c r="B53" s="107">
        <v>102</v>
      </c>
      <c r="C53" s="107">
        <v>1200</v>
      </c>
      <c r="D53" s="109">
        <v>8.5000000000000006E-2</v>
      </c>
      <c r="E53" s="241">
        <v>102</v>
      </c>
      <c r="F53" s="109">
        <v>1.4664653871037309E-3</v>
      </c>
      <c r="G53" s="207">
        <v>8.5000000000000006E-2</v>
      </c>
      <c r="H53" s="109">
        <v>8.472524444770882E-3</v>
      </c>
      <c r="I53" s="110">
        <v>82807.403552023592</v>
      </c>
    </row>
    <row r="54" spans="1:9" s="62" customFormat="1" ht="18" customHeight="1" x14ac:dyDescent="0.25">
      <c r="A54" s="113" t="s">
        <v>88</v>
      </c>
      <c r="B54" s="107">
        <v>40</v>
      </c>
      <c r="C54" s="108">
        <v>1002</v>
      </c>
      <c r="D54" s="109">
        <v>3.9920159680638723E-2</v>
      </c>
      <c r="E54" s="241">
        <v>40</v>
      </c>
      <c r="F54" s="111">
        <v>5.7508446553087482E-4</v>
      </c>
      <c r="G54" s="210">
        <v>3.9920159680638723E-2</v>
      </c>
      <c r="H54" s="111">
        <v>3.9791121027455117E-3</v>
      </c>
      <c r="I54" s="107">
        <v>37567.790386317807</v>
      </c>
    </row>
    <row r="55" spans="1:9" s="62" customFormat="1" ht="18" customHeight="1" x14ac:dyDescent="0.25">
      <c r="A55" s="113" t="s">
        <v>89</v>
      </c>
      <c r="B55" s="107">
        <v>2753</v>
      </c>
      <c r="C55" s="107">
        <v>124081</v>
      </c>
      <c r="D55" s="109">
        <v>2.2187119704064281E-2</v>
      </c>
      <c r="E55" s="241">
        <v>2753</v>
      </c>
      <c r="F55" s="111">
        <v>3.9580188340162463E-2</v>
      </c>
      <c r="G55" s="210">
        <v>2.2187119704064281E-2</v>
      </c>
      <c r="H55" s="111">
        <v>2.2115401653146154E-3</v>
      </c>
      <c r="I55" s="107">
        <v>477822.76181130623</v>
      </c>
    </row>
    <row r="56" spans="1:9" s="62" customFormat="1" ht="18" customHeight="1" x14ac:dyDescent="0.25">
      <c r="A56" s="113" t="s">
        <v>90</v>
      </c>
      <c r="B56" s="107">
        <v>3746</v>
      </c>
      <c r="C56" s="107">
        <v>38288</v>
      </c>
      <c r="D56" s="109">
        <v>9.7837442540743835E-2</v>
      </c>
      <c r="E56" s="241">
        <v>3746</v>
      </c>
      <c r="F56" s="111">
        <v>5.385666019696643E-2</v>
      </c>
      <c r="G56" s="210">
        <v>9.7837442540743835E-2</v>
      </c>
      <c r="H56" s="111">
        <v>9.7521191004743372E-3</v>
      </c>
      <c r="I56" s="107">
        <v>702491.25112600531</v>
      </c>
    </row>
    <row r="57" spans="1:9" s="62" customFormat="1" ht="18" customHeight="1" x14ac:dyDescent="0.25">
      <c r="A57" s="113" t="s">
        <v>91</v>
      </c>
      <c r="B57" s="107">
        <v>2422</v>
      </c>
      <c r="C57" s="107">
        <v>3454</v>
      </c>
      <c r="D57" s="109">
        <v>0.70121598147075859</v>
      </c>
      <c r="E57" s="241">
        <v>2422</v>
      </c>
      <c r="F57" s="111">
        <v>3.4821364387894474E-2</v>
      </c>
      <c r="G57" s="210">
        <v>0.70121598147075859</v>
      </c>
      <c r="H57" s="111">
        <v>6.9894935812647149E-2</v>
      </c>
      <c r="I57" s="107">
        <v>947601.89750889642</v>
      </c>
    </row>
    <row r="58" spans="1:9" s="62" customFormat="1" ht="18" customHeight="1" x14ac:dyDescent="0.25">
      <c r="A58" s="113" t="s">
        <v>92</v>
      </c>
      <c r="B58" s="107">
        <v>590</v>
      </c>
      <c r="C58" s="107">
        <v>27975</v>
      </c>
      <c r="D58" s="109">
        <v>2.1090259159964254E-2</v>
      </c>
      <c r="E58" s="241">
        <v>590</v>
      </c>
      <c r="F58" s="111">
        <v>8.4824958665804043E-3</v>
      </c>
      <c r="G58" s="210">
        <v>2.1090259159964254E-2</v>
      </c>
      <c r="H58" s="111">
        <v>2.1022086621100013E-3</v>
      </c>
      <c r="I58" s="107">
        <v>115036.82814309432</v>
      </c>
    </row>
    <row r="59" spans="1:9" s="62" customFormat="1" ht="18" customHeight="1" x14ac:dyDescent="0.25">
      <c r="A59" s="113" t="s">
        <v>93</v>
      </c>
      <c r="B59" s="107">
        <v>83</v>
      </c>
      <c r="C59" s="107">
        <v>3567</v>
      </c>
      <c r="D59" s="109">
        <v>2.3268853378188955E-2</v>
      </c>
      <c r="E59" s="241">
        <v>0</v>
      </c>
      <c r="F59" s="111">
        <v>0</v>
      </c>
      <c r="G59" s="210">
        <v>0</v>
      </c>
      <c r="H59" s="111">
        <v>0</v>
      </c>
      <c r="I59" s="107">
        <v>0</v>
      </c>
    </row>
    <row r="60" spans="1:9" s="62" customFormat="1" ht="18" customHeight="1" x14ac:dyDescent="0.25">
      <c r="A60" s="113" t="s">
        <v>94</v>
      </c>
      <c r="B60" s="107">
        <v>39</v>
      </c>
      <c r="C60" s="107">
        <v>1127</v>
      </c>
      <c r="D60" s="109">
        <v>3.4605146406388641E-2</v>
      </c>
      <c r="E60" s="241">
        <v>39</v>
      </c>
      <c r="F60" s="109">
        <v>5.6070735389260296E-4</v>
      </c>
      <c r="G60" s="207">
        <v>3.4605146406388641E-2</v>
      </c>
      <c r="H60" s="109">
        <v>3.4493288099176822E-3</v>
      </c>
      <c r="I60" s="110">
        <v>33289.789647150894</v>
      </c>
    </row>
    <row r="61" spans="1:9" s="62" customFormat="1" ht="18" customHeight="1" x14ac:dyDescent="0.25">
      <c r="A61" s="113" t="s">
        <v>95</v>
      </c>
      <c r="B61" s="107">
        <v>1004</v>
      </c>
      <c r="C61" s="107">
        <v>159806</v>
      </c>
      <c r="D61" s="109">
        <v>6.2826176739296394E-3</v>
      </c>
      <c r="E61" s="241">
        <v>1004</v>
      </c>
      <c r="F61" s="111">
        <v>1.4434620084824958E-2</v>
      </c>
      <c r="G61" s="210">
        <v>6.2826176739296394E-3</v>
      </c>
      <c r="H61" s="111">
        <v>6.2623096258256994E-4</v>
      </c>
      <c r="I61" s="107">
        <v>172859.65237011341</v>
      </c>
    </row>
    <row r="62" spans="1:9" s="62" customFormat="1" ht="18" customHeight="1" x14ac:dyDescent="0.25">
      <c r="A62" s="113" t="s">
        <v>96</v>
      </c>
      <c r="B62" s="107">
        <v>1036</v>
      </c>
      <c r="C62" s="107">
        <v>58954</v>
      </c>
      <c r="D62" s="109">
        <v>1.7573023034908573E-2</v>
      </c>
      <c r="E62" s="241">
        <v>1036</v>
      </c>
      <c r="F62" s="109">
        <v>1.4894687657249658E-2</v>
      </c>
      <c r="G62" s="207">
        <v>1.7573023034908573E-2</v>
      </c>
      <c r="H62" s="109">
        <v>1.7516219674327607E-3</v>
      </c>
      <c r="I62" s="110">
        <v>186946.33472992462</v>
      </c>
    </row>
    <row r="63" spans="1:9" s="62" customFormat="1" ht="18" customHeight="1" x14ac:dyDescent="0.25">
      <c r="A63" s="113" t="s">
        <v>97</v>
      </c>
      <c r="B63" s="107">
        <v>2188</v>
      </c>
      <c r="C63" s="107">
        <v>29469</v>
      </c>
      <c r="D63" s="109">
        <v>7.4247514337100001E-2</v>
      </c>
      <c r="E63" s="241">
        <v>2188</v>
      </c>
      <c r="F63" s="111">
        <v>3.1457120264538854E-2</v>
      </c>
      <c r="G63" s="210">
        <v>7.4247514337100001E-2</v>
      </c>
      <c r="H63" s="111">
        <v>7.4007515315830143E-3</v>
      </c>
      <c r="I63" s="107">
        <v>423544.45724778692</v>
      </c>
    </row>
    <row r="64" spans="1:9" s="62" customFormat="1" ht="18" customHeight="1" x14ac:dyDescent="0.25">
      <c r="A64" s="113" t="s">
        <v>98</v>
      </c>
      <c r="B64" s="107">
        <v>2801</v>
      </c>
      <c r="C64" s="107">
        <v>22716</v>
      </c>
      <c r="D64" s="109">
        <v>0.12330515935904209</v>
      </c>
      <c r="E64" s="241">
        <v>2801</v>
      </c>
      <c r="F64" s="111">
        <v>4.0270289698799512E-2</v>
      </c>
      <c r="G64" s="210">
        <v>0.12330515935904209</v>
      </c>
      <c r="H64" s="111">
        <v>1.2290658551010036E-2</v>
      </c>
      <c r="I64" s="107">
        <v>564060.08247856901</v>
      </c>
    </row>
    <row r="65" spans="1:9" s="62" customFormat="1" ht="18" customHeight="1" x14ac:dyDescent="0.25">
      <c r="A65" s="113" t="s">
        <v>99</v>
      </c>
      <c r="B65" s="107">
        <v>310</v>
      </c>
      <c r="C65" s="107">
        <v>4042</v>
      </c>
      <c r="D65" s="109">
        <v>7.6694705591291434E-2</v>
      </c>
      <c r="E65" s="241">
        <v>310</v>
      </c>
      <c r="F65" s="111">
        <v>4.45690460786428E-3</v>
      </c>
      <c r="G65" s="210">
        <v>7.6694705591291434E-2</v>
      </c>
      <c r="H65" s="111">
        <v>7.644679622432031E-3</v>
      </c>
      <c r="I65" s="107">
        <v>111188.94076448964</v>
      </c>
    </row>
    <row r="66" spans="1:9" s="62" customFormat="1" ht="18" customHeight="1" x14ac:dyDescent="0.25">
      <c r="A66" s="113" t="s">
        <v>100</v>
      </c>
      <c r="B66" s="107">
        <v>86</v>
      </c>
      <c r="C66" s="107">
        <v>1195</v>
      </c>
      <c r="D66" s="109">
        <v>7.1966527196652724E-2</v>
      </c>
      <c r="E66" s="241">
        <v>86</v>
      </c>
      <c r="F66" s="111">
        <v>1.236431600891381E-3</v>
      </c>
      <c r="G66" s="210">
        <v>7.1966527196652724E-2</v>
      </c>
      <c r="H66" s="111">
        <v>7.1733901279871608E-3</v>
      </c>
      <c r="I66" s="107">
        <v>70049.921203614605</v>
      </c>
    </row>
    <row r="67" spans="1:9" s="62" customFormat="1" ht="18" customHeight="1" x14ac:dyDescent="0.25">
      <c r="A67" s="113" t="s">
        <v>101</v>
      </c>
      <c r="B67" s="107">
        <v>9</v>
      </c>
      <c r="C67" s="107">
        <v>559</v>
      </c>
      <c r="D67" s="109">
        <v>1.6100178890876567E-2</v>
      </c>
      <c r="E67" s="241">
        <v>0</v>
      </c>
      <c r="F67" s="111">
        <v>0</v>
      </c>
      <c r="G67" s="210">
        <v>0</v>
      </c>
      <c r="H67" s="111">
        <v>0</v>
      </c>
      <c r="I67" s="107">
        <v>0</v>
      </c>
    </row>
    <row r="68" spans="1:9" s="62" customFormat="1" ht="18" customHeight="1" x14ac:dyDescent="0.25">
      <c r="A68" s="113" t="s">
        <v>102</v>
      </c>
      <c r="B68" s="107">
        <v>89</v>
      </c>
      <c r="C68" s="108">
        <v>1939</v>
      </c>
      <c r="D68" s="109">
        <v>4.5899948427024238E-2</v>
      </c>
      <c r="E68" s="241">
        <v>89</v>
      </c>
      <c r="F68" s="109">
        <v>1.2795629358061966E-3</v>
      </c>
      <c r="G68" s="207">
        <v>4.5899948427024238E-2</v>
      </c>
      <c r="H68" s="109">
        <v>4.5751580595492424E-3</v>
      </c>
      <c r="I68" s="110">
        <v>50391.835914531766</v>
      </c>
    </row>
    <row r="69" spans="1:9" s="62" customFormat="1" ht="18" customHeight="1" x14ac:dyDescent="0.25">
      <c r="A69" s="113" t="s">
        <v>103</v>
      </c>
      <c r="B69" s="107">
        <v>56</v>
      </c>
      <c r="C69" s="107">
        <v>857</v>
      </c>
      <c r="D69" s="109">
        <v>6.5344224037339554E-2</v>
      </c>
      <c r="E69" s="241">
        <v>56</v>
      </c>
      <c r="F69" s="109">
        <v>8.0511825174322475E-4</v>
      </c>
      <c r="G69" s="207">
        <v>6.5344224037339554E-2</v>
      </c>
      <c r="H69" s="109">
        <v>6.5133004174228754E-3</v>
      </c>
      <c r="I69" s="110">
        <v>59908.245219460652</v>
      </c>
    </row>
    <row r="70" spans="1:9" s="62" customFormat="1" ht="18" customHeight="1" x14ac:dyDescent="0.25">
      <c r="A70" s="113" t="s">
        <v>104</v>
      </c>
      <c r="B70" s="107">
        <v>13</v>
      </c>
      <c r="C70" s="107">
        <v>406</v>
      </c>
      <c r="D70" s="109">
        <v>3.2019704433497539E-2</v>
      </c>
      <c r="E70" s="241">
        <v>13</v>
      </c>
      <c r="F70" s="109">
        <v>1.8690245129753433E-4</v>
      </c>
      <c r="G70" s="207">
        <v>3.2019704433497539E-2</v>
      </c>
      <c r="H70" s="109">
        <v>3.191620335613488E-3</v>
      </c>
      <c r="I70" s="110">
        <v>26939.576315542385</v>
      </c>
    </row>
    <row r="71" spans="1:9" s="62" customFormat="1" ht="18" customHeight="1" x14ac:dyDescent="0.25">
      <c r="A71" s="113" t="s">
        <v>105</v>
      </c>
      <c r="B71" s="107">
        <v>26</v>
      </c>
      <c r="C71" s="108">
        <v>761</v>
      </c>
      <c r="D71" s="109">
        <v>3.4165571616294348E-2</v>
      </c>
      <c r="E71" s="241">
        <v>26</v>
      </c>
      <c r="F71" s="109">
        <v>3.7380490259506866E-4</v>
      </c>
      <c r="G71" s="207">
        <v>3.4165571616294348E-2</v>
      </c>
      <c r="H71" s="109">
        <v>3.405513419866165E-3</v>
      </c>
      <c r="I71" s="110">
        <v>30774.512376084182</v>
      </c>
    </row>
    <row r="72" spans="1:9" s="62" customFormat="1" ht="18" customHeight="1" x14ac:dyDescent="0.25">
      <c r="A72" s="113" t="s">
        <v>106</v>
      </c>
      <c r="B72" s="107">
        <v>1411</v>
      </c>
      <c r="C72" s="108">
        <v>45092</v>
      </c>
      <c r="D72" s="109">
        <v>3.1291581655282535E-2</v>
      </c>
      <c r="E72" s="241">
        <v>1411</v>
      </c>
      <c r="F72" s="109">
        <v>2.0286104521601612E-2</v>
      </c>
      <c r="G72" s="207">
        <v>3.1291581655282535E-2</v>
      </c>
      <c r="H72" s="109">
        <v>3.1190434175285336E-3</v>
      </c>
      <c r="I72" s="110">
        <v>260305.60605170156</v>
      </c>
    </row>
    <row r="73" spans="1:9" s="62" customFormat="1" ht="18" customHeight="1" x14ac:dyDescent="0.25">
      <c r="A73" s="113" t="s">
        <v>107</v>
      </c>
      <c r="B73" s="107">
        <v>27</v>
      </c>
      <c r="C73" s="107">
        <v>1263</v>
      </c>
      <c r="D73" s="109">
        <v>2.1377672209026127E-2</v>
      </c>
      <c r="E73" s="241">
        <v>0</v>
      </c>
      <c r="F73" s="109">
        <v>0</v>
      </c>
      <c r="G73" s="207">
        <v>0</v>
      </c>
      <c r="H73" s="109">
        <v>0</v>
      </c>
      <c r="I73" s="110">
        <v>0</v>
      </c>
    </row>
    <row r="74" spans="1:9" s="62" customFormat="1" ht="18" customHeight="1" x14ac:dyDescent="0.25">
      <c r="A74" s="113" t="s">
        <v>108</v>
      </c>
      <c r="B74" s="107">
        <v>311</v>
      </c>
      <c r="C74" s="107">
        <v>1197</v>
      </c>
      <c r="D74" s="109">
        <v>0.25981620718462822</v>
      </c>
      <c r="E74" s="241">
        <v>311</v>
      </c>
      <c r="F74" s="109">
        <v>4.4712817195025518E-3</v>
      </c>
      <c r="G74" s="207">
        <v>0.25981620718462822</v>
      </c>
      <c r="H74" s="109">
        <v>2.5897637253169629E-2</v>
      </c>
      <c r="I74" s="110">
        <v>252983.75640566918</v>
      </c>
    </row>
    <row r="75" spans="1:9" s="62" customFormat="1" ht="18" customHeight="1" x14ac:dyDescent="0.25">
      <c r="A75" s="113" t="s">
        <v>109</v>
      </c>
      <c r="B75" s="107">
        <v>205</v>
      </c>
      <c r="C75" s="107">
        <v>1526</v>
      </c>
      <c r="D75" s="109">
        <v>0.13433813892529489</v>
      </c>
      <c r="E75" s="241">
        <v>205</v>
      </c>
      <c r="F75" s="109">
        <v>2.9473078858457337E-3</v>
      </c>
      <c r="G75" s="207">
        <v>0.13433813892529489</v>
      </c>
      <c r="H75" s="109">
        <v>1.3390390187171619E-2</v>
      </c>
      <c r="I75" s="110">
        <v>138200.99896503711</v>
      </c>
    </row>
    <row r="76" spans="1:9" s="62" customFormat="1" ht="18" customHeight="1" x14ac:dyDescent="0.25">
      <c r="A76" s="113" t="s">
        <v>110</v>
      </c>
      <c r="B76" s="107">
        <v>1716</v>
      </c>
      <c r="C76" s="107">
        <v>86474</v>
      </c>
      <c r="D76" s="109">
        <v>1.9844114994102272E-2</v>
      </c>
      <c r="E76" s="241">
        <v>1716</v>
      </c>
      <c r="F76" s="109">
        <v>2.4671123571274531E-2</v>
      </c>
      <c r="G76" s="207">
        <v>1.9844114994102272E-2</v>
      </c>
      <c r="H76" s="109">
        <v>1.9779970514397162E-3</v>
      </c>
      <c r="I76" s="110">
        <v>302488.10131578788</v>
      </c>
    </row>
    <row r="77" spans="1:9" s="62" customFormat="1" ht="18" customHeight="1" x14ac:dyDescent="0.25">
      <c r="A77" s="113" t="s">
        <v>111</v>
      </c>
      <c r="B77" s="107">
        <v>305</v>
      </c>
      <c r="C77" s="107">
        <v>9111</v>
      </c>
      <c r="D77" s="109">
        <v>3.3476018000219515E-2</v>
      </c>
      <c r="E77" s="241">
        <v>305</v>
      </c>
      <c r="F77" s="109">
        <v>4.3850190496729207E-3</v>
      </c>
      <c r="G77" s="207">
        <v>3.3476018000219515E-2</v>
      </c>
      <c r="H77" s="109">
        <v>3.3367809508288221E-3</v>
      </c>
      <c r="I77" s="110">
        <v>76926.640898686135</v>
      </c>
    </row>
    <row r="78" spans="1:9" s="62" customFormat="1" ht="18" customHeight="1" x14ac:dyDescent="0.25">
      <c r="A78" s="113" t="s">
        <v>112</v>
      </c>
      <c r="B78" s="107">
        <v>324</v>
      </c>
      <c r="C78" s="107">
        <v>983</v>
      </c>
      <c r="D78" s="109">
        <v>0.32960325534079349</v>
      </c>
      <c r="E78" s="241">
        <v>324</v>
      </c>
      <c r="F78" s="109">
        <v>4.658184170800086E-3</v>
      </c>
      <c r="G78" s="207">
        <v>0.32960325534079349</v>
      </c>
      <c r="H78" s="109">
        <v>3.2853783975893308E-2</v>
      </c>
      <c r="I78" s="110">
        <v>309132.86756524048</v>
      </c>
    </row>
    <row r="79" spans="1:9" s="62" customFormat="1" ht="18" customHeight="1" x14ac:dyDescent="0.25">
      <c r="A79" s="113" t="s">
        <v>113</v>
      </c>
      <c r="B79" s="107">
        <v>687</v>
      </c>
      <c r="C79" s="107">
        <v>102307</v>
      </c>
      <c r="D79" s="109">
        <v>6.7150830343964737E-3</v>
      </c>
      <c r="E79" s="241">
        <v>687</v>
      </c>
      <c r="F79" s="109">
        <v>9.8770756954927753E-3</v>
      </c>
      <c r="G79" s="207">
        <v>6.7150830343964737E-3</v>
      </c>
      <c r="H79" s="109">
        <v>6.6933770773635703E-4</v>
      </c>
      <c r="I79" s="110">
        <v>120150.10033457872</v>
      </c>
    </row>
    <row r="80" spans="1:9" s="62" customFormat="1" ht="18" customHeight="1" x14ac:dyDescent="0.25">
      <c r="A80" s="113" t="s">
        <v>114</v>
      </c>
      <c r="B80" s="107">
        <v>222</v>
      </c>
      <c r="C80" s="107">
        <v>520</v>
      </c>
      <c r="D80" s="109">
        <v>0.42692307692307691</v>
      </c>
      <c r="E80" s="241">
        <v>222</v>
      </c>
      <c r="F80" s="109">
        <v>3.1917187836963553E-3</v>
      </c>
      <c r="G80" s="207">
        <v>0.42692307692307691</v>
      </c>
      <c r="H80" s="109">
        <v>4.255430829726551E-2</v>
      </c>
      <c r="I80" s="110">
        <v>367332.92327142594</v>
      </c>
    </row>
    <row r="81" spans="1:9" s="62" customFormat="1" ht="18" customHeight="1" x14ac:dyDescent="0.25">
      <c r="A81" s="113" t="s">
        <v>115</v>
      </c>
      <c r="B81" s="107">
        <v>235</v>
      </c>
      <c r="C81" s="108">
        <v>3365</v>
      </c>
      <c r="D81" s="109">
        <v>6.9836552748885589E-2</v>
      </c>
      <c r="E81" s="241">
        <v>235</v>
      </c>
      <c r="F81" s="109">
        <v>3.3786212349938899E-3</v>
      </c>
      <c r="G81" s="207">
        <v>6.9836552748885589E-2</v>
      </c>
      <c r="H81" s="109">
        <v>6.9610811800407558E-3</v>
      </c>
      <c r="I81" s="110">
        <v>93334.948193238626</v>
      </c>
    </row>
    <row r="82" spans="1:9" s="62" customFormat="1" ht="18" customHeight="1" x14ac:dyDescent="0.25">
      <c r="A82" s="113" t="s">
        <v>116</v>
      </c>
      <c r="B82" s="107">
        <v>21</v>
      </c>
      <c r="C82" s="107">
        <v>427</v>
      </c>
      <c r="D82" s="109">
        <v>4.9180327868852458E-2</v>
      </c>
      <c r="E82" s="241">
        <v>21</v>
      </c>
      <c r="F82" s="109">
        <v>3.0191934440370932E-4</v>
      </c>
      <c r="G82" s="207">
        <v>4.9180327868852458E-2</v>
      </c>
      <c r="H82" s="109">
        <v>4.9021356478905773E-3</v>
      </c>
      <c r="I82" s="110">
        <v>41550.376155806014</v>
      </c>
    </row>
    <row r="83" spans="1:9" s="62" customFormat="1" ht="18" customHeight="1" x14ac:dyDescent="0.25">
      <c r="A83" s="113" t="s">
        <v>117</v>
      </c>
      <c r="B83" s="107">
        <v>262</v>
      </c>
      <c r="C83" s="108">
        <v>2374</v>
      </c>
      <c r="D83" s="109">
        <v>0.11036225779275484</v>
      </c>
      <c r="E83" s="241">
        <v>262</v>
      </c>
      <c r="F83" s="109">
        <v>3.7668032492272304E-3</v>
      </c>
      <c r="G83" s="207">
        <v>0.11036225779275484</v>
      </c>
      <c r="H83" s="109">
        <v>1.1000552081520247E-2</v>
      </c>
      <c r="I83" s="110">
        <v>129195.76474012385</v>
      </c>
    </row>
    <row r="84" spans="1:9" s="62" customFormat="1" ht="18" customHeight="1" x14ac:dyDescent="0.25">
      <c r="A84" s="113" t="s">
        <v>118</v>
      </c>
      <c r="B84" s="107">
        <v>123</v>
      </c>
      <c r="C84" s="107">
        <v>674</v>
      </c>
      <c r="D84" s="109">
        <v>0.18249258160237389</v>
      </c>
      <c r="E84" s="241">
        <v>123</v>
      </c>
      <c r="F84" s="109">
        <v>1.7683847315074401E-3</v>
      </c>
      <c r="G84" s="207">
        <v>0.18249258160237389</v>
      </c>
      <c r="H84" s="109">
        <v>1.8190268924887735E-2</v>
      </c>
      <c r="I84" s="110">
        <v>161722.82367770455</v>
      </c>
    </row>
    <row r="85" spans="1:9" s="62" customFormat="1" ht="18" customHeight="1" x14ac:dyDescent="0.25">
      <c r="A85" s="113" t="s">
        <v>119</v>
      </c>
      <c r="B85" s="107">
        <v>75</v>
      </c>
      <c r="C85" s="108">
        <v>9111</v>
      </c>
      <c r="D85" s="109">
        <v>8.231807704972012E-3</v>
      </c>
      <c r="E85" s="241">
        <v>0</v>
      </c>
      <c r="F85" s="109">
        <v>0</v>
      </c>
      <c r="G85" s="207">
        <v>0</v>
      </c>
      <c r="H85" s="109">
        <v>0</v>
      </c>
      <c r="I85" s="110">
        <v>0</v>
      </c>
    </row>
    <row r="86" spans="1:9" s="62" customFormat="1" ht="18" customHeight="1" x14ac:dyDescent="0.25">
      <c r="A86" s="113" t="s">
        <v>120</v>
      </c>
      <c r="B86" s="107">
        <v>102</v>
      </c>
      <c r="C86" s="107">
        <v>454</v>
      </c>
      <c r="D86" s="109">
        <v>0.22466960352422907</v>
      </c>
      <c r="E86" s="241">
        <v>102</v>
      </c>
      <c r="F86" s="109">
        <v>1.4664653871037309E-3</v>
      </c>
      <c r="G86" s="207">
        <v>0.22466960352422907</v>
      </c>
      <c r="H86" s="109">
        <v>2.2394337739482507E-2</v>
      </c>
      <c r="I86" s="110">
        <v>190828.87789108531</v>
      </c>
    </row>
    <row r="87" spans="1:9" s="62" customFormat="1" ht="18" customHeight="1" x14ac:dyDescent="0.25">
      <c r="A87" s="113" t="s">
        <v>121</v>
      </c>
      <c r="B87" s="107">
        <v>5</v>
      </c>
      <c r="C87" s="108">
        <v>519</v>
      </c>
      <c r="D87" s="109">
        <v>9.6339113680154135E-3</v>
      </c>
      <c r="E87" s="241">
        <v>0</v>
      </c>
      <c r="F87" s="109">
        <v>0</v>
      </c>
      <c r="G87" s="207">
        <v>0</v>
      </c>
      <c r="H87" s="109">
        <v>0</v>
      </c>
      <c r="I87" s="110">
        <v>0</v>
      </c>
    </row>
    <row r="88" spans="1:9" s="62" customFormat="1" ht="18" customHeight="1" x14ac:dyDescent="0.25">
      <c r="A88" s="113" t="s">
        <v>122</v>
      </c>
      <c r="B88" s="107">
        <v>30</v>
      </c>
      <c r="C88" s="108">
        <v>533</v>
      </c>
      <c r="D88" s="109">
        <v>5.6285178236397747E-2</v>
      </c>
      <c r="E88" s="241">
        <v>30</v>
      </c>
      <c r="F88" s="109">
        <v>4.3131334914815614E-4</v>
      </c>
      <c r="G88" s="207">
        <v>5.6285178236397747E-2</v>
      </c>
      <c r="H88" s="109">
        <v>5.610324099837246E-3</v>
      </c>
      <c r="I88" s="110">
        <v>48551.300200010548</v>
      </c>
    </row>
    <row r="89" spans="1:9" s="62" customFormat="1" ht="18" customHeight="1" x14ac:dyDescent="0.25">
      <c r="A89" s="113" t="s">
        <v>123</v>
      </c>
      <c r="B89" s="107">
        <v>1213</v>
      </c>
      <c r="C89" s="108">
        <v>39100</v>
      </c>
      <c r="D89" s="109">
        <v>3.10230179028133E-2</v>
      </c>
      <c r="E89" s="241">
        <v>1213</v>
      </c>
      <c r="F89" s="109">
        <v>1.7439436417223779E-2</v>
      </c>
      <c r="G89" s="207">
        <v>3.10230179028133E-2</v>
      </c>
      <c r="H89" s="109">
        <v>3.092273853319416E-3</v>
      </c>
      <c r="I89" s="110">
        <v>226966.29842336936</v>
      </c>
    </row>
    <row r="90" spans="1:9" s="62" customFormat="1" ht="18" customHeight="1" x14ac:dyDescent="0.25">
      <c r="A90" s="113" t="s">
        <v>124</v>
      </c>
      <c r="B90" s="107">
        <v>60</v>
      </c>
      <c r="C90" s="107">
        <v>162</v>
      </c>
      <c r="D90" s="109">
        <v>0.37037037037037035</v>
      </c>
      <c r="E90" s="241">
        <v>60</v>
      </c>
      <c r="F90" s="109">
        <v>8.6262669829631228E-4</v>
      </c>
      <c r="G90" s="207">
        <v>0.37037037037037035</v>
      </c>
      <c r="H90" s="109">
        <v>3.6917317842138912E-2</v>
      </c>
      <c r="I90" s="110">
        <v>296486.98242138</v>
      </c>
    </row>
    <row r="91" spans="1:9" s="62" customFormat="1" ht="18" customHeight="1" x14ac:dyDescent="0.25">
      <c r="A91" s="113" t="s">
        <v>125</v>
      </c>
      <c r="B91" s="107">
        <v>396</v>
      </c>
      <c r="C91" s="108">
        <v>17911</v>
      </c>
      <c r="D91" s="109">
        <v>2.2109318296019205E-2</v>
      </c>
      <c r="E91" s="241">
        <v>0</v>
      </c>
      <c r="F91" s="109">
        <v>0</v>
      </c>
      <c r="G91" s="207">
        <v>0</v>
      </c>
      <c r="H91" s="109">
        <v>0</v>
      </c>
      <c r="I91" s="110">
        <v>0</v>
      </c>
    </row>
    <row r="92" spans="1:9" s="62" customFormat="1" ht="18" customHeight="1" x14ac:dyDescent="0.25">
      <c r="A92" s="113" t="s">
        <v>126</v>
      </c>
      <c r="B92" s="107">
        <v>22</v>
      </c>
      <c r="C92" s="107">
        <v>1386</v>
      </c>
      <c r="D92" s="109">
        <v>1.5873015873015872E-2</v>
      </c>
      <c r="E92" s="241">
        <v>0</v>
      </c>
      <c r="F92" s="109">
        <v>0</v>
      </c>
      <c r="G92" s="207">
        <v>0</v>
      </c>
      <c r="H92" s="109">
        <v>0</v>
      </c>
      <c r="I92" s="110">
        <v>0</v>
      </c>
    </row>
    <row r="93" spans="1:9" s="62" customFormat="1" ht="18" customHeight="1" x14ac:dyDescent="0.25">
      <c r="A93" s="113" t="s">
        <v>127</v>
      </c>
      <c r="B93" s="107">
        <v>21</v>
      </c>
      <c r="C93" s="107">
        <v>845</v>
      </c>
      <c r="D93" s="109">
        <v>2.4852071005917159E-2</v>
      </c>
      <c r="E93" s="241">
        <v>0</v>
      </c>
      <c r="F93" s="109">
        <v>0</v>
      </c>
      <c r="G93" s="207">
        <v>0</v>
      </c>
      <c r="H93" s="109">
        <v>0</v>
      </c>
      <c r="I93" s="110">
        <v>0</v>
      </c>
    </row>
    <row r="94" spans="1:9" s="62" customFormat="1" ht="18" customHeight="1" x14ac:dyDescent="0.25">
      <c r="A94" s="113" t="s">
        <v>128</v>
      </c>
      <c r="B94" s="107">
        <v>352</v>
      </c>
      <c r="C94" s="108">
        <v>4984</v>
      </c>
      <c r="D94" s="109">
        <v>7.0626003210272875E-2</v>
      </c>
      <c r="E94" s="241">
        <v>352</v>
      </c>
      <c r="F94" s="109">
        <v>5.0607432966716989E-3</v>
      </c>
      <c r="G94" s="207">
        <v>7.0626003210272875E-2</v>
      </c>
      <c r="H94" s="109">
        <v>7.039771042770631E-3</v>
      </c>
      <c r="I94" s="110">
        <v>113523.27759537415</v>
      </c>
    </row>
    <row r="95" spans="1:9" s="62" customFormat="1" ht="18" customHeight="1" x14ac:dyDescent="0.25">
      <c r="A95" s="113" t="s">
        <v>129</v>
      </c>
      <c r="B95" s="107">
        <v>60</v>
      </c>
      <c r="C95" s="108">
        <v>22599</v>
      </c>
      <c r="D95" s="109">
        <v>2.6549847338377805E-3</v>
      </c>
      <c r="E95" s="241">
        <v>0</v>
      </c>
      <c r="F95" s="109">
        <v>0</v>
      </c>
      <c r="G95" s="207">
        <v>0</v>
      </c>
      <c r="H95" s="109">
        <v>0</v>
      </c>
      <c r="I95" s="110">
        <v>0</v>
      </c>
    </row>
    <row r="96" spans="1:9" s="62" customFormat="1" ht="18" customHeight="1" x14ac:dyDescent="0.25">
      <c r="A96" s="113" t="s">
        <v>130</v>
      </c>
      <c r="B96" s="107">
        <v>1382</v>
      </c>
      <c r="C96" s="107">
        <v>1750</v>
      </c>
      <c r="D96" s="109">
        <v>0.7897142857142857</v>
      </c>
      <c r="E96" s="241">
        <v>1382</v>
      </c>
      <c r="F96" s="109">
        <v>1.9869168284091725E-2</v>
      </c>
      <c r="G96" s="207">
        <v>0.7897142857142857</v>
      </c>
      <c r="H96" s="109">
        <v>7.8716159883518377E-2</v>
      </c>
      <c r="I96" s="110">
        <v>842022.56377677899</v>
      </c>
    </row>
    <row r="97" spans="1:9" s="62" customFormat="1" ht="18" customHeight="1" x14ac:dyDescent="0.25">
      <c r="A97" s="113" t="s">
        <v>131</v>
      </c>
      <c r="B97" s="107">
        <v>641</v>
      </c>
      <c r="C97" s="107">
        <v>11049</v>
      </c>
      <c r="D97" s="109">
        <v>5.8014299936645849E-2</v>
      </c>
      <c r="E97" s="241">
        <v>641</v>
      </c>
      <c r="F97" s="109">
        <v>9.2157285601322698E-3</v>
      </c>
      <c r="G97" s="207">
        <v>5.8014299936645849E-2</v>
      </c>
      <c r="H97" s="109">
        <v>5.7826773454059026E-3</v>
      </c>
      <c r="I97" s="110">
        <v>152128.04301458894</v>
      </c>
    </row>
    <row r="98" spans="1:9" s="62" customFormat="1" ht="18" customHeight="1" x14ac:dyDescent="0.25">
      <c r="A98" s="113" t="s">
        <v>132</v>
      </c>
      <c r="B98" s="107">
        <v>179</v>
      </c>
      <c r="C98" s="107">
        <v>2944</v>
      </c>
      <c r="D98" s="109">
        <v>6.0801630434782608E-2</v>
      </c>
      <c r="E98" s="241">
        <v>179</v>
      </c>
      <c r="F98" s="109">
        <v>2.573502983250665E-3</v>
      </c>
      <c r="G98" s="207">
        <v>6.0801630434782608E-2</v>
      </c>
      <c r="H98" s="109">
        <v>6.0605094134190685E-3</v>
      </c>
      <c r="I98" s="110">
        <v>76976.721286043758</v>
      </c>
    </row>
    <row r="99" spans="1:9" s="62" customFormat="1" ht="18" customHeight="1" x14ac:dyDescent="0.25">
      <c r="A99" s="113" t="s">
        <v>133</v>
      </c>
      <c r="B99" s="107">
        <v>15</v>
      </c>
      <c r="C99" s="107">
        <v>249</v>
      </c>
      <c r="D99" s="109">
        <v>6.0240963855421686E-2</v>
      </c>
      <c r="E99" s="241">
        <v>15</v>
      </c>
      <c r="F99" s="109">
        <v>2.1565667457407807E-4</v>
      </c>
      <c r="G99" s="207">
        <v>6.0240963855421686E-2</v>
      </c>
      <c r="H99" s="109">
        <v>6.0046239863719925E-3</v>
      </c>
      <c r="I99" s="110">
        <v>49100.763621581289</v>
      </c>
    </row>
    <row r="100" spans="1:9" s="62" customFormat="1" ht="18" customHeight="1" x14ac:dyDescent="0.25">
      <c r="A100" s="113" t="s">
        <v>134</v>
      </c>
      <c r="B100" s="107">
        <v>31</v>
      </c>
      <c r="C100" s="107">
        <v>1732</v>
      </c>
      <c r="D100" s="109">
        <v>1.7898383371824481E-2</v>
      </c>
      <c r="E100" s="241">
        <v>0</v>
      </c>
      <c r="F100" s="109">
        <v>0</v>
      </c>
      <c r="G100" s="207">
        <v>0</v>
      </c>
      <c r="H100" s="109">
        <v>0</v>
      </c>
      <c r="I100" s="110">
        <v>0</v>
      </c>
    </row>
    <row r="101" spans="1:9" s="62" customFormat="1" ht="18" customHeight="1" x14ac:dyDescent="0.25">
      <c r="A101" s="113" t="s">
        <v>135</v>
      </c>
      <c r="B101" s="107">
        <v>39</v>
      </c>
      <c r="C101" s="108">
        <v>580</v>
      </c>
      <c r="D101" s="109">
        <v>6.7241379310344823E-2</v>
      </c>
      <c r="E101" s="241">
        <v>39</v>
      </c>
      <c r="F101" s="109">
        <v>5.6070735389260296E-4</v>
      </c>
      <c r="G101" s="207">
        <v>6.7241379310344823E-2</v>
      </c>
      <c r="H101" s="109">
        <v>6.7024027047883237E-3</v>
      </c>
      <c r="I101" s="110">
        <v>58530.886537261089</v>
      </c>
    </row>
    <row r="102" spans="1:9" s="62" customFormat="1" ht="18" customHeight="1" x14ac:dyDescent="0.25">
      <c r="A102" s="113" t="s">
        <v>136</v>
      </c>
      <c r="B102" s="107">
        <v>168</v>
      </c>
      <c r="C102" s="107">
        <v>28832</v>
      </c>
      <c r="D102" s="109">
        <v>5.8268590455049941E-3</v>
      </c>
      <c r="E102" s="241">
        <v>0</v>
      </c>
      <c r="F102" s="109">
        <v>0</v>
      </c>
      <c r="G102" s="207">
        <v>0</v>
      </c>
      <c r="H102" s="109">
        <v>0</v>
      </c>
      <c r="I102" s="110">
        <v>0</v>
      </c>
    </row>
    <row r="103" spans="1:9" s="62" customFormat="1" ht="18" customHeight="1" x14ac:dyDescent="0.25">
      <c r="A103" s="113" t="s">
        <v>137</v>
      </c>
      <c r="B103" s="107">
        <v>138</v>
      </c>
      <c r="C103" s="108">
        <v>1147</v>
      </c>
      <c r="D103" s="109">
        <v>0.12031386224934612</v>
      </c>
      <c r="E103" s="241">
        <v>138</v>
      </c>
      <c r="F103" s="109">
        <v>1.9840414060815184E-3</v>
      </c>
      <c r="G103" s="207">
        <v>0.12031386224934612</v>
      </c>
      <c r="H103" s="109">
        <v>1.1992495752380958E-2</v>
      </c>
      <c r="I103" s="110">
        <v>116143.32520486694</v>
      </c>
    </row>
    <row r="104" spans="1:9" s="62" customFormat="1" ht="18" customHeight="1" x14ac:dyDescent="0.25">
      <c r="A104" s="113" t="s">
        <v>138</v>
      </c>
      <c r="B104" s="107">
        <v>155</v>
      </c>
      <c r="C104" s="107">
        <v>5263</v>
      </c>
      <c r="D104" s="109">
        <v>2.9450883526505794E-2</v>
      </c>
      <c r="E104" s="241">
        <v>155</v>
      </c>
      <c r="F104" s="109">
        <v>2.22845230393214E-3</v>
      </c>
      <c r="G104" s="207">
        <v>2.9450883526505794E-2</v>
      </c>
      <c r="H104" s="109">
        <v>2.9355685952755341E-3</v>
      </c>
      <c r="I104" s="110">
        <v>48713.877163564008</v>
      </c>
    </row>
    <row r="105" spans="1:9" s="62" customFormat="1" ht="18" customHeight="1" x14ac:dyDescent="0.25">
      <c r="A105" s="113" t="s">
        <v>139</v>
      </c>
      <c r="B105" s="107">
        <v>2415</v>
      </c>
      <c r="C105" s="107">
        <v>15144</v>
      </c>
      <c r="D105" s="109">
        <v>0.15946909667194928</v>
      </c>
      <c r="E105" s="241">
        <v>2415</v>
      </c>
      <c r="F105" s="109">
        <v>3.472072460642657E-2</v>
      </c>
      <c r="G105" s="207">
        <v>0.15946909667194928</v>
      </c>
      <c r="H105" s="109">
        <v>1.5895362585160246E-2</v>
      </c>
      <c r="I105" s="110">
        <v>527439.64735918213</v>
      </c>
    </row>
    <row r="106" spans="1:9" s="62" customFormat="1" ht="18" customHeight="1" x14ac:dyDescent="0.25">
      <c r="A106" s="113" t="s">
        <v>140</v>
      </c>
      <c r="B106" s="107">
        <v>83</v>
      </c>
      <c r="C106" s="107">
        <v>999</v>
      </c>
      <c r="D106" s="109">
        <v>8.3083083083083084E-2</v>
      </c>
      <c r="E106" s="241">
        <v>83</v>
      </c>
      <c r="F106" s="109">
        <v>1.1933002659765652E-3</v>
      </c>
      <c r="G106" s="207">
        <v>8.3083083083083084E-2</v>
      </c>
      <c r="H106" s="109">
        <v>8.2814523808041347E-3</v>
      </c>
      <c r="I106" s="110">
        <v>78145.551438075447</v>
      </c>
    </row>
    <row r="107" spans="1:9" s="62" customFormat="1" ht="18" customHeight="1" x14ac:dyDescent="0.25">
      <c r="A107" s="113" t="s">
        <v>141</v>
      </c>
      <c r="B107" s="107">
        <v>33</v>
      </c>
      <c r="C107" s="107">
        <v>1558</v>
      </c>
      <c r="D107" s="109">
        <v>2.1181001283697046E-2</v>
      </c>
      <c r="E107" s="241">
        <v>0</v>
      </c>
      <c r="F107" s="109">
        <v>0</v>
      </c>
      <c r="G107" s="207">
        <v>0</v>
      </c>
      <c r="H107" s="109">
        <v>0</v>
      </c>
      <c r="I107" s="110">
        <v>0</v>
      </c>
    </row>
    <row r="108" spans="1:9" s="62" customFormat="1" ht="18" customHeight="1" x14ac:dyDescent="0.25">
      <c r="A108" s="113" t="s">
        <v>142</v>
      </c>
      <c r="B108" s="107">
        <v>2558</v>
      </c>
      <c r="C108" s="107">
        <v>135943</v>
      </c>
      <c r="D108" s="109">
        <v>1.8816709944609138E-2</v>
      </c>
      <c r="E108" s="241">
        <v>2558</v>
      </c>
      <c r="F108" s="109">
        <v>3.6776651570699447E-2</v>
      </c>
      <c r="G108" s="207">
        <v>1.8816709944609138E-2</v>
      </c>
      <c r="H108" s="109">
        <v>1.8755886467748735E-3</v>
      </c>
      <c r="I108" s="110">
        <v>442586.4581232515</v>
      </c>
    </row>
    <row r="109" spans="1:9" s="62" customFormat="1" ht="18" customHeight="1" x14ac:dyDescent="0.25">
      <c r="A109" s="113" t="s">
        <v>143</v>
      </c>
      <c r="B109" s="107">
        <v>0</v>
      </c>
      <c r="C109" s="107">
        <v>79</v>
      </c>
      <c r="D109" s="109">
        <v>0</v>
      </c>
      <c r="E109" s="241">
        <v>0</v>
      </c>
      <c r="F109" s="109">
        <v>0</v>
      </c>
      <c r="G109" s="207">
        <v>0</v>
      </c>
      <c r="H109" s="109">
        <v>0</v>
      </c>
      <c r="I109" s="110">
        <v>0</v>
      </c>
    </row>
    <row r="110" spans="1:9" s="62" customFormat="1" ht="18" customHeight="1" x14ac:dyDescent="0.25">
      <c r="A110" s="113" t="s">
        <v>144</v>
      </c>
      <c r="B110" s="107">
        <v>547</v>
      </c>
      <c r="C110" s="108">
        <v>32562</v>
      </c>
      <c r="D110" s="109">
        <v>1.6798722437196732E-2</v>
      </c>
      <c r="E110" s="241">
        <v>0</v>
      </c>
      <c r="F110" s="109">
        <v>0</v>
      </c>
      <c r="G110" s="207">
        <v>0</v>
      </c>
      <c r="H110" s="109">
        <v>0</v>
      </c>
      <c r="I110" s="110">
        <v>0</v>
      </c>
    </row>
    <row r="111" spans="1:9" s="62" customFormat="1" ht="18" customHeight="1" x14ac:dyDescent="0.25">
      <c r="A111" s="113" t="s">
        <v>145</v>
      </c>
      <c r="B111" s="107">
        <v>67</v>
      </c>
      <c r="C111" s="107">
        <v>939</v>
      </c>
      <c r="D111" s="109">
        <v>7.1352502662406822E-2</v>
      </c>
      <c r="E111" s="241">
        <v>67</v>
      </c>
      <c r="F111" s="109">
        <v>9.6326647976421539E-4</v>
      </c>
      <c r="G111" s="207">
        <v>7.1352502662406822E-2</v>
      </c>
      <c r="H111" s="109">
        <v>7.1121861529743671E-3</v>
      </c>
      <c r="I111" s="110">
        <v>66395.735414550407</v>
      </c>
    </row>
    <row r="112" spans="1:9" s="62" customFormat="1" ht="18" customHeight="1" x14ac:dyDescent="0.25">
      <c r="A112" s="113" t="s">
        <v>146</v>
      </c>
      <c r="B112" s="107">
        <v>532</v>
      </c>
      <c r="C112" s="108">
        <v>43773</v>
      </c>
      <c r="D112" s="109">
        <v>1.2153610673246065E-2</v>
      </c>
      <c r="E112" s="241">
        <v>0</v>
      </c>
      <c r="F112" s="109">
        <v>0</v>
      </c>
      <c r="G112" s="207">
        <v>0</v>
      </c>
      <c r="H112" s="109">
        <v>0</v>
      </c>
      <c r="I112" s="110">
        <v>0</v>
      </c>
    </row>
    <row r="113" spans="1:9" s="62" customFormat="1" ht="18" customHeight="1" x14ac:dyDescent="0.25">
      <c r="A113" s="113" t="s">
        <v>147</v>
      </c>
      <c r="B113" s="107">
        <v>2228</v>
      </c>
      <c r="C113" s="107">
        <v>221040</v>
      </c>
      <c r="D113" s="109">
        <v>1.0079623597538907E-2</v>
      </c>
      <c r="E113" s="241">
        <v>2228</v>
      </c>
      <c r="F113" s="109">
        <v>3.2032204730069729E-2</v>
      </c>
      <c r="G113" s="207">
        <v>1.0079623597538907E-2</v>
      </c>
      <c r="H113" s="109">
        <v>1.0047042038145624E-3</v>
      </c>
      <c r="I113" s="110">
        <v>380609.80197836057</v>
      </c>
    </row>
    <row r="114" spans="1:9" s="62" customFormat="1" ht="18" customHeight="1" x14ac:dyDescent="0.25">
      <c r="A114" s="113" t="s">
        <v>148</v>
      </c>
      <c r="B114" s="107">
        <v>141</v>
      </c>
      <c r="C114" s="107">
        <v>17251</v>
      </c>
      <c r="D114" s="109">
        <v>8.1734392209147303E-3</v>
      </c>
      <c r="E114" s="241">
        <v>0</v>
      </c>
      <c r="F114" s="109">
        <v>0</v>
      </c>
      <c r="G114" s="207">
        <v>0</v>
      </c>
      <c r="H114" s="109">
        <v>0</v>
      </c>
      <c r="I114" s="110">
        <v>0</v>
      </c>
    </row>
    <row r="115" spans="1:9" s="62" customFormat="1" ht="18" customHeight="1" x14ac:dyDescent="0.25">
      <c r="A115" s="113" t="s">
        <v>149</v>
      </c>
      <c r="B115" s="107">
        <v>3810</v>
      </c>
      <c r="C115" s="107">
        <v>147353</v>
      </c>
      <c r="D115" s="109">
        <v>2.5856277103282595E-2</v>
      </c>
      <c r="E115" s="241">
        <v>3810</v>
      </c>
      <c r="F115" s="109">
        <v>5.4776795341815829E-2</v>
      </c>
      <c r="G115" s="207">
        <v>2.5856277103282595E-2</v>
      </c>
      <c r="H115" s="109">
        <v>2.5772698800980167E-3</v>
      </c>
      <c r="I115" s="110">
        <v>657529.70443031995</v>
      </c>
    </row>
    <row r="116" spans="1:9" s="62" customFormat="1" ht="18" customHeight="1" x14ac:dyDescent="0.25">
      <c r="A116" s="113" t="s">
        <v>150</v>
      </c>
      <c r="B116" s="107">
        <v>41</v>
      </c>
      <c r="C116" s="107">
        <v>398</v>
      </c>
      <c r="D116" s="109">
        <v>0.10301507537688442</v>
      </c>
      <c r="E116" s="241">
        <v>41</v>
      </c>
      <c r="F116" s="109">
        <v>5.8946157716914668E-4</v>
      </c>
      <c r="G116" s="207">
        <v>0.10301507537688442</v>
      </c>
      <c r="H116" s="109">
        <v>1.026820875659492E-2</v>
      </c>
      <c r="I116" s="110">
        <v>86533.18257861759</v>
      </c>
    </row>
    <row r="117" spans="1:9" s="62" customFormat="1" ht="18" customHeight="1" x14ac:dyDescent="0.25">
      <c r="A117" s="113" t="s">
        <v>151</v>
      </c>
      <c r="B117" s="107">
        <v>50</v>
      </c>
      <c r="C117" s="108">
        <v>573</v>
      </c>
      <c r="D117" s="109">
        <v>8.7260034904013961E-2</v>
      </c>
      <c r="E117" s="241">
        <v>50</v>
      </c>
      <c r="F117" s="109">
        <v>7.1885558191359361E-4</v>
      </c>
      <c r="G117" s="207">
        <v>8.7260034904013961E-2</v>
      </c>
      <c r="H117" s="109">
        <v>8.6977973973625718E-3</v>
      </c>
      <c r="I117" s="110">
        <v>75854.10288898641</v>
      </c>
    </row>
    <row r="118" spans="1:9" s="62" customFormat="1" ht="18" customHeight="1" x14ac:dyDescent="0.25">
      <c r="A118" s="113" t="s">
        <v>152</v>
      </c>
      <c r="B118" s="107">
        <v>125</v>
      </c>
      <c r="C118" s="108">
        <v>4458</v>
      </c>
      <c r="D118" s="109">
        <v>2.8039479587258862E-2</v>
      </c>
      <c r="E118" s="241">
        <v>0</v>
      </c>
      <c r="F118" s="109">
        <v>0</v>
      </c>
      <c r="G118" s="207">
        <v>0</v>
      </c>
      <c r="H118" s="109">
        <v>0</v>
      </c>
      <c r="I118" s="110">
        <v>0</v>
      </c>
    </row>
    <row r="119" spans="1:9" s="62" customFormat="1" ht="18" customHeight="1" x14ac:dyDescent="0.25">
      <c r="A119" s="113" t="s">
        <v>153</v>
      </c>
      <c r="B119" s="107">
        <v>18</v>
      </c>
      <c r="C119" s="107">
        <v>352</v>
      </c>
      <c r="D119" s="109">
        <v>5.113636363636364E-2</v>
      </c>
      <c r="E119" s="241">
        <v>18</v>
      </c>
      <c r="F119" s="109">
        <v>2.587880094888937E-4</v>
      </c>
      <c r="G119" s="207">
        <v>5.113636363636364E-2</v>
      </c>
      <c r="H119" s="109">
        <v>5.0971069520680439E-3</v>
      </c>
      <c r="I119" s="110">
        <v>42561.194348206271</v>
      </c>
    </row>
    <row r="120" spans="1:9" s="62" customFormat="1" ht="18" customHeight="1" x14ac:dyDescent="0.25">
      <c r="A120" s="113" t="s">
        <v>154</v>
      </c>
      <c r="B120" s="107">
        <v>164</v>
      </c>
      <c r="C120" s="108">
        <v>285</v>
      </c>
      <c r="D120" s="109">
        <v>0.57543859649122808</v>
      </c>
      <c r="E120" s="241">
        <v>164</v>
      </c>
      <c r="F120" s="109">
        <v>2.3578463086765867E-3</v>
      </c>
      <c r="G120" s="207">
        <v>0.57543859649122808</v>
      </c>
      <c r="H120" s="109">
        <v>5.7357853826312671E-2</v>
      </c>
      <c r="I120" s="110">
        <v>472490.67688141123</v>
      </c>
    </row>
    <row r="121" spans="1:9" s="62" customFormat="1" ht="18" customHeight="1" x14ac:dyDescent="0.25">
      <c r="A121" s="113" t="s">
        <v>155</v>
      </c>
      <c r="B121" s="107">
        <v>525</v>
      </c>
      <c r="C121" s="108">
        <v>36962</v>
      </c>
      <c r="D121" s="109">
        <v>1.4203776851901953E-2</v>
      </c>
      <c r="E121" s="241">
        <v>0</v>
      </c>
      <c r="F121" s="109">
        <v>0</v>
      </c>
      <c r="G121" s="207">
        <v>0</v>
      </c>
      <c r="H121" s="109">
        <v>0</v>
      </c>
      <c r="I121" s="110">
        <v>0</v>
      </c>
    </row>
    <row r="122" spans="1:9" s="62" customFormat="1" ht="18" customHeight="1" x14ac:dyDescent="0.25">
      <c r="A122" s="113" t="s">
        <v>156</v>
      </c>
      <c r="B122" s="107">
        <v>23</v>
      </c>
      <c r="C122" s="107">
        <v>914</v>
      </c>
      <c r="D122" s="109">
        <v>2.5164113785557989E-2</v>
      </c>
      <c r="E122" s="241">
        <v>0</v>
      </c>
      <c r="F122" s="109">
        <v>0</v>
      </c>
      <c r="G122" s="207">
        <v>0</v>
      </c>
      <c r="H122" s="109">
        <v>0</v>
      </c>
      <c r="I122" s="110">
        <v>0</v>
      </c>
    </row>
    <row r="123" spans="1:9" s="62" customFormat="1" ht="18" customHeight="1" x14ac:dyDescent="0.25">
      <c r="A123" s="113" t="s">
        <v>157</v>
      </c>
      <c r="B123" s="107">
        <v>237</v>
      </c>
      <c r="C123" s="108">
        <v>36561</v>
      </c>
      <c r="D123" s="109">
        <v>6.4823172232706984E-3</v>
      </c>
      <c r="E123" s="241">
        <v>0</v>
      </c>
      <c r="F123" s="109">
        <v>0</v>
      </c>
      <c r="G123" s="207">
        <v>0</v>
      </c>
      <c r="H123" s="109">
        <v>0</v>
      </c>
      <c r="I123" s="110">
        <v>0</v>
      </c>
    </row>
    <row r="124" spans="1:9" s="62" customFormat="1" ht="18" customHeight="1" x14ac:dyDescent="0.25">
      <c r="A124" s="113" t="s">
        <v>158</v>
      </c>
      <c r="B124" s="107">
        <v>37</v>
      </c>
      <c r="C124" s="107">
        <v>1786</v>
      </c>
      <c r="D124" s="109">
        <v>2.0716685330347144E-2</v>
      </c>
      <c r="E124" s="241">
        <v>0</v>
      </c>
      <c r="F124" s="109">
        <v>0</v>
      </c>
      <c r="G124" s="207">
        <v>0</v>
      </c>
      <c r="H124" s="109">
        <v>0</v>
      </c>
      <c r="I124" s="110">
        <v>0</v>
      </c>
    </row>
    <row r="125" spans="1:9" s="62" customFormat="1" ht="18" customHeight="1" x14ac:dyDescent="0.25">
      <c r="A125" s="113" t="s">
        <v>159</v>
      </c>
      <c r="B125" s="107">
        <v>3</v>
      </c>
      <c r="C125" s="107">
        <v>424</v>
      </c>
      <c r="D125" s="109">
        <v>7.0754716981132077E-3</v>
      </c>
      <c r="E125" s="241">
        <v>0</v>
      </c>
      <c r="F125" s="109">
        <v>0</v>
      </c>
      <c r="G125" s="207">
        <v>0</v>
      </c>
      <c r="H125" s="109">
        <v>0</v>
      </c>
      <c r="I125" s="110">
        <v>0</v>
      </c>
    </row>
    <row r="126" spans="1:9" s="62" customFormat="1" ht="18" customHeight="1" x14ac:dyDescent="0.25">
      <c r="A126" s="113" t="s">
        <v>160</v>
      </c>
      <c r="B126" s="107">
        <v>2702</v>
      </c>
      <c r="C126" s="108">
        <v>208237</v>
      </c>
      <c r="D126" s="109">
        <v>1.2975599917401806E-2</v>
      </c>
      <c r="E126" s="241">
        <v>2702</v>
      </c>
      <c r="F126" s="109">
        <v>3.8846955646610594E-2</v>
      </c>
      <c r="G126" s="207">
        <v>1.2975599917401806E-2</v>
      </c>
      <c r="H126" s="109">
        <v>1.2933657351265157E-3</v>
      </c>
      <c r="I126" s="110">
        <v>462164.60967829608</v>
      </c>
    </row>
    <row r="127" spans="1:9" s="62" customFormat="1" ht="18" customHeight="1" x14ac:dyDescent="0.25">
      <c r="A127" s="113" t="s">
        <v>161</v>
      </c>
      <c r="B127" s="107">
        <v>104</v>
      </c>
      <c r="C127" s="107">
        <v>4212</v>
      </c>
      <c r="D127" s="109">
        <v>2.4691358024691357E-2</v>
      </c>
      <c r="E127" s="241">
        <v>0</v>
      </c>
      <c r="F127" s="109">
        <v>0</v>
      </c>
      <c r="G127" s="207">
        <v>0</v>
      </c>
      <c r="H127" s="109">
        <v>0</v>
      </c>
      <c r="I127" s="110">
        <v>0</v>
      </c>
    </row>
    <row r="128" spans="1:9" s="62" customFormat="1" ht="18" customHeight="1" x14ac:dyDescent="0.25">
      <c r="A128" s="113" t="s">
        <v>162</v>
      </c>
      <c r="B128" s="107">
        <v>23</v>
      </c>
      <c r="C128" s="107">
        <v>780</v>
      </c>
      <c r="D128" s="109">
        <v>2.9487179487179487E-2</v>
      </c>
      <c r="E128" s="241">
        <v>23</v>
      </c>
      <c r="F128" s="109">
        <v>3.3067356768025304E-4</v>
      </c>
      <c r="G128" s="207">
        <v>2.9487179487179487E-2</v>
      </c>
      <c r="H128" s="109">
        <v>2.9391864589702905E-3</v>
      </c>
      <c r="I128" s="110">
        <v>26654.216391122125</v>
      </c>
    </row>
    <row r="129" spans="1:9" s="62" customFormat="1" ht="18" customHeight="1" x14ac:dyDescent="0.25">
      <c r="A129" s="113" t="s">
        <v>163</v>
      </c>
      <c r="B129" s="107">
        <v>7</v>
      </c>
      <c r="C129" s="108">
        <v>306</v>
      </c>
      <c r="D129" s="109">
        <v>2.2875816993464051E-2</v>
      </c>
      <c r="E129" s="241">
        <v>0</v>
      </c>
      <c r="F129" s="109">
        <v>0</v>
      </c>
      <c r="G129" s="207">
        <v>0</v>
      </c>
      <c r="H129" s="109">
        <v>0</v>
      </c>
      <c r="I129" s="110">
        <v>0</v>
      </c>
    </row>
    <row r="130" spans="1:9" s="62" customFormat="1" ht="18" customHeight="1" x14ac:dyDescent="0.25">
      <c r="A130" s="113" t="s">
        <v>164</v>
      </c>
      <c r="B130" s="107">
        <v>24</v>
      </c>
      <c r="C130" s="108">
        <v>714</v>
      </c>
      <c r="D130" s="109">
        <v>3.3613445378151259E-2</v>
      </c>
      <c r="E130" s="241">
        <v>24</v>
      </c>
      <c r="F130" s="109">
        <v>3.4505067931852489E-4</v>
      </c>
      <c r="G130" s="207">
        <v>3.3613445378151259E-2</v>
      </c>
      <c r="H130" s="109">
        <v>3.3504792663453806E-3</v>
      </c>
      <c r="I130" s="110">
        <v>30012.831367615574</v>
      </c>
    </row>
    <row r="131" spans="1:9" s="62" customFormat="1" ht="18" customHeight="1" x14ac:dyDescent="0.25">
      <c r="A131" s="113" t="s">
        <v>165</v>
      </c>
      <c r="B131" s="107">
        <v>13</v>
      </c>
      <c r="C131" s="108">
        <v>1010</v>
      </c>
      <c r="D131" s="109">
        <v>1.2871287128712871E-2</v>
      </c>
      <c r="E131" s="241">
        <v>0</v>
      </c>
      <c r="F131" s="109">
        <v>0</v>
      </c>
      <c r="G131" s="207">
        <v>0</v>
      </c>
      <c r="H131" s="109">
        <v>0</v>
      </c>
      <c r="I131" s="110">
        <v>0</v>
      </c>
    </row>
    <row r="132" spans="1:9" s="62" customFormat="1" ht="18" customHeight="1" x14ac:dyDescent="0.25">
      <c r="A132" s="113" t="s">
        <v>166</v>
      </c>
      <c r="B132" s="107">
        <v>225</v>
      </c>
      <c r="C132" s="108">
        <v>684</v>
      </c>
      <c r="D132" s="109">
        <v>0.32894736842105265</v>
      </c>
      <c r="E132" s="241">
        <v>225</v>
      </c>
      <c r="F132" s="109">
        <v>3.2348501186111709E-3</v>
      </c>
      <c r="G132" s="207">
        <v>0.32894736842105265</v>
      </c>
      <c r="H132" s="109">
        <v>3.2788407294004958E-2</v>
      </c>
      <c r="I132" s="110">
        <v>292059.80066475848</v>
      </c>
    </row>
    <row r="133" spans="1:9" s="62" customFormat="1" ht="18" customHeight="1" x14ac:dyDescent="0.25">
      <c r="A133" s="113" t="s">
        <v>167</v>
      </c>
      <c r="B133" s="107">
        <v>84</v>
      </c>
      <c r="C133" s="107">
        <v>1288</v>
      </c>
      <c r="D133" s="109">
        <v>6.5217391304347824E-2</v>
      </c>
      <c r="E133" s="241">
        <v>84</v>
      </c>
      <c r="F133" s="109">
        <v>1.2076773776148373E-3</v>
      </c>
      <c r="G133" s="207">
        <v>6.5217391304347824E-2</v>
      </c>
      <c r="H133" s="109">
        <v>6.5006581417679397E-3</v>
      </c>
      <c r="I133" s="110">
        <v>64495.428427624705</v>
      </c>
    </row>
    <row r="134" spans="1:9" s="62" customFormat="1" ht="18" customHeight="1" x14ac:dyDescent="0.25">
      <c r="A134" s="113" t="s">
        <v>168</v>
      </c>
      <c r="B134" s="107">
        <v>6</v>
      </c>
      <c r="C134" s="107">
        <v>430</v>
      </c>
      <c r="D134" s="109">
        <v>1.3953488372093023E-2</v>
      </c>
      <c r="E134" s="241">
        <v>0</v>
      </c>
      <c r="F134" s="109">
        <v>0</v>
      </c>
      <c r="G134" s="207">
        <v>0</v>
      </c>
      <c r="H134" s="109">
        <v>0</v>
      </c>
      <c r="I134" s="110">
        <v>0</v>
      </c>
    </row>
    <row r="135" spans="1:9" s="62" customFormat="1" ht="18" customHeight="1" x14ac:dyDescent="0.25">
      <c r="A135" s="113" t="s">
        <v>169</v>
      </c>
      <c r="B135" s="107">
        <v>6</v>
      </c>
      <c r="C135" s="108">
        <v>492</v>
      </c>
      <c r="D135" s="109">
        <v>1.2195121951219513E-2</v>
      </c>
      <c r="E135" s="241">
        <v>0</v>
      </c>
      <c r="F135" s="109">
        <v>0</v>
      </c>
      <c r="G135" s="207">
        <v>0</v>
      </c>
      <c r="H135" s="109">
        <v>0</v>
      </c>
      <c r="I135" s="110">
        <v>0</v>
      </c>
    </row>
    <row r="136" spans="1:9" s="62" customFormat="1" ht="18" customHeight="1" x14ac:dyDescent="0.25">
      <c r="A136" s="113" t="s">
        <v>170</v>
      </c>
      <c r="B136" s="107">
        <v>2335</v>
      </c>
      <c r="C136" s="108">
        <v>7338</v>
      </c>
      <c r="D136" s="109">
        <v>0.31820659580267102</v>
      </c>
      <c r="E136" s="241">
        <v>2335</v>
      </c>
      <c r="F136" s="109">
        <v>3.3570555675364822E-2</v>
      </c>
      <c r="G136" s="207">
        <v>0.31820659580267102</v>
      </c>
      <c r="H136" s="109">
        <v>3.171780189912303E-2</v>
      </c>
      <c r="I136" s="110">
        <v>636821.86464582232</v>
      </c>
    </row>
    <row r="137" spans="1:9" s="62" customFormat="1" ht="18" customHeight="1" x14ac:dyDescent="0.25">
      <c r="A137" s="113" t="s">
        <v>171</v>
      </c>
      <c r="B137" s="107">
        <v>77</v>
      </c>
      <c r="C137" s="107">
        <v>356</v>
      </c>
      <c r="D137" s="109">
        <v>0.21629213483146068</v>
      </c>
      <c r="E137" s="241">
        <v>77</v>
      </c>
      <c r="F137" s="109">
        <v>1.1070375961469341E-3</v>
      </c>
      <c r="G137" s="207">
        <v>0.21629213483146068</v>
      </c>
      <c r="H137" s="109">
        <v>2.1559298818485059E-2</v>
      </c>
      <c r="I137" s="110">
        <v>180166.40080705425</v>
      </c>
    </row>
    <row r="138" spans="1:9" s="62" customFormat="1" ht="18" customHeight="1" x14ac:dyDescent="0.25">
      <c r="A138" s="113" t="s">
        <v>172</v>
      </c>
      <c r="B138" s="107">
        <v>43</v>
      </c>
      <c r="C138" s="108">
        <v>1163</v>
      </c>
      <c r="D138" s="109">
        <v>3.6973344797936368E-2</v>
      </c>
      <c r="E138" s="241">
        <v>43</v>
      </c>
      <c r="F138" s="109">
        <v>6.182158004456905E-4</v>
      </c>
      <c r="G138" s="207">
        <v>3.6973344797936368E-2</v>
      </c>
      <c r="H138" s="109">
        <v>3.6853831482995081E-3</v>
      </c>
      <c r="I138" s="110">
        <v>35790.696511401307</v>
      </c>
    </row>
    <row r="139" spans="1:9" s="62" customFormat="1" ht="18" customHeight="1" x14ac:dyDescent="0.25">
      <c r="A139" s="113" t="s">
        <v>173</v>
      </c>
      <c r="B139" s="107">
        <v>116</v>
      </c>
      <c r="C139" s="107">
        <v>3575</v>
      </c>
      <c r="D139" s="109">
        <v>3.2447552447552451E-2</v>
      </c>
      <c r="E139" s="241">
        <v>116</v>
      </c>
      <c r="F139" s="109">
        <v>1.6677449500395371E-3</v>
      </c>
      <c r="G139" s="207">
        <v>3.2447552447552451E-2</v>
      </c>
      <c r="H139" s="109">
        <v>3.2342668386455692E-3</v>
      </c>
      <c r="I139" s="110">
        <v>44505.601510902765</v>
      </c>
    </row>
    <row r="140" spans="1:9" s="62" customFormat="1" ht="18" customHeight="1" x14ac:dyDescent="0.25">
      <c r="A140" s="113"/>
      <c r="B140" s="107"/>
      <c r="C140" s="107"/>
      <c r="D140" s="109"/>
      <c r="E140" s="241"/>
      <c r="F140" s="109"/>
      <c r="G140" s="207"/>
      <c r="H140" s="109"/>
      <c r="I140" s="110"/>
    </row>
    <row r="141" spans="1:9" ht="18" customHeight="1" x14ac:dyDescent="0.25">
      <c r="A141" s="106"/>
      <c r="B141" s="112">
        <f t="shared" ref="B141:E141" si="0">SUM(B3:B140)</f>
        <v>75411</v>
      </c>
      <c r="C141" s="112">
        <f t="shared" si="0"/>
        <v>2621509</v>
      </c>
      <c r="D141" s="112"/>
      <c r="E141" s="112">
        <f t="shared" si="0"/>
        <v>69555</v>
      </c>
      <c r="F141" s="112"/>
      <c r="G141" s="112"/>
      <c r="H141" s="112"/>
      <c r="I141" s="112">
        <f>SUM(I3:I140)</f>
        <v>19397881.592783429</v>
      </c>
    </row>
    <row r="142" spans="1:9" ht="15" x14ac:dyDescent="0.25">
      <c r="A142" s="114" t="s">
        <v>218</v>
      </c>
      <c r="B142" s="248"/>
      <c r="C142" s="248"/>
      <c r="D142" s="248"/>
      <c r="E142" s="248"/>
      <c r="F142" s="237"/>
      <c r="G142" s="237"/>
      <c r="H142" s="237"/>
      <c r="I142" s="237"/>
    </row>
    <row r="143" spans="1:9" ht="15" x14ac:dyDescent="0.25">
      <c r="A143" s="113" t="s">
        <v>219</v>
      </c>
      <c r="B143" s="107">
        <v>550.44525547445255</v>
      </c>
      <c r="C143" s="248"/>
      <c r="D143" s="248"/>
      <c r="E143" s="248"/>
      <c r="F143" s="237"/>
      <c r="G143" s="237"/>
      <c r="H143" s="237"/>
      <c r="I143" s="237"/>
    </row>
    <row r="144" spans="1:9" ht="15" x14ac:dyDescent="0.25">
      <c r="A144" s="113" t="s">
        <v>220</v>
      </c>
      <c r="B144" s="109">
        <v>2.8766256381343721E-2</v>
      </c>
      <c r="C144" s="248"/>
      <c r="D144" s="248"/>
      <c r="E144" s="248"/>
      <c r="F144" s="237"/>
      <c r="G144" s="237"/>
      <c r="H144" s="237"/>
      <c r="I144" s="237"/>
    </row>
  </sheetData>
  <sortState xmlns:xlrd2="http://schemas.microsoft.com/office/spreadsheetml/2017/richdata2" ref="A3:I139">
    <sortCondition ref="A3:A140"/>
  </sortState>
  <customSheetViews>
    <customSheetView guid="{21B7AC2F-40B5-4A74-80C7-C3A38CDE4D3F}" showGridLines="0" showRowCol="0" fitToPage="1" showAutoFilter="1">
      <pane ySplit="2" topLeftCell="A113" activePane="bottomLeft" state="frozen"/>
      <selection pane="bottomLeft" sqref="A1:H1"/>
      <pageMargins left="0" right="0" top="0" bottom="0" header="0" footer="0"/>
      <pageSetup paperSize="9" scale="52" fitToHeight="2" orientation="portrait" r:id="rId1"/>
      <headerFooter alignWithMargins="0">
        <oddFooter>&amp;C&amp;D&amp;R&amp;P</oddFooter>
      </headerFooter>
      <autoFilter ref="A2:H2" xr:uid="{00000000-0000-0000-0000-000000000000}"/>
    </customSheetView>
  </customSheetViews>
  <mergeCells count="1">
    <mergeCell ref="A1:I1"/>
  </mergeCells>
  <pageMargins left="0.7" right="0.7" top="0.75" bottom="0.75" header="0.3" footer="0.3"/>
  <pageSetup paperSize="9" scale="75"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58</vt:i4>
      </vt:variant>
    </vt:vector>
  </HeadingPairs>
  <TitlesOfParts>
    <vt:vector size="89" baseType="lpstr">
      <vt:lpstr>Main Menu</vt:lpstr>
      <vt:lpstr>Contents</vt:lpstr>
      <vt:lpstr>Cost Adjustor Summary</vt:lpstr>
      <vt:lpstr>Location</vt:lpstr>
      <vt:lpstr>Socio Economic</vt:lpstr>
      <vt:lpstr>Growth</vt:lpstr>
      <vt:lpstr>Pop Dispersion</vt:lpstr>
      <vt:lpstr>Climate</vt:lpstr>
      <vt:lpstr>Aboriginality</vt:lpstr>
      <vt:lpstr>Regional Centres</vt:lpstr>
      <vt:lpstr>Fire Mitigation</vt:lpstr>
      <vt:lpstr>Off Road Drainage</vt:lpstr>
      <vt:lpstr>Medical Facilities</vt:lpstr>
      <vt:lpstr>Cyclone</vt:lpstr>
      <vt:lpstr>Special Needs</vt:lpstr>
      <vt:lpstr>EXP SUMMARY</vt:lpstr>
      <vt:lpstr>Recreation &amp; Culture</vt:lpstr>
      <vt:lpstr>Community Amenities</vt:lpstr>
      <vt:lpstr>Governance</vt:lpstr>
      <vt:lpstr>LOPS</vt:lpstr>
      <vt:lpstr>EHW</vt:lpstr>
      <vt:lpstr>TRANS STD</vt:lpstr>
      <vt:lpstr>REV SUMMARY</vt:lpstr>
      <vt:lpstr>RCI</vt:lpstr>
      <vt:lpstr>Mining</vt:lpstr>
      <vt:lpstr>Agricultural</vt:lpstr>
      <vt:lpstr>Pastoral</vt:lpstr>
      <vt:lpstr>Investment</vt:lpstr>
      <vt:lpstr>FISCAL SUMMARY</vt:lpstr>
      <vt:lpstr>GPG Grant Calculation</vt:lpstr>
      <vt:lpstr>Roads</vt:lpstr>
      <vt:lpstr>Aboriginality!Print_Area</vt:lpstr>
      <vt:lpstr>Agricultural!Print_Area</vt:lpstr>
      <vt:lpstr>Climate!Print_Area</vt:lpstr>
      <vt:lpstr>'Community Amenities'!Print_Area</vt:lpstr>
      <vt:lpstr>'Cost Adjustor Summary'!Print_Area</vt:lpstr>
      <vt:lpstr>Cyclone!Print_Area</vt:lpstr>
      <vt:lpstr>EHW!Print_Area</vt:lpstr>
      <vt:lpstr>'EXP SUMMARY'!Print_Area</vt:lpstr>
      <vt:lpstr>'Fire Mitigation'!Print_Area</vt:lpstr>
      <vt:lpstr>'FISCAL SUMMARY'!Print_Area</vt:lpstr>
      <vt:lpstr>Governance!Print_Area</vt:lpstr>
      <vt:lpstr>'GPG Grant Calculation'!Print_Area</vt:lpstr>
      <vt:lpstr>Growth!Print_Area</vt:lpstr>
      <vt:lpstr>Investment!Print_Area</vt:lpstr>
      <vt:lpstr>Location!Print_Area</vt:lpstr>
      <vt:lpstr>LOPS!Print_Area</vt:lpstr>
      <vt:lpstr>'Main Menu'!Print_Area</vt:lpstr>
      <vt:lpstr>'Medical Facilities'!Print_Area</vt:lpstr>
      <vt:lpstr>Mining!Print_Area</vt:lpstr>
      <vt:lpstr>'Off Road Drainage'!Print_Area</vt:lpstr>
      <vt:lpstr>Pastoral!Print_Area</vt:lpstr>
      <vt:lpstr>'Pop Dispersion'!Print_Area</vt:lpstr>
      <vt:lpstr>RCI!Print_Area</vt:lpstr>
      <vt:lpstr>'Recreation &amp; Culture'!Print_Area</vt:lpstr>
      <vt:lpstr>'Regional Centres'!Print_Area</vt:lpstr>
      <vt:lpstr>'REV SUMMARY'!Print_Area</vt:lpstr>
      <vt:lpstr>Roads!Print_Area</vt:lpstr>
      <vt:lpstr>'Socio Economic'!Print_Area</vt:lpstr>
      <vt:lpstr>'Special Needs'!Print_Area</vt:lpstr>
      <vt:lpstr>'TRANS STD'!Print_Area</vt:lpstr>
      <vt:lpstr>Aboriginality!Print_Titles</vt:lpstr>
      <vt:lpstr>Agricultural!Print_Titles</vt:lpstr>
      <vt:lpstr>Climate!Print_Titles</vt:lpstr>
      <vt:lpstr>'Community Amenities'!Print_Titles</vt:lpstr>
      <vt:lpstr>'Cost Adjustor Summary'!Print_Titles</vt:lpstr>
      <vt:lpstr>Cyclone!Print_Titles</vt:lpstr>
      <vt:lpstr>EHW!Print_Titles</vt:lpstr>
      <vt:lpstr>'EXP SUMMARY'!Print_Titles</vt:lpstr>
      <vt:lpstr>'Fire Mitigation'!Print_Titles</vt:lpstr>
      <vt:lpstr>'FISCAL SUMMARY'!Print_Titles</vt:lpstr>
      <vt:lpstr>Governance!Print_Titles</vt:lpstr>
      <vt:lpstr>Growth!Print_Titles</vt:lpstr>
      <vt:lpstr>Investment!Print_Titles</vt:lpstr>
      <vt:lpstr>Location!Print_Titles</vt:lpstr>
      <vt:lpstr>LOPS!Print_Titles</vt:lpstr>
      <vt:lpstr>'Medical Facilities'!Print_Titles</vt:lpstr>
      <vt:lpstr>Mining!Print_Titles</vt:lpstr>
      <vt:lpstr>'Off Road Drainage'!Print_Titles</vt:lpstr>
      <vt:lpstr>Pastoral!Print_Titles</vt:lpstr>
      <vt:lpstr>'Pop Dispersion'!Print_Titles</vt:lpstr>
      <vt:lpstr>RCI!Print_Titles</vt:lpstr>
      <vt:lpstr>'Recreation &amp; Culture'!Print_Titles</vt:lpstr>
      <vt:lpstr>'Regional Centres'!Print_Titles</vt:lpstr>
      <vt:lpstr>'REV SUMMARY'!Print_Titles</vt:lpstr>
      <vt:lpstr>Roads!Print_Titles</vt:lpstr>
      <vt:lpstr>'Socio Economic'!Print_Titles</vt:lpstr>
      <vt:lpstr>'Special Needs'!Print_Titles</vt:lpstr>
      <vt:lpstr>'TRANS STD'!Print_Titles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WALGGC 2017-18 Balanced Budget</dc:title>
  <dc:subject/>
  <dc:creator>Department of Local Government</dc:creator>
  <cp:keywords>Balanced Budget; Grants Commission; WALGGC</cp:keywords>
  <dc:description/>
  <cp:lastModifiedBy>Chloe Papasergio</cp:lastModifiedBy>
  <cp:revision/>
  <dcterms:created xsi:type="dcterms:W3CDTF">1996-10-14T23:33:28Z</dcterms:created>
  <dcterms:modified xsi:type="dcterms:W3CDTF">2020-08-28T06:59:21Z</dcterms:modified>
  <cp:category/>
  <cp:contentStatus/>
</cp:coreProperties>
</file>