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H:\Governance &amp; Statutory Support\LG Grants Commission\GRANT DETERMINATIONS\22-23 Grant Determinations\Website Documents\"/>
    </mc:Choice>
  </mc:AlternateContent>
  <xr:revisionPtr revIDLastSave="0" documentId="13_ncr:1_{C8FD0357-6E9B-49AA-9BDC-E0AC385D44A6}" xr6:coauthVersionLast="47" xr6:coauthVersionMax="47" xr10:uidLastSave="{00000000-0000-0000-0000-000000000000}"/>
  <bookViews>
    <workbookView xWindow="28680" yWindow="-120" windowWidth="29040" windowHeight="15840" tabRatio="921" firstSheet="21" activeTab="30" xr2:uid="{00000000-000D-0000-FFFF-FFFF00000000}"/>
  </bookViews>
  <sheets>
    <sheet name="Main Menu" sheetId="44" r:id="rId1"/>
    <sheet name="Contents" sheetId="45" r:id="rId2"/>
    <sheet name="Cost Adjustor Summary" sheetId="12" r:id="rId3"/>
    <sheet name="Location" sheetId="13" r:id="rId4"/>
    <sheet name="Socio Economic" sheetId="14" r:id="rId5"/>
    <sheet name="Growth" sheetId="15" r:id="rId6"/>
    <sheet name="Pop Dispersion" sheetId="16" r:id="rId7"/>
    <sheet name="Climate" sheetId="18" r:id="rId8"/>
    <sheet name="Aboriginality" sheetId="39" r:id="rId9"/>
    <sheet name="Regional Centres" sheetId="17" r:id="rId10"/>
    <sheet name="Fire Mitigation" sheetId="20" r:id="rId11"/>
    <sheet name="Off Road Drainage" sheetId="23" r:id="rId12"/>
    <sheet name="Medical Facilities" sheetId="21" r:id="rId13"/>
    <sheet name="Cyclone" sheetId="22" r:id="rId14"/>
    <sheet name="Special Needs" sheetId="24" r:id="rId15"/>
    <sheet name="EXP SUMMARY" sheetId="25" r:id="rId16"/>
    <sheet name="Recreation &amp; Culture" sheetId="4" r:id="rId17"/>
    <sheet name="Community Amenities" sheetId="6" r:id="rId18"/>
    <sheet name="Governance" sheetId="2" r:id="rId19"/>
    <sheet name="LOPS" sheetId="5" r:id="rId20"/>
    <sheet name="EHW" sheetId="3" r:id="rId21"/>
    <sheet name="TRANS STD" sheetId="33" r:id="rId22"/>
    <sheet name="REV SUMMARY" sheetId="26" r:id="rId23"/>
    <sheet name="RCI" sheetId="8" r:id="rId24"/>
    <sheet name="Mining" sheetId="9" r:id="rId25"/>
    <sheet name="Agricultural" sheetId="10" r:id="rId26"/>
    <sheet name="Pastoral" sheetId="28" r:id="rId27"/>
    <sheet name="Investment" sheetId="29" r:id="rId28"/>
    <sheet name="FISCAL SUMMARY" sheetId="27" r:id="rId29"/>
    <sheet name="GPG Grant Calculation" sheetId="43" r:id="rId30"/>
    <sheet name="Roads" sheetId="41" r:id="rId31"/>
  </sheets>
  <externalReferences>
    <externalReference r:id="rId32"/>
  </externalReferences>
  <definedNames>
    <definedName name="_xlnm._FilterDatabase" localSheetId="8" hidden="1">Aboriginality!$A$2:$I$2</definedName>
    <definedName name="_xlnm._FilterDatabase" localSheetId="25" hidden="1">Agricultural!$A$2:$F$2</definedName>
    <definedName name="_xlnm._FilterDatabase" localSheetId="7" hidden="1">Climate!$A$2:$L$2</definedName>
    <definedName name="_xlnm._FilterDatabase" localSheetId="17" hidden="1">'Community Amenities'!$A$2:$N$2</definedName>
    <definedName name="_xlnm._FilterDatabase" localSheetId="2" hidden="1">'Cost Adjustor Summary'!$A$2:$N$2</definedName>
    <definedName name="_xlnm._FilterDatabase" localSheetId="13" hidden="1">Cyclone!$A$2:$F$2</definedName>
    <definedName name="_xlnm._FilterDatabase" localSheetId="20" hidden="1">EHW!$A$2:$L$2</definedName>
    <definedName name="_xlnm._FilterDatabase" localSheetId="15" hidden="1">'EXP SUMMARY'!$A$3:$O$3</definedName>
    <definedName name="_xlnm._FilterDatabase" localSheetId="10" hidden="1">'Fire Mitigation'!$A$2:$F$2</definedName>
    <definedName name="_xlnm._FilterDatabase" localSheetId="28" hidden="1">'FISCAL SUMMARY'!$A$2:$L$2</definedName>
    <definedName name="_xlnm._FilterDatabase" localSheetId="18" hidden="1">Governance!$A$2:$J$2</definedName>
    <definedName name="_xlnm._FilterDatabase" localSheetId="29" hidden="1">'GPG Grant Calculation'!$A$2:$J$2</definedName>
    <definedName name="_xlnm._FilterDatabase" localSheetId="5" hidden="1">Growth!$A$2:$J$2</definedName>
    <definedName name="_xlnm._FilterDatabase" localSheetId="27" hidden="1">Investment!$A$2:$D$2</definedName>
    <definedName name="_xlnm._FilterDatabase" localSheetId="3" hidden="1">Location!$A$2:$F$2</definedName>
    <definedName name="_xlnm._FilterDatabase" localSheetId="19" hidden="1">LOPS!$A$2:$N$2</definedName>
    <definedName name="_xlnm._FilterDatabase" localSheetId="12" hidden="1">'Medical Facilities'!$A$2:$C$2</definedName>
    <definedName name="_xlnm._FilterDatabase" localSheetId="24" hidden="1">Mining!$A$2:$F$2</definedName>
    <definedName name="_xlnm._FilterDatabase" localSheetId="11" hidden="1">'Off Road Drainage'!$A$2:$B$2</definedName>
    <definedName name="_xlnm._FilterDatabase" localSheetId="26" hidden="1">Pastoral!$A$2:$F$2</definedName>
    <definedName name="_xlnm._FilterDatabase" localSheetId="6" hidden="1">'Pop Dispersion'!$A$2:$I$2</definedName>
    <definedName name="_xlnm._FilterDatabase" localSheetId="23" hidden="1">RCI!$A$2:$E$2</definedName>
    <definedName name="_xlnm._FilterDatabase" localSheetId="16" hidden="1">'Recreation &amp; Culture'!$A$2:$M$2</definedName>
    <definedName name="_xlnm._FilterDatabase" localSheetId="9" hidden="1">'Regional Centres'!$A$2:$F$2</definedName>
    <definedName name="_xlnm._FilterDatabase" localSheetId="22" hidden="1">'REV SUMMARY'!$A$3:$N$3</definedName>
    <definedName name="_xlnm._FilterDatabase" localSheetId="4" hidden="1">'Socio Economic'!$A$2:$I$2</definedName>
    <definedName name="_xlnm._FilterDatabase" localSheetId="14" hidden="1">'Special Needs'!$A$2:$B$2</definedName>
    <definedName name="_xlnm._FilterDatabase" localSheetId="21" hidden="1">'TRANS STD'!$A$2:$M$2</definedName>
    <definedName name="_Order1" hidden="1">255</definedName>
    <definedName name="_Order2" hidden="1">255</definedName>
    <definedName name="ASSESSMENTS" localSheetId="8">[1]Indicators!$C$2:$C$140</definedName>
    <definedName name="ASSESSMENTS">#REF!</definedName>
    <definedName name="DATA" localSheetId="2">#REF!</definedName>
    <definedName name="DATA" localSheetId="29">#REF!</definedName>
    <definedName name="DATA" localSheetId="21">#REF!</definedName>
    <definedName name="DATA">#REF!</definedName>
    <definedName name="DATA2">#REF!</definedName>
    <definedName name="dsfg">#REF!</definedName>
    <definedName name="Gcalc">'GPG Grant Calculation'!#REF!</definedName>
    <definedName name="LOCAL_GOVERNMENT" localSheetId="8">[1]Indicators!$A$2:$A$140</definedName>
    <definedName name="LOCAL_GOVERNMENT" comment="List of all local governments">#REF!</definedName>
    <definedName name="OPTIONS" localSheetId="2">#REF!</definedName>
    <definedName name="OPTIONS" localSheetId="29">#REF!</definedName>
    <definedName name="OPTIONS" localSheetId="21">#REF!</definedName>
    <definedName name="OPTIONS">#REF!</definedName>
    <definedName name="OPTIONS2">#REF!</definedName>
    <definedName name="POPULATION" localSheetId="8">[1]Indicators!$B$2:$B$140</definedName>
    <definedName name="POPULATION">#REF!</definedName>
    <definedName name="_xlnm.Print_Area" localSheetId="8">Aboriginality!$A$1:$I$144</definedName>
    <definedName name="_xlnm.Print_Area" localSheetId="25">Agricultural!$A$1:$F$141</definedName>
    <definedName name="_xlnm.Print_Area" localSheetId="7">Climate!$A$1:$L$141</definedName>
    <definedName name="_xlnm.Print_Area" localSheetId="17">'Community Amenities'!$A$1:$N$141</definedName>
    <definedName name="_xlnm.Print_Area" localSheetId="2">'Cost Adjustor Summary'!$A$1:$N$141</definedName>
    <definedName name="_xlnm.Print_Area" localSheetId="13">Cyclone!$A$1:$F$141</definedName>
    <definedName name="_xlnm.Print_Area" localSheetId="20">EHW!$A$1:$L$141</definedName>
    <definedName name="_xlnm.Print_Area" localSheetId="15">'EXP SUMMARY'!$A$1:$O$142</definedName>
    <definedName name="_xlnm.Print_Area" localSheetId="10">'Fire Mitigation'!$A$1:$F$141</definedName>
    <definedName name="_xlnm.Print_Area" localSheetId="28">'FISCAL SUMMARY'!$A$1:$L$141</definedName>
    <definedName name="_xlnm.Print_Area" localSheetId="18">Governance!$A$1:$J$141</definedName>
    <definedName name="_xlnm.Print_Area" localSheetId="29">'GPG Grant Calculation'!$A$1:$J$141</definedName>
    <definedName name="_xlnm.Print_Area" localSheetId="5">Growth!$A$1:$J$141</definedName>
    <definedName name="_xlnm.Print_Area" localSheetId="27">Investment!$A$1:$D$141</definedName>
    <definedName name="_xlnm.Print_Area" localSheetId="3">Location!$A$1:$F$141</definedName>
    <definedName name="_xlnm.Print_Area" localSheetId="19">LOPS!$A$1:$N$141</definedName>
    <definedName name="_xlnm.Print_Area" localSheetId="0">'Main Menu'!$A$1:$P$44</definedName>
    <definedName name="_xlnm.Print_Area" localSheetId="12">'Medical Facilities'!$A$1:$C$141</definedName>
    <definedName name="_xlnm.Print_Area" localSheetId="24">Mining!$A$1:$F$141</definedName>
    <definedName name="_xlnm.Print_Area" localSheetId="11">'Off Road Drainage'!$A$1:$B$141</definedName>
    <definedName name="_xlnm.Print_Area" localSheetId="26">Pastoral!$A$1:$F$141</definedName>
    <definedName name="_xlnm.Print_Area" localSheetId="6">'Pop Dispersion'!$A$1:$I$141</definedName>
    <definedName name="_xlnm.Print_Area" localSheetId="23">RCI!$A$1:$E$141</definedName>
    <definedName name="_xlnm.Print_Area" localSheetId="16">'Recreation &amp; Culture'!$A$1:$M$141</definedName>
    <definedName name="_xlnm.Print_Area" localSheetId="9">'Regional Centres'!$A$1:$F$141</definedName>
    <definedName name="_xlnm.Print_Area" localSheetId="22">'REV SUMMARY'!$A$1:$N$142</definedName>
    <definedName name="_xlnm.Print_Area" localSheetId="30">Roads!$A$1:$J$141</definedName>
    <definedName name="_xlnm.Print_Area" localSheetId="4">'Socio Economic'!$A$1:$I$141</definedName>
    <definedName name="_xlnm.Print_Area" localSheetId="14">'Special Needs'!$A$1:$B$141</definedName>
    <definedName name="_xlnm.Print_Area" localSheetId="21">'TRANS STD'!$A$1:$M$141</definedName>
    <definedName name="_xlnm.Print_Titles" localSheetId="8">Aboriginality!$1:$2</definedName>
    <definedName name="_xlnm.Print_Titles" localSheetId="25">Agricultural!$1:$2</definedName>
    <definedName name="_xlnm.Print_Titles" localSheetId="7">Climate!$1:$2</definedName>
    <definedName name="_xlnm.Print_Titles" localSheetId="17">'Community Amenities'!$1:$2</definedName>
    <definedName name="_xlnm.Print_Titles" localSheetId="2">'Cost Adjustor Summary'!$1:$2</definedName>
    <definedName name="_xlnm.Print_Titles" localSheetId="13">Cyclone!$1:$2</definedName>
    <definedName name="_xlnm.Print_Titles" localSheetId="20">EHW!$1:$2</definedName>
    <definedName name="_xlnm.Print_Titles" localSheetId="15">'EXP SUMMARY'!$1:$3</definedName>
    <definedName name="_xlnm.Print_Titles" localSheetId="10">'Fire Mitigation'!$1:$2</definedName>
    <definedName name="_xlnm.Print_Titles" localSheetId="28">'FISCAL SUMMARY'!$1:$2</definedName>
    <definedName name="_xlnm.Print_Titles" localSheetId="18">Governance!$1:$2</definedName>
    <definedName name="_xlnm.Print_Titles" localSheetId="29">'GPG Grant Calculation'!#REF!,'GPG Grant Calculation'!$2:$2</definedName>
    <definedName name="_xlnm.Print_Titles" localSheetId="5">Growth!$1:$2</definedName>
    <definedName name="_xlnm.Print_Titles" localSheetId="27">Investment!$1:$2</definedName>
    <definedName name="_xlnm.Print_Titles" localSheetId="3">Location!$1:$2</definedName>
    <definedName name="_xlnm.Print_Titles" localSheetId="19">LOPS!$1:$2</definedName>
    <definedName name="_xlnm.Print_Titles" localSheetId="12">'Medical Facilities'!$1:$2</definedName>
    <definedName name="_xlnm.Print_Titles" localSheetId="24">Mining!$1:$2</definedName>
    <definedName name="_xlnm.Print_Titles" localSheetId="11">'Off Road Drainage'!$1:$2</definedName>
    <definedName name="_xlnm.Print_Titles" localSheetId="26">Pastoral!$1:$2</definedName>
    <definedName name="_xlnm.Print_Titles" localSheetId="6">'Pop Dispersion'!$1:$2</definedName>
    <definedName name="_xlnm.Print_Titles" localSheetId="23">RCI!$1:$2</definedName>
    <definedName name="_xlnm.Print_Titles" localSheetId="16">'Recreation &amp; Culture'!$1:$2</definedName>
    <definedName name="_xlnm.Print_Titles" localSheetId="9">'Regional Centres'!$1:$2</definedName>
    <definedName name="_xlnm.Print_Titles" localSheetId="22">'REV SUMMARY'!$1:$3</definedName>
    <definedName name="_xlnm.Print_Titles" localSheetId="30">Roads!$1:$2</definedName>
    <definedName name="_xlnm.Print_Titles" localSheetId="4">'Socio Economic'!$1:$2</definedName>
    <definedName name="_xlnm.Print_Titles" localSheetId="14">'Special Needs'!$1:$2</definedName>
    <definedName name="_xlnm.Print_Titles" localSheetId="21">'TRANS STD'!$1:$2</definedName>
    <definedName name="Z_21B7AC2F_40B5_4A74_80C7_C3A38CDE4D3F_.wvu.Cols" localSheetId="25" hidden="1">Agricultural!#REF!</definedName>
    <definedName name="Z_21B7AC2F_40B5_4A74_80C7_C3A38CDE4D3F_.wvu.Cols" localSheetId="7" hidden="1">Climate!#REF!</definedName>
    <definedName name="Z_21B7AC2F_40B5_4A74_80C7_C3A38CDE4D3F_.wvu.Cols" localSheetId="28" hidden="1">'FISCAL SUMMARY'!$C:$C</definedName>
    <definedName name="Z_21B7AC2F_40B5_4A74_80C7_C3A38CDE4D3F_.wvu.Cols" localSheetId="18" hidden="1">Governance!#REF!</definedName>
    <definedName name="Z_21B7AC2F_40B5_4A74_80C7_C3A38CDE4D3F_.wvu.Cols" localSheetId="29" hidden="1">'GPG Grant Calculation'!#REF!</definedName>
    <definedName name="Z_21B7AC2F_40B5_4A74_80C7_C3A38CDE4D3F_.wvu.Cols" localSheetId="27" hidden="1">Investment!#REF!</definedName>
    <definedName name="Z_21B7AC2F_40B5_4A74_80C7_C3A38CDE4D3F_.wvu.Cols" localSheetId="24" hidden="1">Mining!#REF!</definedName>
    <definedName name="Z_21B7AC2F_40B5_4A74_80C7_C3A38CDE4D3F_.wvu.Cols" localSheetId="26" hidden="1">Pastoral!#REF!</definedName>
    <definedName name="Z_21B7AC2F_40B5_4A74_80C7_C3A38CDE4D3F_.wvu.FilterData" localSheetId="8" hidden="1">Aboriginality!$A$2:$I$2</definedName>
    <definedName name="Z_21B7AC2F_40B5_4A74_80C7_C3A38CDE4D3F_.wvu.FilterData" localSheetId="25" hidden="1">Agricultural!$A$2:$F$2</definedName>
    <definedName name="Z_21B7AC2F_40B5_4A74_80C7_C3A38CDE4D3F_.wvu.FilterData" localSheetId="7" hidden="1">Climate!$A$2:$L$2</definedName>
    <definedName name="Z_21B7AC2F_40B5_4A74_80C7_C3A38CDE4D3F_.wvu.FilterData" localSheetId="17" hidden="1">'Community Amenities'!$A$2:$N$2</definedName>
    <definedName name="Z_21B7AC2F_40B5_4A74_80C7_C3A38CDE4D3F_.wvu.FilterData" localSheetId="2" hidden="1">'Cost Adjustor Summary'!$A$2:$N$2</definedName>
    <definedName name="Z_21B7AC2F_40B5_4A74_80C7_C3A38CDE4D3F_.wvu.FilterData" localSheetId="13" hidden="1">Cyclone!$A$2:$F$2</definedName>
    <definedName name="Z_21B7AC2F_40B5_4A74_80C7_C3A38CDE4D3F_.wvu.FilterData" localSheetId="20" hidden="1">EHW!$A$2:$L$2</definedName>
    <definedName name="Z_21B7AC2F_40B5_4A74_80C7_C3A38CDE4D3F_.wvu.FilterData" localSheetId="15" hidden="1">'EXP SUMMARY'!$A$3:$O$3</definedName>
    <definedName name="Z_21B7AC2F_40B5_4A74_80C7_C3A38CDE4D3F_.wvu.FilterData" localSheetId="10" hidden="1">'Fire Mitigation'!$A$2:$F$2</definedName>
    <definedName name="Z_21B7AC2F_40B5_4A74_80C7_C3A38CDE4D3F_.wvu.FilterData" localSheetId="28" hidden="1">'FISCAL SUMMARY'!$A$2:$L$2</definedName>
    <definedName name="Z_21B7AC2F_40B5_4A74_80C7_C3A38CDE4D3F_.wvu.FilterData" localSheetId="18" hidden="1">Governance!$A$2:$J$2</definedName>
    <definedName name="Z_21B7AC2F_40B5_4A74_80C7_C3A38CDE4D3F_.wvu.FilterData" localSheetId="29" hidden="1">'GPG Grant Calculation'!$A$2:$J$2</definedName>
    <definedName name="Z_21B7AC2F_40B5_4A74_80C7_C3A38CDE4D3F_.wvu.FilterData" localSheetId="5" hidden="1">Growth!$A$2:$J$2</definedName>
    <definedName name="Z_21B7AC2F_40B5_4A74_80C7_C3A38CDE4D3F_.wvu.FilterData" localSheetId="27" hidden="1">Investment!$A$2:$D$2</definedName>
    <definedName name="Z_21B7AC2F_40B5_4A74_80C7_C3A38CDE4D3F_.wvu.FilterData" localSheetId="3" hidden="1">Location!$A$2:$F$2</definedName>
    <definedName name="Z_21B7AC2F_40B5_4A74_80C7_C3A38CDE4D3F_.wvu.FilterData" localSheetId="19" hidden="1">LOPS!$A$2:$N$2</definedName>
    <definedName name="Z_21B7AC2F_40B5_4A74_80C7_C3A38CDE4D3F_.wvu.FilterData" localSheetId="12" hidden="1">'Medical Facilities'!$A$2:$C$2</definedName>
    <definedName name="Z_21B7AC2F_40B5_4A74_80C7_C3A38CDE4D3F_.wvu.FilterData" localSheetId="24" hidden="1">Mining!$A$2:$F$2</definedName>
    <definedName name="Z_21B7AC2F_40B5_4A74_80C7_C3A38CDE4D3F_.wvu.FilterData" localSheetId="11" hidden="1">'Off Road Drainage'!$A$2:$B$2</definedName>
    <definedName name="Z_21B7AC2F_40B5_4A74_80C7_C3A38CDE4D3F_.wvu.FilterData" localSheetId="26" hidden="1">Pastoral!$A$2:$F$2</definedName>
    <definedName name="Z_21B7AC2F_40B5_4A74_80C7_C3A38CDE4D3F_.wvu.FilterData" localSheetId="6" hidden="1">'Pop Dispersion'!$A$2:$I$2</definedName>
    <definedName name="Z_21B7AC2F_40B5_4A74_80C7_C3A38CDE4D3F_.wvu.FilterData" localSheetId="23" hidden="1">RCI!$A$2:$E$2</definedName>
    <definedName name="Z_21B7AC2F_40B5_4A74_80C7_C3A38CDE4D3F_.wvu.FilterData" localSheetId="16" hidden="1">'Recreation &amp; Culture'!$A$2:$M$2</definedName>
    <definedName name="Z_21B7AC2F_40B5_4A74_80C7_C3A38CDE4D3F_.wvu.FilterData" localSheetId="9" hidden="1">'Regional Centres'!$A$2:$F$2</definedName>
    <definedName name="Z_21B7AC2F_40B5_4A74_80C7_C3A38CDE4D3F_.wvu.FilterData" localSheetId="22" hidden="1">'REV SUMMARY'!$A$3:$N$3</definedName>
    <definedName name="Z_21B7AC2F_40B5_4A74_80C7_C3A38CDE4D3F_.wvu.FilterData" localSheetId="4" hidden="1">'Socio Economic'!$A$2:$I$2</definedName>
    <definedName name="Z_21B7AC2F_40B5_4A74_80C7_C3A38CDE4D3F_.wvu.FilterData" localSheetId="14" hidden="1">'Special Needs'!$A$2:$B$2</definedName>
    <definedName name="Z_21B7AC2F_40B5_4A74_80C7_C3A38CDE4D3F_.wvu.FilterData" localSheetId="21" hidden="1">'TRANS STD'!$A$2:$M$2</definedName>
    <definedName name="Z_21B7AC2F_40B5_4A74_80C7_C3A38CDE4D3F_.wvu.PrintArea" localSheetId="8" hidden="1">Aboriginality!$A$1:$I$141</definedName>
    <definedName name="Z_21B7AC2F_40B5_4A74_80C7_C3A38CDE4D3F_.wvu.PrintArea" localSheetId="25" hidden="1">Agricultural!$A$1:$F$140</definedName>
    <definedName name="Z_21B7AC2F_40B5_4A74_80C7_C3A38CDE4D3F_.wvu.PrintArea" localSheetId="7" hidden="1">Climate!$A$1:$L$141</definedName>
    <definedName name="Z_21B7AC2F_40B5_4A74_80C7_C3A38CDE4D3F_.wvu.PrintArea" localSheetId="17" hidden="1">'Community Amenities'!$A$1:$N$141</definedName>
    <definedName name="Z_21B7AC2F_40B5_4A74_80C7_C3A38CDE4D3F_.wvu.PrintArea" localSheetId="2" hidden="1">'Cost Adjustor Summary'!$A$1:$N$140</definedName>
    <definedName name="Z_21B7AC2F_40B5_4A74_80C7_C3A38CDE4D3F_.wvu.PrintArea" localSheetId="13" hidden="1">Cyclone!$A$1:$F$140</definedName>
    <definedName name="Z_21B7AC2F_40B5_4A74_80C7_C3A38CDE4D3F_.wvu.PrintArea" localSheetId="20" hidden="1">EHW!$A$1:$L$141</definedName>
    <definedName name="Z_21B7AC2F_40B5_4A74_80C7_C3A38CDE4D3F_.wvu.PrintArea" localSheetId="15" hidden="1">'EXP SUMMARY'!$A$1:$O$142</definedName>
    <definedName name="Z_21B7AC2F_40B5_4A74_80C7_C3A38CDE4D3F_.wvu.PrintArea" localSheetId="10" hidden="1">'Fire Mitigation'!$A$1:$F$141</definedName>
    <definedName name="Z_21B7AC2F_40B5_4A74_80C7_C3A38CDE4D3F_.wvu.PrintArea" localSheetId="28" hidden="1">'FISCAL SUMMARY'!$A$1:$L$141</definedName>
    <definedName name="Z_21B7AC2F_40B5_4A74_80C7_C3A38CDE4D3F_.wvu.PrintArea" localSheetId="18" hidden="1">Governance!$A$1:$J$141</definedName>
    <definedName name="Z_21B7AC2F_40B5_4A74_80C7_C3A38CDE4D3F_.wvu.PrintArea" localSheetId="29" hidden="1">'GPG Grant Calculation'!$A$1:$J$141</definedName>
    <definedName name="Z_21B7AC2F_40B5_4A74_80C7_C3A38CDE4D3F_.wvu.PrintArea" localSheetId="5" hidden="1">Growth!$A$1:$J$141</definedName>
    <definedName name="Z_21B7AC2F_40B5_4A74_80C7_C3A38CDE4D3F_.wvu.PrintArea" localSheetId="27" hidden="1">Investment!$A$1:$D$141</definedName>
    <definedName name="Z_21B7AC2F_40B5_4A74_80C7_C3A38CDE4D3F_.wvu.PrintArea" localSheetId="3" hidden="1">Location!$A$1:$F$140</definedName>
    <definedName name="Z_21B7AC2F_40B5_4A74_80C7_C3A38CDE4D3F_.wvu.PrintArea" localSheetId="19" hidden="1">LOPS!$A$1:$N$141</definedName>
    <definedName name="Z_21B7AC2F_40B5_4A74_80C7_C3A38CDE4D3F_.wvu.PrintArea" localSheetId="0" hidden="1">'Main Menu'!$A$1:$P$44</definedName>
    <definedName name="Z_21B7AC2F_40B5_4A74_80C7_C3A38CDE4D3F_.wvu.PrintArea" localSheetId="12" hidden="1">'Medical Facilities'!$A$1:$C$141</definedName>
    <definedName name="Z_21B7AC2F_40B5_4A74_80C7_C3A38CDE4D3F_.wvu.PrintArea" localSheetId="24" hidden="1">Mining!$A$1:$F$140</definedName>
    <definedName name="Z_21B7AC2F_40B5_4A74_80C7_C3A38CDE4D3F_.wvu.PrintArea" localSheetId="11" hidden="1">'Off Road Drainage'!$A$1:$B$140</definedName>
    <definedName name="Z_21B7AC2F_40B5_4A74_80C7_C3A38CDE4D3F_.wvu.PrintArea" localSheetId="26" hidden="1">Pastoral!$A$1:$F$141</definedName>
    <definedName name="Z_21B7AC2F_40B5_4A74_80C7_C3A38CDE4D3F_.wvu.PrintArea" localSheetId="6" hidden="1">'Pop Dispersion'!$A$1:$I$140</definedName>
    <definedName name="Z_21B7AC2F_40B5_4A74_80C7_C3A38CDE4D3F_.wvu.PrintArea" localSheetId="23" hidden="1">RCI!$A$1:$E$141</definedName>
    <definedName name="Z_21B7AC2F_40B5_4A74_80C7_C3A38CDE4D3F_.wvu.PrintArea" localSheetId="16" hidden="1">'Recreation &amp; Culture'!$A$1:$M$140</definedName>
    <definedName name="Z_21B7AC2F_40B5_4A74_80C7_C3A38CDE4D3F_.wvu.PrintArea" localSheetId="9" hidden="1">'Regional Centres'!$A$1:$F$140</definedName>
    <definedName name="Z_21B7AC2F_40B5_4A74_80C7_C3A38CDE4D3F_.wvu.PrintArea" localSheetId="22" hidden="1">'REV SUMMARY'!$A$2:$N$142</definedName>
    <definedName name="Z_21B7AC2F_40B5_4A74_80C7_C3A38CDE4D3F_.wvu.PrintArea" localSheetId="30" hidden="1">Roads!$A$1:$J$141</definedName>
    <definedName name="Z_21B7AC2F_40B5_4A74_80C7_C3A38CDE4D3F_.wvu.PrintArea" localSheetId="4" hidden="1">'Socio Economic'!$A$1:$I$140</definedName>
    <definedName name="Z_21B7AC2F_40B5_4A74_80C7_C3A38CDE4D3F_.wvu.PrintArea" localSheetId="14" hidden="1">'Special Needs'!$A$1:$B$141</definedName>
    <definedName name="Z_21B7AC2F_40B5_4A74_80C7_C3A38CDE4D3F_.wvu.PrintArea" localSheetId="21" hidden="1">'TRANS STD'!$A$1:$M$141</definedName>
    <definedName name="Z_21B7AC2F_40B5_4A74_80C7_C3A38CDE4D3F_.wvu.PrintTitles" localSheetId="8" hidden="1">Aboriginality!$2:$2</definedName>
    <definedName name="Z_21B7AC2F_40B5_4A74_80C7_C3A38CDE4D3F_.wvu.PrintTitles" localSheetId="7" hidden="1">Climate!$1:$2</definedName>
    <definedName name="Z_21B7AC2F_40B5_4A74_80C7_C3A38CDE4D3F_.wvu.PrintTitles" localSheetId="2" hidden="1">'Cost Adjustor Summary'!$2:$2</definedName>
    <definedName name="Z_21B7AC2F_40B5_4A74_80C7_C3A38CDE4D3F_.wvu.PrintTitles" localSheetId="15" hidden="1">'EXP SUMMARY'!$2:$3</definedName>
    <definedName name="Z_21B7AC2F_40B5_4A74_80C7_C3A38CDE4D3F_.wvu.PrintTitles" localSheetId="10" hidden="1">'Fire Mitigation'!$2:$2</definedName>
    <definedName name="Z_21B7AC2F_40B5_4A74_80C7_C3A38CDE4D3F_.wvu.PrintTitles" localSheetId="28" hidden="1">'FISCAL SUMMARY'!$2:$2</definedName>
    <definedName name="Z_21B7AC2F_40B5_4A74_80C7_C3A38CDE4D3F_.wvu.PrintTitles" localSheetId="29" hidden="1">'GPG Grant Calculation'!$2:$2</definedName>
    <definedName name="Z_21B7AC2F_40B5_4A74_80C7_C3A38CDE4D3F_.wvu.PrintTitles" localSheetId="5" hidden="1">Growth!$2:$2</definedName>
    <definedName name="Z_21B7AC2F_40B5_4A74_80C7_C3A38CDE4D3F_.wvu.PrintTitles" localSheetId="3" hidden="1">Location!$2:$2</definedName>
    <definedName name="Z_21B7AC2F_40B5_4A74_80C7_C3A38CDE4D3F_.wvu.PrintTitles" localSheetId="19" hidden="1">LOPS!$2:$2</definedName>
    <definedName name="Z_21B7AC2F_40B5_4A74_80C7_C3A38CDE4D3F_.wvu.PrintTitles" localSheetId="11" hidden="1">'Off Road Drainage'!$1:$2</definedName>
    <definedName name="Z_21B7AC2F_40B5_4A74_80C7_C3A38CDE4D3F_.wvu.PrintTitles" localSheetId="6" hidden="1">'Pop Dispersion'!$2:$2</definedName>
    <definedName name="Z_21B7AC2F_40B5_4A74_80C7_C3A38CDE4D3F_.wvu.PrintTitles" localSheetId="22" hidden="1">'REV SUMMARY'!$2:$3</definedName>
    <definedName name="Z_21B7AC2F_40B5_4A74_80C7_C3A38CDE4D3F_.wvu.PrintTitles" localSheetId="4" hidden="1">'Socio Economic'!$2:$2</definedName>
    <definedName name="Z_21B7AC2F_40B5_4A74_80C7_C3A38CDE4D3F_.wvu.PrintTitles" localSheetId="21" hidden="1">'TRANS STD'!$1:$2</definedName>
    <definedName name="Z_21B7AC2F_40B5_4A74_80C7_C3A38CDE4D3F_.wvu.Rows" localSheetId="22" hidden="1">'REV SUMMARY'!$144:$155</definedName>
  </definedNames>
  <calcPr calcId="191028"/>
  <customWorkbookViews>
    <customWorkbookView name="Mid" guid="{21B7AC2F-40B5-4A74-80C7-C3A38CDE4D3F}" maximized="1" windowWidth="1745" windowHeight="917" tabRatio="921"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43" l="1"/>
  <c r="F5" i="43"/>
  <c r="F6" i="43"/>
  <c r="F7" i="43"/>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105" i="43"/>
  <c r="F106" i="43"/>
  <c r="F107" i="43"/>
  <c r="F108" i="43"/>
  <c r="F109" i="43"/>
  <c r="F110" i="43"/>
  <c r="F111" i="43"/>
  <c r="F112" i="43"/>
  <c r="F113" i="43"/>
  <c r="F114" i="43"/>
  <c r="F115" i="43"/>
  <c r="F116" i="43"/>
  <c r="F117" i="43"/>
  <c r="F118" i="43"/>
  <c r="F119" i="43"/>
  <c r="F120" i="43"/>
  <c r="F121" i="43"/>
  <c r="F122" i="43"/>
  <c r="F123" i="43"/>
  <c r="F124" i="43"/>
  <c r="F125" i="43"/>
  <c r="F126" i="43"/>
  <c r="F127" i="43"/>
  <c r="F128" i="43"/>
  <c r="F129" i="43"/>
  <c r="F130" i="43"/>
  <c r="F131" i="43"/>
  <c r="F132" i="43"/>
  <c r="F133" i="43"/>
  <c r="F134" i="43"/>
  <c r="F135" i="43"/>
  <c r="F136" i="43"/>
  <c r="F137" i="43"/>
  <c r="F138" i="43"/>
  <c r="F139" i="43"/>
  <c r="F3" i="43"/>
  <c r="N141" i="12" l="1"/>
  <c r="K141" i="12"/>
  <c r="C141" i="12" l="1"/>
  <c r="D141" i="12"/>
  <c r="E141" i="12"/>
  <c r="F141" i="12"/>
  <c r="G141" i="12"/>
  <c r="H141" i="12"/>
  <c r="I141" i="12"/>
  <c r="J141" i="12"/>
  <c r="L141" i="12"/>
  <c r="M141" i="12"/>
  <c r="B141" i="12"/>
  <c r="B141" i="41" l="1"/>
  <c r="C141" i="41"/>
  <c r="E141" i="41"/>
  <c r="F141" i="41"/>
  <c r="G141" i="41"/>
  <c r="H141" i="41"/>
  <c r="I141" i="3" l="1"/>
  <c r="J141" i="3"/>
  <c r="K141" i="5"/>
  <c r="L141" i="5"/>
  <c r="L141" i="6"/>
  <c r="B141" i="14"/>
  <c r="E141" i="28"/>
  <c r="K141" i="4" l="1"/>
  <c r="I141" i="41" l="1"/>
  <c r="J141" i="41"/>
  <c r="E141" i="39"/>
  <c r="I141" i="39"/>
  <c r="F141" i="15" l="1"/>
  <c r="H141" i="15"/>
  <c r="C141" i="14" l="1"/>
  <c r="D141" i="14"/>
  <c r="E141" i="14"/>
  <c r="F141" i="14"/>
  <c r="G141" i="14"/>
  <c r="H141" i="14"/>
  <c r="I141" i="14"/>
  <c r="H141" i="43" l="1"/>
  <c r="I141" i="43"/>
  <c r="J141" i="43"/>
  <c r="D141" i="41" l="1"/>
  <c r="E141" i="43"/>
  <c r="G141" i="43"/>
  <c r="C141" i="43"/>
  <c r="C141" i="27"/>
  <c r="D141" i="27"/>
  <c r="E141" i="27"/>
  <c r="B141" i="27"/>
  <c r="C141" i="29"/>
  <c r="D141" i="29"/>
  <c r="B141" i="29"/>
  <c r="B141" i="28"/>
  <c r="D141" i="28"/>
  <c r="F141" i="28"/>
  <c r="C141" i="28"/>
  <c r="C141" i="10"/>
  <c r="D141" i="10"/>
  <c r="E141" i="10"/>
  <c r="F141" i="10"/>
  <c r="B141" i="10"/>
  <c r="C141" i="8"/>
  <c r="D141" i="8"/>
  <c r="E141" i="8"/>
  <c r="B141" i="8"/>
  <c r="D142" i="26"/>
  <c r="E142" i="26"/>
  <c r="F142" i="26"/>
  <c r="G142" i="26"/>
  <c r="H142" i="26"/>
  <c r="I142" i="26"/>
  <c r="J142" i="26"/>
  <c r="K142" i="26"/>
  <c r="L142" i="26"/>
  <c r="M142" i="26"/>
  <c r="N142" i="26"/>
  <c r="C142" i="26"/>
  <c r="B142" i="26"/>
  <c r="C141" i="33"/>
  <c r="D141" i="33"/>
  <c r="E141" i="33"/>
  <c r="F141" i="33"/>
  <c r="G141" i="33"/>
  <c r="H141" i="33"/>
  <c r="I141" i="33"/>
  <c r="K141" i="33"/>
  <c r="L141" i="33"/>
  <c r="M141" i="33"/>
  <c r="B141" i="33"/>
  <c r="C141" i="3"/>
  <c r="D141" i="3"/>
  <c r="E141" i="3"/>
  <c r="F141" i="3"/>
  <c r="G141" i="3"/>
  <c r="H141" i="3"/>
  <c r="K141" i="3"/>
  <c r="L141" i="3"/>
  <c r="B141" i="3"/>
  <c r="C141" i="5"/>
  <c r="D141" i="5"/>
  <c r="E141" i="5"/>
  <c r="F141" i="5"/>
  <c r="G141" i="5"/>
  <c r="H141" i="5"/>
  <c r="I141" i="5"/>
  <c r="J141" i="5"/>
  <c r="M141" i="5"/>
  <c r="N141" i="5"/>
  <c r="B141" i="5"/>
  <c r="C141" i="2"/>
  <c r="D141" i="2"/>
  <c r="E141" i="2"/>
  <c r="F141" i="2"/>
  <c r="G141" i="2"/>
  <c r="H141" i="2"/>
  <c r="I141" i="2"/>
  <c r="J141" i="2"/>
  <c r="B141" i="2"/>
  <c r="C141" i="6"/>
  <c r="D141" i="6"/>
  <c r="E141" i="6"/>
  <c r="F141" i="6"/>
  <c r="G141" i="6"/>
  <c r="H141" i="6"/>
  <c r="I141" i="6"/>
  <c r="J141" i="6"/>
  <c r="K141" i="6"/>
  <c r="M141" i="6"/>
  <c r="N141" i="6"/>
  <c r="B141" i="6"/>
  <c r="B141" i="4"/>
  <c r="C141" i="4"/>
  <c r="D141" i="4"/>
  <c r="E141" i="4"/>
  <c r="F141" i="4"/>
  <c r="G141" i="4"/>
  <c r="H141" i="4"/>
  <c r="I141" i="4"/>
  <c r="J141" i="4"/>
  <c r="L141" i="4"/>
  <c r="M141" i="4"/>
  <c r="C142" i="25"/>
  <c r="D142" i="25"/>
  <c r="E142" i="25"/>
  <c r="F142" i="25"/>
  <c r="G142" i="25"/>
  <c r="H142" i="25"/>
  <c r="I142" i="25"/>
  <c r="J142" i="25"/>
  <c r="K142" i="25"/>
  <c r="L142" i="25"/>
  <c r="M142" i="25"/>
  <c r="N142" i="25"/>
  <c r="O142" i="25"/>
  <c r="M155" i="26" s="1"/>
  <c r="B142" i="25"/>
  <c r="B141" i="22"/>
  <c r="C141" i="22"/>
  <c r="D141" i="22"/>
  <c r="E141" i="22"/>
  <c r="F141" i="22"/>
  <c r="B141" i="21"/>
  <c r="C141" i="21"/>
  <c r="B141" i="23"/>
  <c r="B141" i="20"/>
  <c r="C141" i="20"/>
  <c r="D141" i="20"/>
  <c r="E141" i="20"/>
  <c r="F141" i="20"/>
  <c r="B141" i="17"/>
  <c r="C141" i="17"/>
  <c r="D141" i="17"/>
  <c r="E141" i="17"/>
  <c r="F141" i="17"/>
  <c r="B141" i="39"/>
  <c r="C141" i="39"/>
  <c r="C141" i="18"/>
  <c r="E141" i="18"/>
  <c r="F141" i="18"/>
  <c r="G141" i="18"/>
  <c r="H141" i="18"/>
  <c r="I141" i="18"/>
  <c r="J141" i="18"/>
  <c r="K141" i="18"/>
  <c r="L141" i="18"/>
  <c r="B141" i="24"/>
  <c r="C141" i="16"/>
  <c r="E141" i="16"/>
  <c r="I141" i="16"/>
  <c r="B141" i="16"/>
  <c r="D141" i="15"/>
  <c r="J141" i="15"/>
  <c r="B141" i="15"/>
  <c r="D141" i="18" l="1"/>
</calcChain>
</file>

<file path=xl/sharedStrings.xml><?xml version="1.0" encoding="utf-8"?>
<sst xmlns="http://schemas.openxmlformats.org/spreadsheetml/2006/main" count="4313" uniqueCount="332">
  <si>
    <t>Cost Adjustors</t>
  </si>
  <si>
    <t>Expenditure Standards</t>
  </si>
  <si>
    <t>Revenue Standards</t>
  </si>
  <si>
    <t>Final Grants</t>
  </si>
  <si>
    <t>Cost Adjustor Summary</t>
  </si>
  <si>
    <t>Expenditure Summary</t>
  </si>
  <si>
    <t>Revenue Summary</t>
  </si>
  <si>
    <t>Fiscal Summary</t>
  </si>
  <si>
    <t>Location</t>
  </si>
  <si>
    <t>Recreation and Culture</t>
  </si>
  <si>
    <t>Residential, Commercial and Industrial Rates</t>
  </si>
  <si>
    <t>Socio Economic Disadvantage</t>
  </si>
  <si>
    <t>Community Amenities</t>
  </si>
  <si>
    <t>Agricultural Rates</t>
  </si>
  <si>
    <t>Growth</t>
  </si>
  <si>
    <t>Governance</t>
  </si>
  <si>
    <t>Mining Rates</t>
  </si>
  <si>
    <t>Population Dispersion</t>
  </si>
  <si>
    <t>Law, Order and Public Safety</t>
  </si>
  <si>
    <t>Pastoral Rates</t>
  </si>
  <si>
    <t>Climate</t>
  </si>
  <si>
    <t>Education, Health and Welfare</t>
  </si>
  <si>
    <t>Investment Earnings</t>
  </si>
  <si>
    <t>Aboriginality</t>
  </si>
  <si>
    <t>Transport Standard</t>
  </si>
  <si>
    <t>Regional Centres</t>
  </si>
  <si>
    <t>Fire Mitigation</t>
  </si>
  <si>
    <t>Off Road Drainage</t>
  </si>
  <si>
    <t>Medical Facilities</t>
  </si>
  <si>
    <t>Cyclone</t>
  </si>
  <si>
    <t>Special Needs</t>
  </si>
  <si>
    <t>Summary of Cost Adjustors</t>
  </si>
  <si>
    <t>Local Government</t>
  </si>
  <si>
    <t>Total Cost Adjustors</t>
  </si>
  <si>
    <t>Albany</t>
  </si>
  <si>
    <t>Armadale</t>
  </si>
  <si>
    <t>Ashburton</t>
  </si>
  <si>
    <t>Augusta-Margaret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</si>
  <si>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</si>
  <si>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</si>
  <si>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</si>
  <si>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</si>
  <si>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</si>
  <si>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</si>
  <si>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</si>
  <si>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</si>
  <si>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</si>
  <si>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</si>
  <si>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</si>
  <si>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</si>
  <si>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</si>
  <si>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</si>
  <si>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</si>
  <si>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</si>
  <si>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</si>
  <si>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</si>
  <si>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</si>
  <si>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</si>
  <si>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Claremont</t>
  </si>
  <si>
    <t>Cockburn</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</si>
  <si>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</si>
  <si>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</si>
  <si>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</si>
  <si>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</si>
  <si>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</si>
  <si>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</si>
  <si>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</si>
  <si>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</si>
  <si>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</si>
  <si>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</si>
  <si>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</si>
  <si>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</si>
  <si>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</si>
  <si>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</si>
  <si>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</si>
  <si>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</si>
  <si>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</si>
  <si>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</si>
  <si>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</si>
  <si>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</si>
  <si>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</si>
  <si>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</si>
  <si>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</si>
  <si>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</si>
  <si>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</si>
  <si>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</si>
  <si>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</si>
  <si>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</si>
  <si>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</si>
  <si>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</si>
  <si>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</si>
  <si>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</si>
  <si>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</si>
  <si>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</si>
  <si>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</si>
  <si>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</si>
  <si>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</si>
  <si>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</si>
  <si>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</si>
  <si>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</si>
  <si>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</si>
  <si>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</si>
  <si>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</si>
  <si>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</si>
  <si>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</si>
  <si>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</si>
  <si>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</si>
  <si>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</si>
  <si>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</si>
  <si>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</si>
  <si>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</si>
  <si>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</si>
  <si>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</si>
  <si>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</si>
  <si>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</si>
  <si>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</si>
  <si>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</si>
  <si>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</si>
  <si>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</si>
  <si>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</si>
  <si>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</si>
  <si>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</si>
  <si>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</si>
  <si>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</si>
  <si>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</si>
  <si>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Narrogin(S)</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</si>
  <si>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</si>
  <si>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</si>
  <si>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</si>
  <si>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</si>
  <si>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</si>
  <si>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</si>
  <si>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</si>
  <si>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</si>
  <si>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</si>
  <si>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</si>
  <si>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</si>
  <si>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</si>
  <si>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</si>
  <si>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</si>
  <si>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</si>
  <si>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</si>
  <si>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</si>
  <si>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</si>
  <si>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</si>
  <si>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</si>
  <si>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</si>
  <si>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</si>
  <si>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</si>
  <si>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</si>
  <si>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</si>
  <si>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</si>
  <si>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</si>
  <si>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</si>
  <si>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</si>
  <si>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</si>
  <si>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</si>
  <si>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</si>
  <si>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</si>
  <si>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</si>
  <si>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</si>
  <si>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</si>
  <si>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</si>
  <si>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</si>
  <si>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</si>
  <si>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</si>
  <si>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</si>
  <si>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</si>
  <si>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</si>
  <si>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</si>
  <si>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</si>
  <si>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Location Cost Adjustor</t>
  </si>
  <si>
    <t>ARIA++ Town Score</t>
  </si>
  <si>
    <t>ARIA++ % Share</t>
  </si>
  <si>
    <t>Population</t>
  </si>
  <si>
    <t>Population Share</t>
  </si>
  <si>
    <t>Assessment</t>
  </si>
  <si>
    <t>Socio Economic Cost Adjustor</t>
  </si>
  <si>
    <t>2016 SEIFA Score</t>
  </si>
  <si>
    <t>Rank Share</t>
  </si>
  <si>
    <t>Exponential</t>
  </si>
  <si>
    <t>Exponential Share</t>
  </si>
  <si>
    <t>Growth Cost Adjustor</t>
  </si>
  <si>
    <t>Population Dispersion Cost Adjustor</t>
  </si>
  <si>
    <t>Number of Townsites</t>
  </si>
  <si>
    <t>% Share</t>
  </si>
  <si>
    <t>Population of Townsites</t>
  </si>
  <si>
    <t>Relative Pop to Admin Centre</t>
  </si>
  <si>
    <t>Climate Cost Adjustor</t>
  </si>
  <si>
    <t>LOCAL GOVERNMENT</t>
  </si>
  <si>
    <t>DoW Climate Region</t>
  </si>
  <si>
    <t>Mean Max Temp</t>
  </si>
  <si>
    <t xml:space="preserve"> Mean Max Temp % Share</t>
  </si>
  <si>
    <t>Mean Rainfall (mm)</t>
  </si>
  <si>
    <t>Mean Rainfall % Share</t>
  </si>
  <si>
    <t>Rain Days</t>
  </si>
  <si>
    <t>No Rain Days</t>
  </si>
  <si>
    <t>Rain Days Share</t>
  </si>
  <si>
    <t>Aboriginality Cost Adjustor</t>
  </si>
  <si>
    <t>Aboriginal Population</t>
  </si>
  <si>
    <t>Percentage of LG Pop Aboriginal</t>
  </si>
  <si>
    <t>Aboriginal Population of Local Governments to receive Cost Adjustor</t>
  </si>
  <si>
    <t>State Share of Aboriginality Population %</t>
  </si>
  <si>
    <t>Aboriginality Relative to Population</t>
  </si>
  <si>
    <t>Relative Aboriginality Population Share %</t>
  </si>
  <si>
    <t>State Average</t>
  </si>
  <si>
    <t>Average Number Indigenous</t>
  </si>
  <si>
    <t>Average Percentage Indigenous</t>
  </si>
  <si>
    <t>Regional Centres Cost Adjustor</t>
  </si>
  <si>
    <t>Population % Share</t>
  </si>
  <si>
    <t>Regional Centre Relativity</t>
  </si>
  <si>
    <t>Regional % Share</t>
  </si>
  <si>
    <t>Fire Mitigation Cost Adjustor</t>
  </si>
  <si>
    <t>Terrain Relativity</t>
  </si>
  <si>
    <t>Terrain % Share</t>
  </si>
  <si>
    <t>Medical Facilities Cost Adjustor</t>
  </si>
  <si>
    <t>3 Yr Average Medical Expenditure</t>
  </si>
  <si>
    <t>Cyclone Cost Adjustor</t>
  </si>
  <si>
    <t>Cyclone Rating</t>
  </si>
  <si>
    <t>Cyclone % Share</t>
  </si>
  <si>
    <t>Special Needs Assessment</t>
  </si>
  <si>
    <t>Law, Order &amp; Public Safety</t>
  </si>
  <si>
    <t>Education, Health &amp; Welfare</t>
  </si>
  <si>
    <t>Transport</t>
  </si>
  <si>
    <t>TRANSPORT</t>
  </si>
  <si>
    <t>Total Expenditure</t>
  </si>
  <si>
    <t>Actual</t>
  </si>
  <si>
    <t>Assessed</t>
  </si>
  <si>
    <t>Actual*</t>
  </si>
  <si>
    <t>Recreation and Culture Standard</t>
  </si>
  <si>
    <t>Recreation and Culture Actual 3 Year Net Avg Expenditure</t>
  </si>
  <si>
    <t>Preliminary Standard</t>
  </si>
  <si>
    <t>Socio-economic Disadvantage</t>
  </si>
  <si>
    <t>Assessed Expenditure</t>
  </si>
  <si>
    <t xml:space="preserve"> </t>
  </si>
  <si>
    <t>Community Amenities Standard</t>
  </si>
  <si>
    <t>Community Amenities Actual 3yr Avg Net Exp</t>
  </si>
  <si>
    <t>Total Assessments</t>
  </si>
  <si>
    <t>Socio-Economic</t>
  </si>
  <si>
    <t>Off-Road Drainage</t>
  </si>
  <si>
    <t>Governance Standard</t>
  </si>
  <si>
    <t>Governance Actual 3 Yr Avg Net Expenditure</t>
  </si>
  <si>
    <t>Law, Order and Public Safety Standard</t>
  </si>
  <si>
    <t>LOPS Actual 3 Yr Avg Net LOPS Expenditure</t>
  </si>
  <si>
    <t>Socio-economic</t>
  </si>
  <si>
    <t>Education, Health and Welfare Standard</t>
  </si>
  <si>
    <t>3Yr Net Avg EHW Exp</t>
  </si>
  <si>
    <t>Asset Preservation Expenditure</t>
  </si>
  <si>
    <t>Assessed Asset Preservation needs Excluding Aerodromes</t>
  </si>
  <si>
    <t>APM Needs Factored Back</t>
  </si>
  <si>
    <t>Aerodrome Allowance</t>
  </si>
  <si>
    <t>Total needs</t>
  </si>
  <si>
    <t>Federal Grants Preservation</t>
  </si>
  <si>
    <t>State Grants Preservation</t>
  </si>
  <si>
    <t>Roads to Recovery 63% Preservation</t>
  </si>
  <si>
    <t>Total Road Preservation Grants</t>
  </si>
  <si>
    <t>Actual Expenditure</t>
  </si>
  <si>
    <t>RCI</t>
  </si>
  <si>
    <t>Agricultural</t>
  </si>
  <si>
    <t>Mining</t>
  </si>
  <si>
    <t>Pastoral</t>
  </si>
  <si>
    <t>Net Investment</t>
  </si>
  <si>
    <t>Total Revenue</t>
  </si>
  <si>
    <t>Scaled</t>
  </si>
  <si>
    <t>ASSESSED EXP</t>
  </si>
  <si>
    <t>Residential, Commercial and Industrial Rates Standard</t>
  </si>
  <si>
    <t>3 Yr Avg Total Valuations</t>
  </si>
  <si>
    <t>Mining Rates Standard</t>
  </si>
  <si>
    <t>3 Yr Actual Avg Mining Rates Levied</t>
  </si>
  <si>
    <t>3 Yr Avg Landgate Area</t>
  </si>
  <si>
    <t>3 Yr Avg Landgate Valuation</t>
  </si>
  <si>
    <t>3 Yr Avg Landgate # of Assessments</t>
  </si>
  <si>
    <t>Agricultural Rates Standard</t>
  </si>
  <si>
    <t>3 Yr Actual Avg Total Agricultural Rates Levied</t>
  </si>
  <si>
    <t>3 Yr Avg Landgate Valuations</t>
  </si>
  <si>
    <t>3 Yr Avg Landgate (Ha)</t>
  </si>
  <si>
    <t>Assessed Rates</t>
  </si>
  <si>
    <t>Pastoral Rates Standard</t>
  </si>
  <si>
    <t>3 Yr Actual Avg Pastoral Rates Levied</t>
  </si>
  <si>
    <t>Average Assessment</t>
  </si>
  <si>
    <t>Average Valuations</t>
  </si>
  <si>
    <t>3 Yr Avg Area (Ha)</t>
  </si>
  <si>
    <t>Net Investment Revenue</t>
  </si>
  <si>
    <t>3 Yr Actual Net Investment Avg</t>
  </si>
  <si>
    <t>Fiscal Equalisation</t>
  </si>
  <si>
    <t>Revenue</t>
  </si>
  <si>
    <t>Expenditure</t>
  </si>
  <si>
    <t>Expenditure Less Cost Adjustors</t>
  </si>
  <si>
    <t>2020-21 Equalisation</t>
  </si>
  <si>
    <t>2019-20 Equalisation</t>
  </si>
  <si>
    <t>2018-19 Equalisation</t>
  </si>
  <si>
    <t>2017-18 Equalisation</t>
  </si>
  <si>
    <t>Average Equalisation</t>
  </si>
  <si>
    <t>% Grant Change</t>
  </si>
  <si>
    <t>Special Projects - Indigenous Access Roads</t>
  </si>
  <si>
    <t>Special Projects - Bridges</t>
  </si>
  <si>
    <t>2020 Population</t>
  </si>
  <si>
    <t>2020
Population</t>
  </si>
  <si>
    <t xml:space="preserve"> 2020
Population</t>
  </si>
  <si>
    <t>3 Yr Avg Actual 
RCI Rates Levied</t>
  </si>
  <si>
    <t>3 Yr AVG Landgate 
# RCI Assessments</t>
  </si>
  <si>
    <t>2021-22 Equalisation</t>
  </si>
  <si>
    <t>2021-22 Grant</t>
  </si>
  <si>
    <t>2020-21 Adjustment</t>
  </si>
  <si>
    <t>WALGGC Ranking (62=High, 1=Low)</t>
  </si>
  <si>
    <t>2022-23 BALANCED BUDGET CONTENTS PAGE</t>
  </si>
  <si>
    <t>2022-23 General Purpose Grants</t>
  </si>
  <si>
    <t>2022-23 Road Grants inc Special Projects</t>
  </si>
  <si>
    <t>Transport Std 2022-23</t>
  </si>
  <si>
    <t>Local Roads Community Infrastructure 12% PRESERVATION</t>
  </si>
  <si>
    <t>2022-23 Equalisation</t>
  </si>
  <si>
    <t>2021 Population</t>
  </si>
  <si>
    <t>2022-23 Final General Purpose Grant Calculation</t>
  </si>
  <si>
    <t>Total 2022-23 Grant inc Advance after adjustment</t>
  </si>
  <si>
    <t>2021-22
 Road Grant</t>
  </si>
  <si>
    <t>2021-22 Special Projects</t>
  </si>
  <si>
    <t>Road Grant 2022-23</t>
  </si>
  <si>
    <t>2021-22 Adjustment</t>
  </si>
  <si>
    <t>Advance of 2022-23 Road Grant Paid in 2021-22</t>
  </si>
  <si>
    <t>Road Grants 2022-23</t>
  </si>
  <si>
    <t>2017-2021 Population Change</t>
  </si>
  <si>
    <t xml:space="preserve">2017-2021 % Change </t>
  </si>
  <si>
    <t>2026-2031 Population Change</t>
  </si>
  <si>
    <t>2026-2031 % Change</t>
  </si>
  <si>
    <t>2017-2021 Population (for those eligible)</t>
  </si>
  <si>
    <t>2017-2021 Share</t>
  </si>
  <si>
    <t>2026-2031 Population (for those eligible)</t>
  </si>
  <si>
    <t>2026-2031 Share</t>
  </si>
  <si>
    <t>2022-23 Grant (exc adjustment, inc advance)</t>
  </si>
  <si>
    <t>Advance of 2022-23 General Purpose Grant Paid in April 2021</t>
  </si>
  <si>
    <t>Remaining cash Grant to be paid in 2022-23 After Adjustments (inc special projects)</t>
  </si>
  <si>
    <t>Remaining cash Grant to be paid in 2022-23 After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</si>
</sst>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0_);_(* \(#,##0.00\);_(* &quot;-&quot;??_);_(@_)"/>
    <numFmt numFmtId="165" formatCode="&quot;$&quot;#,##0"/>
    <numFmt numFmtId="166" formatCode="#,##0.0"/>
    <numFmt numFmtId="167" formatCode="#,##0.000"/>
    <numFmt numFmtId="168" formatCode="#,##0.0000"/>
    <numFmt numFmtId="169" formatCode="#,##0.00000"/>
    <numFmt numFmtId="170" formatCode="_-* #,##0_-;\-* #,##0_-;_-* &quot;-&quot;??_-;_-@_-"/>
    <numFmt numFmtId="171" formatCode="#,##0_ ;\-#,##0\ "/>
    <numFmt numFmtId="172" formatCode="0.0"/>
  </numFmts>
  <fonts count="59"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b/>
      <sz val="10"/>
      <name val="Arial"/>
      <family val="2"/>
    </font>
    <font>
      <sz val="11"/>
      <color indexed="8"/>
      <name val="Calibri"/>
      <family val="2"/>
    </font>
    <font>
      <sz val="11"/>
      <name val="Arial"/>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name val="Arial"/>
      <family val="2"/>
    </font>
    <font>
      <sz val="12"/>
      <name val="Arial"/>
      <family val="2"/>
    </font>
    <font>
      <sz val="9"/>
      <name val="Arial"/>
      <family val="2"/>
    </font>
    <font>
      <sz val="9"/>
      <name val="Arial"/>
      <family val="2"/>
    </font>
    <font>
      <sz val="8"/>
      <name val="Arial"/>
      <family val="2"/>
    </font>
    <font>
      <b/>
      <sz val="12"/>
      <color indexed="8"/>
      <name val="Arial"/>
      <family val="2"/>
    </font>
    <font>
      <b/>
      <sz val="11"/>
      <name val="Arial"/>
      <family val="2"/>
    </font>
    <font>
      <b/>
      <sz val="11"/>
      <color theme="0"/>
      <name val="Arial"/>
      <family val="2"/>
    </font>
    <font>
      <b/>
      <sz val="11"/>
      <color indexed="8"/>
      <name val="Arial"/>
      <family val="2"/>
    </font>
    <font>
      <sz val="11"/>
      <color theme="0"/>
      <name val="Arial"/>
      <family val="2"/>
    </font>
    <font>
      <b/>
      <sz val="11"/>
      <color theme="1" tint="0.14999847407452621"/>
      <name val="Arial"/>
      <family val="2"/>
    </font>
    <font>
      <b/>
      <sz val="16"/>
      <color theme="4" tint="-0.499984740745262"/>
      <name val="Arial"/>
      <family val="2"/>
    </font>
    <font>
      <b/>
      <sz val="16"/>
      <color theme="3" tint="-0.249977111117893"/>
      <name val="Arial"/>
      <family val="2"/>
    </font>
    <font>
      <sz val="18"/>
      <name val="Arial"/>
      <family val="2"/>
    </font>
    <font>
      <sz val="10"/>
      <name val="Arial"/>
      <family val="2"/>
    </font>
    <font>
      <b/>
      <sz val="16"/>
      <color rgb="FF005F86"/>
      <name val="Arial"/>
      <family val="2"/>
    </font>
    <font>
      <sz val="16"/>
      <color theme="3" tint="-0.249977111117893"/>
      <name val="Arial"/>
      <family val="2"/>
    </font>
    <font>
      <b/>
      <sz val="16"/>
      <color theme="0"/>
      <name val="Arial"/>
      <family val="2"/>
    </font>
    <font>
      <sz val="16"/>
      <color theme="4" tint="-0.499984740745262"/>
      <name val="Arial"/>
      <family val="2"/>
    </font>
    <font>
      <b/>
      <sz val="16"/>
      <color rgb="FF424A50"/>
      <name val="Arial"/>
      <family val="2"/>
    </font>
    <font>
      <sz val="10"/>
      <color indexed="0"/>
      <name val="Arial"/>
      <family val="2"/>
    </font>
    <font>
      <sz val="10"/>
      <name val="Times New Roman"/>
      <family val="1"/>
    </font>
    <font>
      <sz val="10"/>
      <name val="MS Sans Serif"/>
      <family val="2"/>
    </font>
    <font>
      <sz val="11"/>
      <color theme="1" tint="0.14999847407452621"/>
      <name val="Arial"/>
      <family val="2"/>
    </font>
    <font>
      <b/>
      <u/>
      <sz val="10"/>
      <name val="Arial"/>
      <family val="2"/>
    </font>
    <font>
      <sz val="14"/>
      <color theme="0"/>
      <name val="Arial"/>
      <family val="2"/>
    </font>
    <font>
      <b/>
      <sz val="20"/>
      <color theme="0"/>
      <name val="Arial"/>
      <family val="2"/>
    </font>
    <font>
      <u/>
      <sz val="10"/>
      <color theme="10"/>
      <name val="Arial"/>
      <family val="2"/>
    </font>
    <font>
      <b/>
      <sz val="36"/>
      <color theme="0"/>
      <name val="Arial"/>
      <family val="2"/>
    </font>
    <font>
      <sz val="10"/>
      <color theme="3"/>
      <name val="Arial"/>
      <family val="2"/>
    </font>
    <font>
      <sz val="10"/>
      <color rgb="FFFF0000"/>
      <name val="Arial"/>
      <family val="2"/>
    </font>
  </fonts>
  <fills count="2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10"/>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005F86"/>
        <bgColor indexed="64"/>
      </patternFill>
    </fill>
    <fill>
      <patternFill patternType="solid">
        <fgColor rgb="FFE1F4FD"/>
        <bgColor indexed="64"/>
      </patternFill>
    </fill>
    <fill>
      <patternFill patternType="solid">
        <fgColor rgb="FFFEE7D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theme="1"/>
      </top>
      <bottom style="double">
        <color theme="1"/>
      </bottom>
      <diagonal/>
    </border>
    <border>
      <left/>
      <right/>
      <top style="thin">
        <color theme="1" tint="4.9989318521683403E-2"/>
      </top>
      <bottom style="double">
        <color theme="1" tint="4.9989318521683403E-2"/>
      </bottom>
      <diagonal/>
    </border>
    <border>
      <left style="thin">
        <color indexed="64"/>
      </left>
      <right style="thin">
        <color indexed="64"/>
      </right>
      <top/>
      <bottom style="medium">
        <color indexed="64"/>
      </bottom>
      <diagonal/>
    </border>
    <border>
      <left style="thin">
        <color theme="1"/>
      </left>
      <right style="thin">
        <color theme="1"/>
      </right>
      <top style="thin">
        <color theme="1"/>
      </top>
      <bottom style="thin">
        <color theme="1"/>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s>
  <cellStyleXfs count="20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15" borderId="1" applyNumberFormat="0" applyAlignment="0" applyProtection="0"/>
    <xf numFmtId="0" fontId="14" fillId="16" borderId="2" applyNumberFormat="0" applyAlignment="0" applyProtection="0"/>
    <xf numFmtId="43" fontId="3" fillId="0" borderId="0" applyFon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7"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6" fillId="0" borderId="0"/>
    <xf numFmtId="0" fontId="3" fillId="4" borderId="7" applyNumberFormat="0" applyFont="0" applyAlignment="0" applyProtection="0"/>
    <xf numFmtId="0" fontId="24" fillId="15" borderId="8" applyNumberFormat="0" applyAlignment="0" applyProtection="0"/>
    <xf numFmtId="0" fontId="25" fillId="0" borderId="0" applyNumberFormat="0" applyFill="0" applyBorder="0" applyAlignment="0" applyProtection="0"/>
    <xf numFmtId="0" fontId="26" fillId="0" borderId="28" applyNumberFormat="0" applyFill="0" applyAlignment="0" applyProtection="0"/>
    <xf numFmtId="0" fontId="27" fillId="0" borderId="0" applyNumberFormat="0" applyFill="0" applyBorder="0" applyAlignment="0" applyProtection="0"/>
    <xf numFmtId="3" fontId="33" fillId="0" borderId="27" applyFill="0" applyProtection="0">
      <alignment horizontal="center"/>
    </xf>
    <xf numFmtId="0" fontId="3" fillId="0" borderId="0"/>
    <xf numFmtId="9" fontId="42"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0" fontId="48" fillId="0" borderId="0"/>
    <xf numFmtId="164" fontId="48" fillId="0" borderId="0" applyFont="0" applyFill="0" applyBorder="0" applyAlignment="0" applyProtection="0"/>
    <xf numFmtId="9" fontId="3" fillId="0" borderId="0" applyFont="0" applyFill="0" applyBorder="0" applyAlignment="0" applyProtection="0"/>
    <xf numFmtId="0" fontId="2" fillId="0" borderId="0"/>
    <xf numFmtId="0" fontId="49" fillId="0" borderId="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3" fontId="50" fillId="0" borderId="0" applyFont="0" applyFill="0" applyBorder="0" applyAlignment="0" applyProtection="0"/>
    <xf numFmtId="164" fontId="49" fillId="0" borderId="0" applyFont="0" applyFill="0" applyBorder="0" applyAlignment="0" applyProtection="0"/>
    <xf numFmtId="43" fontId="8" fillId="0" borderId="0" applyFont="0" applyFill="0" applyBorder="0" applyAlignment="0" applyProtection="0"/>
    <xf numFmtId="0" fontId="49" fillId="0" borderId="0"/>
    <xf numFmtId="0" fontId="49" fillId="0" borderId="0"/>
    <xf numFmtId="0" fontId="2" fillId="0" borderId="0"/>
    <xf numFmtId="0" fontId="50" fillId="0" borderId="0"/>
    <xf numFmtId="0" fontId="49" fillId="0" borderId="0"/>
    <xf numFmtId="0" fontId="2" fillId="0" borderId="0"/>
    <xf numFmtId="9" fontId="49"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0" fontId="6" fillId="0" borderId="0"/>
    <xf numFmtId="0" fontId="2" fillId="0" borderId="0"/>
    <xf numFmtId="44" fontId="3"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43" fontId="2" fillId="0" borderId="0" applyFont="0" applyFill="0" applyBorder="0" applyAlignment="0" applyProtection="0"/>
    <xf numFmtId="0" fontId="6"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3"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15" borderId="1" applyNumberFormat="0" applyAlignment="0" applyProtection="0"/>
    <xf numFmtId="0" fontId="14" fillId="16" borderId="2" applyNumberFormat="0" applyAlignment="0" applyProtection="0"/>
    <xf numFmtId="0" fontId="15" fillId="0" borderId="0" applyNumberFormat="0" applyFill="0" applyBorder="0" applyAlignment="0" applyProtection="0"/>
    <xf numFmtId="0" fontId="16" fillId="1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7" borderId="0" applyNumberFormat="0" applyBorder="0" applyAlignment="0" applyProtection="0"/>
    <xf numFmtId="0" fontId="3" fillId="4" borderId="7" applyNumberFormat="0" applyFont="0" applyAlignment="0" applyProtection="0"/>
    <xf numFmtId="0" fontId="24" fillId="15" borderId="8" applyNumberFormat="0" applyAlignment="0" applyProtection="0"/>
    <xf numFmtId="0" fontId="25" fillId="0" borderId="0" applyNumberFormat="0" applyFill="0" applyBorder="0" applyAlignment="0" applyProtection="0"/>
    <xf numFmtId="0" fontId="26" fillId="0" borderId="28" applyNumberFormat="0" applyFill="0" applyAlignment="0" applyProtection="0"/>
    <xf numFmtId="0" fontId="27" fillId="0" borderId="0" applyNumberFormat="0" applyFill="0" applyBorder="0" applyAlignment="0" applyProtection="0"/>
    <xf numFmtId="43" fontId="3" fillId="0" borderId="0" applyFont="0" applyFill="0" applyBorder="0" applyAlignment="0" applyProtection="0"/>
    <xf numFmtId="0" fontId="2" fillId="0" borderId="0"/>
    <xf numFmtId="44" fontId="2" fillId="0" borderId="0" applyFont="0" applyFill="0" applyBorder="0" applyAlignment="0" applyProtection="0"/>
    <xf numFmtId="9" fontId="3" fillId="0" borderId="0" applyFont="0" applyFill="0" applyBorder="0" applyAlignment="0" applyProtection="0"/>
    <xf numFmtId="0" fontId="2" fillId="0" borderId="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0" fontId="49" fillId="0" borderId="0"/>
    <xf numFmtId="0" fontId="49" fillId="0" borderId="0"/>
    <xf numFmtId="0" fontId="2" fillId="0" borderId="0"/>
    <xf numFmtId="0" fontId="49" fillId="0" borderId="0"/>
    <xf numFmtId="0" fontId="2" fillId="0" borderId="0"/>
    <xf numFmtId="9" fontId="49" fillId="0" borderId="0" applyFont="0" applyFill="0" applyBorder="0" applyAlignment="0" applyProtection="0"/>
    <xf numFmtId="9" fontId="49" fillId="0" borderId="0" applyFont="0" applyFill="0" applyBorder="0" applyAlignment="0" applyProtection="0"/>
    <xf numFmtId="0" fontId="6" fillId="0" borderId="0"/>
    <xf numFmtId="0" fontId="2" fillId="0" borderId="0"/>
    <xf numFmtId="44"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6"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55" fillId="0" borderId="0" applyNumberFormat="0" applyFill="0" applyBorder="0" applyAlignment="0" applyProtection="0"/>
  </cellStyleXfs>
  <cellXfs count="367">
    <xf numFmtId="0" fontId="0" fillId="0" borderId="0" xfId="0"/>
    <xf numFmtId="0" fontId="0" fillId="0" borderId="0" xfId="0" applyAlignment="1">
      <alignment horizontal="center"/>
    </xf>
    <xf numFmtId="3" fontId="0" fillId="0" borderId="0" xfId="0" applyNumberFormat="1"/>
    <xf numFmtId="3" fontId="5" fillId="0" borderId="0" xfId="0" applyNumberFormat="1" applyFont="1" applyFill="1" applyBorder="1" applyAlignment="1">
      <alignment horizontal="center"/>
    </xf>
    <xf numFmtId="0" fontId="0" fillId="0" borderId="0" xfId="0" applyBorder="1"/>
    <xf numFmtId="0" fontId="0" fillId="0" borderId="0" xfId="0" applyFill="1"/>
    <xf numFmtId="0" fontId="0" fillId="0" borderId="0" xfId="0" applyAlignment="1"/>
    <xf numFmtId="0" fontId="5" fillId="0" borderId="0" xfId="0" applyFont="1"/>
    <xf numFmtId="0" fontId="5" fillId="0" borderId="0" xfId="0" applyFont="1" applyFill="1" applyBorder="1"/>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Fill="1"/>
    <xf numFmtId="3" fontId="5" fillId="0" borderId="0" xfId="0" applyNumberFormat="1" applyFont="1" applyFill="1"/>
    <xf numFmtId="3" fontId="0" fillId="0" borderId="0" xfId="0" applyNumberFormat="1" applyFill="1" applyAlignment="1">
      <alignment horizontal="center"/>
    </xf>
    <xf numFmtId="0" fontId="0" fillId="0" borderId="0" xfId="0" applyFill="1" applyBorder="1" applyAlignment="1">
      <alignment horizontal="center"/>
    </xf>
    <xf numFmtId="0" fontId="0" fillId="0" borderId="0" xfId="0" applyAlignment="1">
      <alignment wrapText="1"/>
    </xf>
    <xf numFmtId="3" fontId="0" fillId="0" borderId="0" xfId="0" applyNumberFormat="1" applyFill="1"/>
    <xf numFmtId="0" fontId="0" fillId="0" borderId="0" xfId="0" applyFill="1" applyAlignment="1">
      <alignment horizontal="center"/>
    </xf>
    <xf numFmtId="0" fontId="0" fillId="0" borderId="0" xfId="0" applyAlignment="1">
      <alignment horizontal="center" vertical="center"/>
    </xf>
    <xf numFmtId="4" fontId="0" fillId="0" borderId="0" xfId="0" applyNumberFormat="1" applyFill="1" applyAlignment="1">
      <alignment horizontal="center"/>
    </xf>
    <xf numFmtId="0" fontId="0" fillId="0" borderId="0" xfId="0" applyAlignment="1">
      <alignment horizontal="center" wrapText="1"/>
    </xf>
    <xf numFmtId="0" fontId="7" fillId="0" borderId="0" xfId="0" applyFont="1"/>
    <xf numFmtId="0" fontId="0" fillId="0" borderId="0" xfId="0" applyFill="1" applyAlignment="1">
      <alignment wrapText="1"/>
    </xf>
    <xf numFmtId="0" fontId="5" fillId="20" borderId="0" xfId="0" applyFont="1" applyFill="1"/>
    <xf numFmtId="168" fontId="5" fillId="0" borderId="0" xfId="0" applyNumberFormat="1" applyFont="1"/>
    <xf numFmtId="4" fontId="5" fillId="0" borderId="0" xfId="0" applyNumberFormat="1" applyFont="1" applyAlignment="1">
      <alignment horizontal="center"/>
    </xf>
    <xf numFmtId="4" fontId="5" fillId="0" borderId="0" xfId="0" applyNumberFormat="1" applyFont="1"/>
    <xf numFmtId="0" fontId="30" fillId="0" borderId="0" xfId="0" applyFont="1"/>
    <xf numFmtId="3" fontId="31" fillId="0" borderId="0" xfId="0" applyNumberFormat="1" applyFont="1" applyAlignment="1">
      <alignment horizontal="center"/>
    </xf>
    <xf numFmtId="0" fontId="9" fillId="0" borderId="0" xfId="0" applyFont="1" applyAlignment="1">
      <alignment horizontal="center" vertical="center"/>
    </xf>
    <xf numFmtId="0" fontId="0" fillId="18" borderId="0" xfId="0" applyFill="1" applyAlignment="1">
      <alignment horizontal="center"/>
    </xf>
    <xf numFmtId="3" fontId="0" fillId="0" borderId="0" xfId="0" applyNumberFormat="1" applyBorder="1"/>
    <xf numFmtId="3" fontId="0" fillId="0" borderId="0" xfId="0" applyNumberFormat="1" applyFill="1" applyBorder="1" applyAlignment="1">
      <alignment horizontal="center"/>
    </xf>
    <xf numFmtId="0" fontId="0" fillId="0" borderId="0" xfId="0" applyAlignment="1">
      <alignment horizontal="center"/>
    </xf>
    <xf numFmtId="0" fontId="0" fillId="0" borderId="0" xfId="0" applyAlignment="1">
      <alignment horizontal="left"/>
    </xf>
    <xf numFmtId="3" fontId="5" fillId="0" borderId="0" xfId="0" applyNumberFormat="1" applyFont="1"/>
    <xf numFmtId="0" fontId="0" fillId="0" borderId="0" xfId="0" applyBorder="1" applyAlignment="1">
      <alignment horizontal="center"/>
    </xf>
    <xf numFmtId="0" fontId="0" fillId="19" borderId="0" xfId="0" applyFill="1" applyAlignment="1">
      <alignment horizontal="center"/>
    </xf>
    <xf numFmtId="3" fontId="30" fillId="0" borderId="0" xfId="0" applyNumberFormat="1" applyFont="1"/>
    <xf numFmtId="1" fontId="30" fillId="0" borderId="0" xfId="0" applyNumberFormat="1" applyFont="1"/>
    <xf numFmtId="0" fontId="0" fillId="21" borderId="0" xfId="0" applyFill="1" applyAlignment="1">
      <alignment horizontal="center"/>
    </xf>
    <xf numFmtId="0" fontId="5" fillId="0" borderId="0" xfId="0" applyFont="1" applyBorder="1"/>
    <xf numFmtId="3" fontId="5" fillId="0" borderId="0" xfId="0" applyNumberFormat="1" applyFont="1" applyFill="1" applyAlignment="1">
      <alignment horizontal="center"/>
    </xf>
    <xf numFmtId="0" fontId="5" fillId="0" borderId="0" xfId="0" applyFont="1" applyFill="1" applyAlignment="1">
      <alignment horizontal="center"/>
    </xf>
    <xf numFmtId="0" fontId="23" fillId="0" borderId="0" xfId="47"/>
    <xf numFmtId="3" fontId="33" fillId="0" borderId="0" xfId="58" applyBorder="1">
      <alignment horizontal="center"/>
    </xf>
    <xf numFmtId="3" fontId="4" fillId="0" borderId="0" xfId="52" applyNumberFormat="1" applyFont="1" applyFill="1" applyBorder="1" applyAlignment="1">
      <alignment horizontal="center"/>
    </xf>
    <xf numFmtId="0" fontId="5" fillId="0" borderId="0" xfId="0" applyFont="1" applyFill="1" applyAlignment="1">
      <alignment horizontal="left"/>
    </xf>
    <xf numFmtId="0" fontId="5" fillId="0" borderId="0" xfId="0" applyFont="1" applyFill="1" applyBorder="1" applyAlignment="1"/>
    <xf numFmtId="0" fontId="4" fillId="0" borderId="0" xfId="0" applyFont="1" applyFill="1" applyBorder="1" applyAlignment="1">
      <alignment horizontal="center"/>
    </xf>
    <xf numFmtId="167" fontId="5" fillId="0" borderId="0" xfId="0" applyNumberFormat="1" applyFont="1" applyAlignment="1">
      <alignment horizontal="center"/>
    </xf>
    <xf numFmtId="10" fontId="0" fillId="0" borderId="0" xfId="0" applyNumberFormat="1" applyFill="1"/>
    <xf numFmtId="0" fontId="3" fillId="0" borderId="0" xfId="59" applyAlignment="1"/>
    <xf numFmtId="0" fontId="3" fillId="0" borderId="0" xfId="59" applyFill="1"/>
    <xf numFmtId="0" fontId="3" fillId="0" borderId="0" xfId="59"/>
    <xf numFmtId="0" fontId="3" fillId="0" borderId="0" xfId="59" applyFill="1" applyAlignment="1">
      <alignment horizontal="center"/>
    </xf>
    <xf numFmtId="168" fontId="3" fillId="0" borderId="0" xfId="59" applyNumberFormat="1" applyFill="1" applyAlignment="1">
      <alignment horizontal="center"/>
    </xf>
    <xf numFmtId="3" fontId="33" fillId="23" borderId="0" xfId="58" applyFill="1" applyBorder="1">
      <alignment horizontal="center"/>
    </xf>
    <xf numFmtId="0" fontId="0" fillId="0" borderId="0" xfId="0" applyFill="1" applyAlignment="1">
      <alignment horizontal="center" wrapText="1"/>
    </xf>
    <xf numFmtId="0" fontId="23" fillId="0" borderId="0" xfId="47" applyFill="1"/>
    <xf numFmtId="0" fontId="5" fillId="0" borderId="0" xfId="0" applyFont="1" applyAlignment="1">
      <alignment horizontal="center" vertical="center"/>
    </xf>
    <xf numFmtId="3" fontId="33" fillId="0" borderId="0" xfId="58" applyFill="1" applyBorder="1">
      <alignment horizontal="center"/>
    </xf>
    <xf numFmtId="3" fontId="9" fillId="0" borderId="11" xfId="0" applyNumberFormat="1" applyFont="1" applyFill="1" applyBorder="1" applyAlignment="1">
      <alignment horizontal="right"/>
    </xf>
    <xf numFmtId="3" fontId="38" fillId="0" borderId="10" xfId="0" applyNumberFormat="1" applyFont="1" applyFill="1" applyBorder="1" applyAlignment="1">
      <alignment horizontal="left"/>
    </xf>
    <xf numFmtId="3" fontId="38" fillId="0" borderId="13" xfId="0" applyNumberFormat="1" applyFont="1" applyFill="1" applyBorder="1" applyAlignment="1">
      <alignment horizontal="left"/>
    </xf>
    <xf numFmtId="3" fontId="38" fillId="0" borderId="11" xfId="0" applyNumberFormat="1" applyFont="1" applyFill="1" applyBorder="1" applyAlignment="1">
      <alignment horizontal="left"/>
    </xf>
    <xf numFmtId="3" fontId="38" fillId="0" borderId="17" xfId="0" applyNumberFormat="1" applyFont="1" applyBorder="1"/>
    <xf numFmtId="3" fontId="38" fillId="0" borderId="11" xfId="0" applyNumberFormat="1" applyFont="1" applyBorder="1"/>
    <xf numFmtId="3" fontId="38" fillId="0" borderId="10" xfId="0" applyNumberFormat="1" applyFont="1" applyBorder="1" applyAlignment="1">
      <alignment vertical="center"/>
    </xf>
    <xf numFmtId="0" fontId="38" fillId="0" borderId="11" xfId="0" applyFont="1" applyBorder="1" applyAlignment="1">
      <alignment vertical="center"/>
    </xf>
    <xf numFmtId="0" fontId="38" fillId="0" borderId="10" xfId="0" applyFont="1" applyBorder="1"/>
    <xf numFmtId="0" fontId="9" fillId="0" borderId="11" xfId="0" applyFont="1" applyBorder="1" applyAlignment="1">
      <alignment horizontal="right"/>
    </xf>
    <xf numFmtId="0" fontId="38" fillId="0" borderId="10" xfId="0" applyFont="1" applyBorder="1" applyAlignment="1">
      <alignment vertical="center"/>
    </xf>
    <xf numFmtId="0" fontId="38" fillId="0" borderId="11" xfId="0" applyFont="1" applyFill="1" applyBorder="1" applyAlignment="1">
      <alignment vertical="center"/>
    </xf>
    <xf numFmtId="0" fontId="38" fillId="0" borderId="10" xfId="0" applyFont="1" applyFill="1" applyBorder="1"/>
    <xf numFmtId="10" fontId="9" fillId="0" borderId="11" xfId="0" applyNumberFormat="1" applyFont="1" applyFill="1" applyBorder="1" applyAlignment="1">
      <alignment horizontal="right"/>
    </xf>
    <xf numFmtId="0" fontId="9" fillId="0" borderId="11" xfId="0" applyFont="1" applyFill="1" applyBorder="1" applyAlignment="1">
      <alignment horizontal="right"/>
    </xf>
    <xf numFmtId="0" fontId="5" fillId="23" borderId="0" xfId="0" applyFont="1" applyFill="1"/>
    <xf numFmtId="3" fontId="0" fillId="23" borderId="0" xfId="0" applyNumberFormat="1" applyFill="1" applyAlignment="1">
      <alignment horizontal="center"/>
    </xf>
    <xf numFmtId="0" fontId="0" fillId="23" borderId="0" xfId="0" applyFill="1" applyAlignment="1">
      <alignment horizontal="center"/>
    </xf>
    <xf numFmtId="0" fontId="0" fillId="23" borderId="0" xfId="0" applyFill="1"/>
    <xf numFmtId="3" fontId="36" fillId="0" borderId="11" xfId="58" applyFont="1" applyBorder="1" applyAlignment="1">
      <alignment horizontal="left" vertical="center"/>
    </xf>
    <xf numFmtId="10" fontId="9" fillId="0" borderId="11" xfId="0" applyNumberFormat="1" applyFont="1" applyBorder="1" applyAlignment="1">
      <alignment horizontal="right"/>
    </xf>
    <xf numFmtId="0" fontId="38" fillId="0" borderId="17" xfId="0" applyFont="1" applyBorder="1"/>
    <xf numFmtId="3" fontId="36" fillId="0" borderId="11" xfId="58" applyFont="1" applyFill="1" applyBorder="1" applyAlignment="1">
      <alignment horizontal="left"/>
    </xf>
    <xf numFmtId="0" fontId="38" fillId="0" borderId="17" xfId="59" applyFont="1" applyFill="1" applyBorder="1" applyAlignment="1">
      <alignment horizontal="left"/>
    </xf>
    <xf numFmtId="0" fontId="34" fillId="0" borderId="11" xfId="59" applyFont="1" applyFill="1" applyBorder="1" applyAlignment="1">
      <alignment horizontal="left"/>
    </xf>
    <xf numFmtId="0" fontId="5" fillId="23" borderId="0" xfId="0" applyFont="1" applyFill="1" applyBorder="1" applyAlignment="1"/>
    <xf numFmtId="3" fontId="4" fillId="23" borderId="0" xfId="0" applyNumberFormat="1" applyFont="1" applyFill="1" applyBorder="1" applyAlignment="1">
      <alignment horizontal="center"/>
    </xf>
    <xf numFmtId="3" fontId="9" fillId="22" borderId="11" xfId="0" applyNumberFormat="1" applyFont="1" applyFill="1" applyBorder="1" applyAlignment="1">
      <alignment horizontal="right"/>
    </xf>
    <xf numFmtId="3" fontId="38" fillId="0" borderId="11" xfId="58" applyFont="1" applyFill="1" applyBorder="1" applyAlignment="1">
      <alignment horizontal="left"/>
    </xf>
    <xf numFmtId="0" fontId="38" fillId="0" borderId="10" xfId="0" applyFont="1" applyFill="1" applyBorder="1" applyAlignment="1">
      <alignment horizontal="left"/>
    </xf>
    <xf numFmtId="0" fontId="38" fillId="0" borderId="11" xfId="0" applyFont="1" applyFill="1" applyBorder="1" applyAlignment="1">
      <alignment horizontal="left"/>
    </xf>
    <xf numFmtId="0" fontId="38" fillId="0" borderId="10" xfId="0" applyFont="1" applyFill="1" applyBorder="1" applyAlignment="1">
      <alignment wrapText="1"/>
    </xf>
    <xf numFmtId="3" fontId="36" fillId="0" borderId="11" xfId="58" applyFont="1" applyBorder="1" applyAlignment="1">
      <alignment horizontal="left"/>
    </xf>
    <xf numFmtId="3" fontId="38" fillId="0" borderId="17" xfId="0" applyNumberFormat="1" applyFont="1" applyFill="1" applyBorder="1" applyAlignment="1">
      <alignment horizontal="left"/>
    </xf>
    <xf numFmtId="3" fontId="38" fillId="0" borderId="17" xfId="0" applyNumberFormat="1" applyFont="1" applyBorder="1" applyAlignment="1">
      <alignment horizontal="left"/>
    </xf>
    <xf numFmtId="3" fontId="38" fillId="0" borderId="11" xfId="0" applyNumberFormat="1" applyFont="1" applyFill="1" applyBorder="1"/>
    <xf numFmtId="3" fontId="36" fillId="0" borderId="11" xfId="58" applyFont="1" applyBorder="1" applyAlignment="1"/>
    <xf numFmtId="3" fontId="38" fillId="0" borderId="10" xfId="0" applyNumberFormat="1" applyFont="1" applyFill="1" applyBorder="1" applyAlignment="1"/>
    <xf numFmtId="3" fontId="36" fillId="0" borderId="19" xfId="58" applyFont="1" applyFill="1" applyBorder="1" applyAlignment="1">
      <alignment horizontal="left"/>
    </xf>
    <xf numFmtId="0" fontId="0" fillId="23" borderId="0" xfId="0" applyFill="1" applyAlignment="1">
      <alignment horizontal="center" wrapText="1"/>
    </xf>
    <xf numFmtId="0" fontId="0" fillId="23" borderId="0" xfId="0" applyFill="1" applyBorder="1" applyAlignment="1">
      <alignment horizontal="center"/>
    </xf>
    <xf numFmtId="0" fontId="4" fillId="23" borderId="0" xfId="0" applyFont="1" applyFill="1" applyAlignment="1">
      <alignment horizontal="center"/>
    </xf>
    <xf numFmtId="3" fontId="28" fillId="23" borderId="0" xfId="0" applyNumberFormat="1" applyFont="1" applyFill="1" applyAlignment="1">
      <alignment horizontal="center"/>
    </xf>
    <xf numFmtId="0" fontId="7" fillId="23" borderId="0" xfId="0" applyFont="1" applyFill="1" applyAlignment="1">
      <alignment horizontal="center"/>
    </xf>
    <xf numFmtId="0" fontId="38" fillId="0" borderId="17" xfId="0" applyFont="1" applyFill="1" applyBorder="1" applyAlignment="1">
      <alignment horizontal="left"/>
    </xf>
    <xf numFmtId="3" fontId="34" fillId="0" borderId="10" xfId="0" applyNumberFormat="1" applyFont="1" applyFill="1" applyBorder="1" applyAlignment="1">
      <alignment horizontal="left"/>
    </xf>
    <xf numFmtId="167" fontId="5" fillId="0" borderId="0" xfId="0" applyNumberFormat="1" applyFont="1" applyFill="1" applyAlignment="1">
      <alignment horizontal="center"/>
    </xf>
    <xf numFmtId="169" fontId="0" fillId="0" borderId="0" xfId="0" applyNumberFormat="1"/>
    <xf numFmtId="0" fontId="0" fillId="0" borderId="18" xfId="0" applyBorder="1"/>
    <xf numFmtId="0" fontId="41" fillId="0" borderId="0" xfId="0" applyFont="1" applyFill="1" applyAlignment="1">
      <alignment horizontal="center" vertical="center" wrapText="1"/>
    </xf>
    <xf numFmtId="0" fontId="0" fillId="0" borderId="0" xfId="0" applyFill="1" applyAlignment="1">
      <alignment horizontal="center" vertical="center"/>
    </xf>
    <xf numFmtId="0" fontId="31" fillId="0" borderId="0" xfId="0" applyFont="1" applyAlignment="1">
      <alignment horizontal="center" vertical="center"/>
    </xf>
    <xf numFmtId="0" fontId="0" fillId="0" borderId="0" xfId="0" applyAlignment="1">
      <alignment horizontal="center" vertical="center" wrapText="1"/>
    </xf>
    <xf numFmtId="0" fontId="3" fillId="0" borderId="0" xfId="59" applyAlignment="1">
      <alignment horizontal="center" vertical="center" wrapText="1"/>
    </xf>
    <xf numFmtId="0" fontId="0" fillId="0" borderId="0" xfId="0" applyFill="1" applyAlignment="1">
      <alignment horizontal="center" vertical="center" wrapText="1"/>
    </xf>
    <xf numFmtId="0" fontId="32" fillId="0" borderId="0" xfId="0" applyFont="1" applyAlignment="1">
      <alignment horizontal="center" vertical="center"/>
    </xf>
    <xf numFmtId="0" fontId="35" fillId="24" borderId="9" xfId="0" applyFont="1" applyFill="1" applyBorder="1" applyAlignment="1">
      <alignment horizontal="center" vertical="center"/>
    </xf>
    <xf numFmtId="0" fontId="35" fillId="24" borderId="9" xfId="0" applyFont="1" applyFill="1" applyBorder="1" applyAlignment="1">
      <alignment horizontal="center" vertical="center" wrapText="1"/>
    </xf>
    <xf numFmtId="0" fontId="34" fillId="25" borderId="9" xfId="0" applyFont="1" applyFill="1" applyBorder="1" applyAlignment="1">
      <alignment horizontal="center" vertical="center" wrapText="1"/>
    </xf>
    <xf numFmtId="2" fontId="35" fillId="24" borderId="15" xfId="0" applyNumberFormat="1" applyFont="1" applyFill="1" applyBorder="1" applyAlignment="1">
      <alignment horizontal="center" vertical="center" wrapText="1"/>
    </xf>
    <xf numFmtId="10" fontId="35" fillId="24" borderId="15" xfId="0" applyNumberFormat="1" applyFont="1" applyFill="1" applyBorder="1" applyAlignment="1">
      <alignment horizontal="center" vertical="center" wrapText="1"/>
    </xf>
    <xf numFmtId="0" fontId="35" fillId="24" borderId="15" xfId="0" applyFont="1" applyFill="1" applyBorder="1" applyAlignment="1">
      <alignment horizontal="center" vertical="center" wrapText="1"/>
    </xf>
    <xf numFmtId="3" fontId="35" fillId="24" borderId="9" xfId="0" applyNumberFormat="1" applyFont="1" applyFill="1" applyBorder="1" applyAlignment="1">
      <alignment horizontal="center" vertical="center" wrapText="1"/>
    </xf>
    <xf numFmtId="168" fontId="35" fillId="24" borderId="9" xfId="0" applyNumberFormat="1" applyFont="1" applyFill="1" applyBorder="1" applyAlignment="1">
      <alignment horizontal="center" vertical="center" wrapText="1"/>
    </xf>
    <xf numFmtId="3" fontId="35" fillId="24" borderId="15" xfId="0" applyNumberFormat="1" applyFont="1" applyFill="1" applyBorder="1" applyAlignment="1">
      <alignment horizontal="center" vertical="center" wrapText="1"/>
    </xf>
    <xf numFmtId="0" fontId="35" fillId="24" borderId="18" xfId="0" applyFont="1" applyFill="1" applyBorder="1" applyAlignment="1">
      <alignment horizontal="center" vertical="center" wrapText="1"/>
    </xf>
    <xf numFmtId="44" fontId="35" fillId="24" borderId="15" xfId="0" applyNumberFormat="1" applyFont="1" applyFill="1" applyBorder="1" applyAlignment="1">
      <alignment horizontal="center" vertical="center" wrapText="1"/>
    </xf>
    <xf numFmtId="2" fontId="35" fillId="24" borderId="15" xfId="59" applyNumberFormat="1" applyFont="1" applyFill="1" applyBorder="1" applyAlignment="1">
      <alignment horizontal="center" vertical="center" wrapText="1"/>
    </xf>
    <xf numFmtId="0" fontId="35" fillId="24" borderId="15" xfId="59" applyFont="1" applyFill="1" applyBorder="1" applyAlignment="1">
      <alignment horizontal="center" vertical="center" wrapText="1"/>
    </xf>
    <xf numFmtId="0" fontId="35" fillId="24" borderId="16" xfId="59" applyFont="1" applyFill="1" applyBorder="1" applyAlignment="1">
      <alignment horizontal="center" vertical="center" wrapText="1"/>
    </xf>
    <xf numFmtId="168" fontId="35" fillId="24" borderId="15" xfId="59" applyNumberFormat="1" applyFont="1" applyFill="1" applyBorder="1" applyAlignment="1">
      <alignment horizontal="center" vertical="center" wrapText="1"/>
    </xf>
    <xf numFmtId="167" fontId="35" fillId="24" borderId="9" xfId="0" applyNumberFormat="1" applyFont="1" applyFill="1" applyBorder="1" applyAlignment="1">
      <alignment horizontal="center" vertical="center" wrapText="1"/>
    </xf>
    <xf numFmtId="2" fontId="35" fillId="24" borderId="9" xfId="0" applyNumberFormat="1" applyFont="1" applyFill="1" applyBorder="1" applyAlignment="1">
      <alignment horizontal="center" vertical="center" wrapText="1"/>
    </xf>
    <xf numFmtId="4" fontId="35" fillId="24" borderId="9" xfId="0" applyNumberFormat="1" applyFont="1" applyFill="1" applyBorder="1" applyAlignment="1">
      <alignment horizontal="center" vertical="center" wrapText="1"/>
    </xf>
    <xf numFmtId="2" fontId="35" fillId="24" borderId="9" xfId="0" applyNumberFormat="1" applyFont="1" applyFill="1" applyBorder="1" applyAlignment="1">
      <alignment horizontal="left" vertical="top" wrapText="1"/>
    </xf>
    <xf numFmtId="3" fontId="35" fillId="24" borderId="14" xfId="0" applyNumberFormat="1" applyFont="1" applyFill="1" applyBorder="1" applyAlignment="1">
      <alignment horizontal="center" vertical="center" wrapText="1"/>
    </xf>
    <xf numFmtId="0" fontId="35" fillId="24" borderId="9" xfId="0" quotePrefix="1" applyFont="1" applyFill="1" applyBorder="1" applyAlignment="1">
      <alignment horizontal="center" vertical="center" wrapText="1"/>
    </xf>
    <xf numFmtId="0" fontId="34" fillId="25" borderId="9" xfId="0" quotePrefix="1" applyFont="1" applyFill="1" applyBorder="1" applyAlignment="1">
      <alignment horizontal="center" vertical="center" wrapText="1"/>
    </xf>
    <xf numFmtId="0" fontId="37" fillId="24" borderId="0" xfId="0" applyFont="1" applyFill="1" applyAlignment="1">
      <alignment vertical="top"/>
    </xf>
    <xf numFmtId="49" fontId="35" fillId="24" borderId="9" xfId="0" applyNumberFormat="1" applyFont="1" applyFill="1" applyBorder="1" applyAlignment="1">
      <alignment horizontal="center" vertical="center" wrapText="1"/>
    </xf>
    <xf numFmtId="49" fontId="35" fillId="24" borderId="14" xfId="0" applyNumberFormat="1" applyFont="1" applyFill="1" applyBorder="1" applyAlignment="1">
      <alignment horizontal="center" vertical="center" wrapText="1"/>
    </xf>
    <xf numFmtId="49" fontId="34" fillId="25" borderId="9" xfId="0" applyNumberFormat="1" applyFont="1" applyFill="1" applyBorder="1" applyAlignment="1">
      <alignment horizontal="center" vertical="center" wrapText="1"/>
    </xf>
    <xf numFmtId="49" fontId="34" fillId="25" borderId="14" xfId="0" applyNumberFormat="1" applyFont="1" applyFill="1" applyBorder="1" applyAlignment="1">
      <alignment horizontal="center" vertical="center" wrapText="1"/>
    </xf>
    <xf numFmtId="3" fontId="35" fillId="24" borderId="9" xfId="0" applyNumberFormat="1" applyFont="1" applyFill="1" applyBorder="1" applyAlignment="1">
      <alignment horizontal="center" vertical="center"/>
    </xf>
    <xf numFmtId="3" fontId="35" fillId="24" borderId="23" xfId="0" applyNumberFormat="1" applyFont="1" applyFill="1" applyBorder="1" applyAlignment="1">
      <alignment horizontal="center" vertical="center"/>
    </xf>
    <xf numFmtId="0" fontId="35" fillId="24" borderId="9" xfId="51" applyFont="1" applyFill="1" applyBorder="1" applyAlignment="1" applyProtection="1">
      <alignment horizontal="center" vertical="center" wrapText="1"/>
      <protection locked="0"/>
    </xf>
    <xf numFmtId="0" fontId="37" fillId="24" borderId="18" xfId="0" applyFont="1" applyFill="1" applyBorder="1" applyAlignment="1">
      <alignment horizontal="center" vertical="center"/>
    </xf>
    <xf numFmtId="0" fontId="35" fillId="24" borderId="18" xfId="0" applyFont="1" applyFill="1" applyBorder="1" applyAlignment="1">
      <alignment horizontal="left" vertical="center" wrapText="1"/>
    </xf>
    <xf numFmtId="0" fontId="35" fillId="24" borderId="14" xfId="0" applyFont="1" applyFill="1" applyBorder="1" applyAlignment="1">
      <alignment horizontal="center" vertical="center" wrapText="1"/>
    </xf>
    <xf numFmtId="0" fontId="35" fillId="24" borderId="9" xfId="0" applyFont="1" applyFill="1" applyBorder="1" applyAlignment="1">
      <alignment horizontal="left" vertical="center" wrapText="1"/>
    </xf>
    <xf numFmtId="0" fontId="34" fillId="26" borderId="9" xfId="0" applyFont="1" applyFill="1" applyBorder="1" applyAlignment="1">
      <alignment horizontal="center" vertical="center" wrapText="1"/>
    </xf>
    <xf numFmtId="0" fontId="38" fillId="0" borderId="21" xfId="0" applyFont="1" applyFill="1" applyBorder="1" applyAlignment="1">
      <alignment horizontal="left"/>
    </xf>
    <xf numFmtId="0" fontId="38" fillId="0" borderId="10" xfId="28" applyNumberFormat="1" applyFont="1" applyFill="1" applyBorder="1" applyAlignment="1">
      <alignment horizontal="left" wrapText="1"/>
    </xf>
    <xf numFmtId="0" fontId="38" fillId="0" borderId="17" xfId="0" applyFont="1" applyFill="1" applyBorder="1"/>
    <xf numFmtId="3" fontId="36" fillId="0" borderId="30" xfId="58" applyFont="1" applyFill="1" applyBorder="1" applyAlignment="1">
      <alignment horizontal="left"/>
    </xf>
    <xf numFmtId="3" fontId="38" fillId="0" borderId="11" xfId="58" applyFont="1" applyBorder="1" applyAlignment="1">
      <alignment horizontal="left"/>
    </xf>
    <xf numFmtId="3" fontId="5" fillId="0" borderId="10" xfId="0" applyNumberFormat="1" applyFont="1" applyFill="1" applyBorder="1" applyAlignment="1">
      <alignment horizontal="center"/>
    </xf>
    <xf numFmtId="0" fontId="5" fillId="0" borderId="10" xfId="0" applyFont="1" applyFill="1" applyBorder="1"/>
    <xf numFmtId="1" fontId="5" fillId="0" borderId="17" xfId="0" applyNumberFormat="1" applyFont="1" applyFill="1" applyBorder="1" applyAlignment="1">
      <alignment horizontal="center"/>
    </xf>
    <xf numFmtId="1" fontId="5" fillId="0" borderId="19" xfId="0" applyNumberFormat="1" applyFont="1" applyFill="1" applyBorder="1" applyAlignment="1">
      <alignment horizontal="center"/>
    </xf>
    <xf numFmtId="0" fontId="0" fillId="0" borderId="10" xfId="0" applyFill="1" applyBorder="1"/>
    <xf numFmtId="0" fontId="0" fillId="0" borderId="11" xfId="0" applyFill="1" applyBorder="1"/>
    <xf numFmtId="3" fontId="5" fillId="0" borderId="11" xfId="0" quotePrefix="1" applyNumberFormat="1" applyFont="1" applyFill="1" applyBorder="1" applyAlignment="1">
      <alignment horizontal="center"/>
    </xf>
    <xf numFmtId="3" fontId="5" fillId="0" borderId="10" xfId="52" quotePrefix="1" applyNumberFormat="1" applyFont="1" applyFill="1" applyBorder="1" applyAlignment="1">
      <alignment horizontal="center"/>
    </xf>
    <xf numFmtId="9" fontId="5" fillId="0" borderId="10" xfId="148" quotePrefix="1" applyNumberFormat="1" applyFont="1" applyFill="1" applyBorder="1" applyAlignment="1">
      <alignment horizontal="center"/>
    </xf>
    <xf numFmtId="9" fontId="5" fillId="0" borderId="11" xfId="148" quotePrefix="1" applyNumberFormat="1" applyFont="1" applyFill="1" applyBorder="1" applyAlignment="1">
      <alignment horizontal="center"/>
    </xf>
    <xf numFmtId="0" fontId="0" fillId="0" borderId="0" xfId="0" applyFill="1" applyAlignment="1">
      <alignment horizontal="center"/>
    </xf>
    <xf numFmtId="0" fontId="52" fillId="0" borderId="0" xfId="103" applyFont="1"/>
    <xf numFmtId="168" fontId="3" fillId="0" borderId="11" xfId="59" applyNumberFormat="1" applyFill="1" applyBorder="1" applyAlignment="1">
      <alignment horizontal="center"/>
    </xf>
    <xf numFmtId="4" fontId="5" fillId="0" borderId="11" xfId="0" quotePrefix="1" applyNumberFormat="1" applyFont="1" applyFill="1" applyBorder="1" applyAlignment="1">
      <alignment horizontal="center"/>
    </xf>
    <xf numFmtId="3" fontId="5" fillId="23" borderId="0" xfId="0" applyNumberFormat="1" applyFont="1" applyFill="1"/>
    <xf numFmtId="170" fontId="9" fillId="0" borderId="10" xfId="61" applyNumberFormat="1" applyFont="1" applyFill="1" applyBorder="1" applyAlignment="1">
      <alignment horizontal="center"/>
    </xf>
    <xf numFmtId="0" fontId="34" fillId="23" borderId="25" xfId="0" applyFont="1" applyFill="1" applyBorder="1"/>
    <xf numFmtId="3" fontId="0" fillId="23" borderId="0" xfId="0" applyNumberFormat="1" applyFill="1" applyAlignment="1">
      <alignment horizontal="center" wrapText="1"/>
    </xf>
    <xf numFmtId="0" fontId="3" fillId="0" borderId="11" xfId="59" applyFill="1" applyBorder="1" applyAlignment="1">
      <alignment horizontal="center"/>
    </xf>
    <xf numFmtId="0" fontId="3" fillId="0" borderId="0" xfId="103"/>
    <xf numFmtId="0" fontId="3" fillId="0" borderId="0" xfId="103" applyFont="1"/>
    <xf numFmtId="0" fontId="34" fillId="0" borderId="11" xfId="0" applyFont="1" applyFill="1" applyBorder="1"/>
    <xf numFmtId="3" fontId="5" fillId="0" borderId="11" xfId="0" applyNumberFormat="1" applyFont="1" applyFill="1" applyBorder="1" applyAlignment="1">
      <alignment horizontal="center"/>
    </xf>
    <xf numFmtId="0" fontId="5" fillId="0" borderId="0" xfId="0" applyFont="1" applyAlignment="1">
      <alignment horizontal="center"/>
    </xf>
    <xf numFmtId="3" fontId="5" fillId="0" borderId="0" xfId="0" applyNumberFormat="1" applyFont="1" applyAlignment="1">
      <alignment horizontal="center"/>
    </xf>
    <xf numFmtId="3" fontId="5" fillId="0" borderId="0" xfId="0" applyNumberFormat="1" applyFont="1" applyFill="1"/>
    <xf numFmtId="3" fontId="0" fillId="0" borderId="0" xfId="0" applyNumberFormat="1" applyFill="1" applyAlignment="1">
      <alignment horizontal="center"/>
    </xf>
    <xf numFmtId="0" fontId="7" fillId="0" borderId="0" xfId="0" applyFont="1"/>
    <xf numFmtId="168" fontId="5" fillId="0" borderId="0" xfId="0" applyNumberFormat="1" applyFont="1"/>
    <xf numFmtId="3" fontId="0" fillId="0" borderId="0" xfId="0" applyNumberFormat="1" applyAlignment="1">
      <alignment horizontal="center"/>
    </xf>
    <xf numFmtId="0" fontId="5" fillId="0" borderId="11" xfId="0" applyFont="1" applyFill="1" applyBorder="1"/>
    <xf numFmtId="168" fontId="5" fillId="0" borderId="11" xfId="0" applyNumberFormat="1" applyFont="1" applyFill="1" applyBorder="1" applyAlignment="1">
      <alignment horizontal="center"/>
    </xf>
    <xf numFmtId="0" fontId="5" fillId="0" borderId="0" xfId="0" applyFont="1" applyFill="1" applyAlignment="1">
      <alignment horizontal="center"/>
    </xf>
    <xf numFmtId="3" fontId="33" fillId="0" borderId="11" xfId="58" applyFill="1" applyBorder="1">
      <alignment horizontal="center"/>
    </xf>
    <xf numFmtId="10" fontId="38" fillId="23" borderId="10" xfId="0" applyNumberFormat="1" applyFont="1" applyFill="1" applyBorder="1" applyAlignment="1">
      <alignment horizontal="left"/>
    </xf>
    <xf numFmtId="10" fontId="38" fillId="23" borderId="11" xfId="0" applyNumberFormat="1" applyFont="1" applyFill="1" applyBorder="1" applyAlignment="1">
      <alignment horizontal="left"/>
    </xf>
    <xf numFmtId="1" fontId="5" fillId="0" borderId="11" xfId="0" applyNumberFormat="1" applyFont="1" applyFill="1" applyBorder="1" applyAlignment="1">
      <alignment horizontal="center"/>
    </xf>
    <xf numFmtId="0" fontId="0" fillId="24" borderId="0" xfId="0" applyFill="1"/>
    <xf numFmtId="0" fontId="53" fillId="24" borderId="0" xfId="0" applyFont="1" applyFill="1"/>
    <xf numFmtId="0" fontId="54" fillId="24" borderId="0" xfId="0" applyFont="1" applyFill="1"/>
    <xf numFmtId="0" fontId="53" fillId="24" borderId="0" xfId="204" applyFont="1" applyFill="1"/>
    <xf numFmtId="0" fontId="56" fillId="24" borderId="0" xfId="0" applyFont="1" applyFill="1"/>
    <xf numFmtId="0" fontId="33" fillId="0" borderId="11" xfId="61" applyNumberFormat="1" applyFont="1" applyFill="1" applyBorder="1" applyAlignment="1">
      <alignment horizontal="center" vertical="center"/>
    </xf>
    <xf numFmtId="171" fontId="33" fillId="0" borderId="11" xfId="61" applyNumberFormat="1" applyFont="1" applyFill="1" applyBorder="1" applyAlignment="1">
      <alignment horizontal="center" vertical="center"/>
    </xf>
    <xf numFmtId="3" fontId="36" fillId="0" borderId="11" xfId="58" applyFont="1" applyFill="1" applyBorder="1" applyAlignment="1">
      <alignment horizontal="center"/>
    </xf>
    <xf numFmtId="3" fontId="9" fillId="0" borderId="10" xfId="0" applyNumberFormat="1" applyFont="1" applyFill="1" applyBorder="1" applyAlignment="1">
      <alignment horizontal="center"/>
    </xf>
    <xf numFmtId="0" fontId="9" fillId="0" borderId="10" xfId="0" applyFont="1" applyFill="1" applyBorder="1" applyAlignment="1">
      <alignment horizontal="center"/>
    </xf>
    <xf numFmtId="10" fontId="9" fillId="0" borderId="11" xfId="0" applyNumberFormat="1" applyFont="1" applyFill="1" applyBorder="1" applyAlignment="1">
      <alignment horizontal="center"/>
    </xf>
    <xf numFmtId="10" fontId="9" fillId="0" borderId="19" xfId="0" applyNumberFormat="1" applyFont="1" applyFill="1" applyBorder="1" applyAlignment="1">
      <alignment horizontal="center"/>
    </xf>
    <xf numFmtId="2" fontId="9" fillId="0" borderId="17" xfId="0" applyNumberFormat="1" applyFont="1" applyFill="1" applyBorder="1" applyAlignment="1">
      <alignment horizontal="center"/>
    </xf>
    <xf numFmtId="10" fontId="9" fillId="0" borderId="17" xfId="0" applyNumberFormat="1" applyFont="1" applyFill="1" applyBorder="1" applyAlignment="1">
      <alignment horizontal="center"/>
    </xf>
    <xf numFmtId="3" fontId="9" fillId="0" borderId="11" xfId="0" applyNumberFormat="1" applyFont="1" applyFill="1" applyBorder="1" applyAlignment="1">
      <alignment horizontal="center"/>
    </xf>
    <xf numFmtId="0" fontId="9" fillId="0" borderId="11" xfId="0" applyFont="1" applyFill="1" applyBorder="1" applyAlignment="1">
      <alignment horizontal="center"/>
    </xf>
    <xf numFmtId="0" fontId="9" fillId="0" borderId="0" xfId="0" applyFont="1" applyFill="1" applyBorder="1" applyAlignment="1">
      <alignment horizontal="center"/>
    </xf>
    <xf numFmtId="3" fontId="9" fillId="0" borderId="20" xfId="0" applyNumberFormat="1" applyFont="1" applyFill="1" applyBorder="1" applyAlignment="1">
      <alignment horizontal="center"/>
    </xf>
    <xf numFmtId="10" fontId="9" fillId="25" borderId="20" xfId="0" applyNumberFormat="1" applyFont="1" applyFill="1" applyBorder="1" applyAlignment="1">
      <alignment horizontal="center"/>
    </xf>
    <xf numFmtId="3" fontId="9" fillId="0" borderId="21" xfId="0" applyNumberFormat="1" applyFont="1" applyFill="1" applyBorder="1" applyAlignment="1">
      <alignment horizontal="center"/>
    </xf>
    <xf numFmtId="3" fontId="34" fillId="0" borderId="20" xfId="0" applyNumberFormat="1" applyFont="1" applyFill="1" applyBorder="1" applyAlignment="1">
      <alignment horizontal="center"/>
    </xf>
    <xf numFmtId="10" fontId="5" fillId="0" borderId="10" xfId="148" quotePrefix="1" applyNumberFormat="1" applyFont="1" applyFill="1" applyBorder="1" applyAlignment="1">
      <alignment horizontal="center"/>
    </xf>
    <xf numFmtId="10" fontId="5" fillId="0" borderId="11" xfId="148" quotePrefix="1" applyNumberFormat="1" applyFont="1" applyFill="1" applyBorder="1" applyAlignment="1">
      <alignment horizontal="center"/>
    </xf>
    <xf numFmtId="0" fontId="38" fillId="0" borderId="11" xfId="0" applyFont="1" applyBorder="1"/>
    <xf numFmtId="10" fontId="5" fillId="0" borderId="11" xfId="60" applyNumberFormat="1" applyFont="1" applyFill="1" applyBorder="1" applyAlignment="1">
      <alignment horizontal="center"/>
    </xf>
    <xf numFmtId="9" fontId="33" fillId="0" borderId="11" xfId="60" applyFont="1" applyFill="1" applyBorder="1" applyAlignment="1">
      <alignment horizontal="center" vertical="center"/>
    </xf>
    <xf numFmtId="10" fontId="35" fillId="24" borderId="15" xfId="60" applyNumberFormat="1" applyFont="1" applyFill="1" applyBorder="1" applyAlignment="1">
      <alignment horizontal="center" vertical="center" wrapText="1"/>
    </xf>
    <xf numFmtId="10" fontId="33" fillId="0" borderId="11" xfId="60" applyNumberFormat="1" applyFont="1" applyFill="1" applyBorder="1" applyAlignment="1">
      <alignment horizontal="center" vertical="center"/>
    </xf>
    <xf numFmtId="10" fontId="0" fillId="0" borderId="0" xfId="60" applyNumberFormat="1" applyFont="1" applyFill="1"/>
    <xf numFmtId="3" fontId="9" fillId="0" borderId="0" xfId="0" applyNumberFormat="1" applyFont="1" applyFill="1" applyBorder="1" applyAlignment="1">
      <alignment horizontal="center"/>
    </xf>
    <xf numFmtId="170" fontId="35" fillId="24" borderId="18" xfId="101" applyNumberFormat="1" applyFont="1" applyFill="1" applyBorder="1" applyAlignment="1">
      <alignment horizontal="center" vertical="center" wrapText="1"/>
    </xf>
    <xf numFmtId="170" fontId="35" fillId="24" borderId="9" xfId="101" applyNumberFormat="1" applyFont="1" applyFill="1" applyBorder="1" applyAlignment="1">
      <alignment horizontal="center" vertical="center" wrapText="1"/>
    </xf>
    <xf numFmtId="0" fontId="34" fillId="0" borderId="33" xfId="0" applyFont="1" applyFill="1" applyBorder="1" applyAlignment="1">
      <alignment vertical="center"/>
    </xf>
    <xf numFmtId="0" fontId="5" fillId="0" borderId="0" xfId="0" applyFont="1" applyBorder="1" applyAlignment="1">
      <alignment horizontal="center" vertical="center"/>
    </xf>
    <xf numFmtId="0" fontId="35" fillId="24" borderId="0" xfId="0" applyFont="1" applyFill="1" applyBorder="1" applyAlignment="1">
      <alignment horizontal="center" vertical="center" wrapText="1"/>
    </xf>
    <xf numFmtId="0" fontId="5" fillId="0" borderId="0" xfId="0" applyFont="1" applyBorder="1" applyAlignment="1">
      <alignment horizontal="center"/>
    </xf>
    <xf numFmtId="0" fontId="57" fillId="0" borderId="0" xfId="0" applyFont="1" applyFill="1"/>
    <xf numFmtId="2" fontId="34" fillId="25" borderId="9"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3" fontId="5" fillId="0" borderId="0" xfId="0" applyNumberFormat="1" applyFont="1" applyAlignment="1">
      <alignment horizontal="center" vertical="center"/>
    </xf>
    <xf numFmtId="0" fontId="4" fillId="0" borderId="0" xfId="0" applyFont="1" applyBorder="1" applyAlignment="1">
      <alignment horizontal="center" vertical="center"/>
    </xf>
    <xf numFmtId="1" fontId="5" fillId="0" borderId="0" xfId="0" applyNumberFormat="1" applyFont="1" applyFill="1" applyBorder="1" applyAlignment="1">
      <alignment horizontal="center" vertical="center"/>
    </xf>
    <xf numFmtId="1" fontId="5" fillId="0" borderId="0" xfId="0" applyNumberFormat="1" applyFont="1" applyAlignment="1">
      <alignment horizontal="center" vertical="center"/>
    </xf>
    <xf numFmtId="1" fontId="4" fillId="0" borderId="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3" fontId="9" fillId="25" borderId="10"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Fill="1" applyBorder="1" applyAlignment="1">
      <alignment horizontal="center" vertical="center"/>
    </xf>
    <xf numFmtId="3" fontId="38" fillId="0" borderId="10" xfId="0" applyNumberFormat="1" applyFont="1" applyFill="1" applyBorder="1" applyAlignment="1">
      <alignment horizontal="center" vertical="center"/>
    </xf>
    <xf numFmtId="3" fontId="38" fillId="0" borderId="11" xfId="0" applyNumberFormat="1" applyFont="1" applyFill="1" applyBorder="1" applyAlignment="1">
      <alignment horizontal="center" vertical="center"/>
    </xf>
    <xf numFmtId="3" fontId="34" fillId="25" borderId="10" xfId="0" applyNumberFormat="1" applyFont="1" applyFill="1" applyBorder="1" applyAlignment="1">
      <alignment horizontal="center" vertical="center"/>
    </xf>
    <xf numFmtId="0" fontId="5" fillId="0" borderId="0" xfId="0" applyFont="1" applyFill="1" applyAlignment="1">
      <alignment horizontal="center" vertical="center"/>
    </xf>
    <xf numFmtId="165" fontId="5"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1" fontId="4" fillId="0" borderId="0" xfId="0" applyNumberFormat="1" applyFont="1" applyFill="1" applyBorder="1" applyAlignment="1">
      <alignment horizontal="center" vertical="center"/>
    </xf>
    <xf numFmtId="1" fontId="5" fillId="0" borderId="0" xfId="0" applyNumberFormat="1" applyFont="1" applyFill="1" applyAlignment="1">
      <alignment horizontal="center" vertical="center"/>
    </xf>
    <xf numFmtId="0" fontId="4" fillId="0" borderId="0" xfId="0" applyFont="1" applyFill="1" applyBorder="1" applyAlignment="1">
      <alignment horizontal="center" vertical="center"/>
    </xf>
    <xf numFmtId="170" fontId="9" fillId="22" borderId="10" xfId="61" applyNumberFormat="1" applyFont="1" applyFill="1" applyBorder="1" applyAlignment="1">
      <alignment horizontal="center"/>
    </xf>
    <xf numFmtId="10" fontId="9" fillId="0" borderId="10" xfId="60" applyNumberFormat="1" applyFont="1" applyFill="1" applyBorder="1" applyAlignment="1">
      <alignment horizontal="center"/>
    </xf>
    <xf numFmtId="0" fontId="9" fillId="0" borderId="10" xfId="60" applyNumberFormat="1" applyFont="1" applyFill="1" applyBorder="1" applyAlignment="1">
      <alignment horizontal="center"/>
    </xf>
    <xf numFmtId="0" fontId="9" fillId="0" borderId="11" xfId="60" applyNumberFormat="1" applyFont="1" applyFill="1" applyBorder="1" applyAlignment="1">
      <alignment horizontal="center" wrapText="1"/>
    </xf>
    <xf numFmtId="10" fontId="9" fillId="0" borderId="11" xfId="60" applyNumberFormat="1" applyFont="1" applyFill="1" applyBorder="1" applyAlignment="1">
      <alignment horizontal="center"/>
    </xf>
    <xf numFmtId="170" fontId="9" fillId="22" borderId="11" xfId="61" applyNumberFormat="1" applyFont="1" applyFill="1" applyBorder="1" applyAlignment="1">
      <alignment horizontal="center" wrapText="1"/>
    </xf>
    <xf numFmtId="10" fontId="9" fillId="0" borderId="10" xfId="0" applyNumberFormat="1" applyFont="1" applyFill="1" applyBorder="1" applyAlignment="1">
      <alignment horizontal="center"/>
    </xf>
    <xf numFmtId="172" fontId="9" fillId="0" borderId="11" xfId="0" applyNumberFormat="1" applyFont="1" applyFill="1" applyBorder="1" applyAlignment="1">
      <alignment horizontal="center"/>
    </xf>
    <xf numFmtId="4" fontId="9" fillId="0" borderId="11" xfId="0" applyNumberFormat="1" applyFont="1" applyFill="1" applyBorder="1" applyAlignment="1">
      <alignment horizontal="center"/>
    </xf>
    <xf numFmtId="3" fontId="9" fillId="0" borderId="11" xfId="28" applyNumberFormat="1" applyFont="1" applyFill="1" applyBorder="1" applyAlignment="1">
      <alignment horizontal="center" wrapText="1"/>
    </xf>
    <xf numFmtId="172" fontId="9" fillId="0" borderId="10" xfId="0" applyNumberFormat="1" applyFont="1" applyFill="1" applyBorder="1" applyAlignment="1">
      <alignment horizontal="center"/>
    </xf>
    <xf numFmtId="4" fontId="9" fillId="0" borderId="10" xfId="0" applyNumberFormat="1" applyFont="1" applyFill="1" applyBorder="1" applyAlignment="1">
      <alignment horizontal="center"/>
    </xf>
    <xf numFmtId="170" fontId="9" fillId="22" borderId="11" xfId="61" applyNumberFormat="1" applyFont="1" applyFill="1" applyBorder="1" applyAlignment="1">
      <alignment horizontal="center"/>
    </xf>
    <xf numFmtId="170" fontId="9" fillId="22" borderId="10" xfId="61" applyNumberFormat="1" applyFont="1" applyFill="1" applyBorder="1" applyAlignment="1">
      <alignment horizontal="center" wrapText="1"/>
    </xf>
    <xf numFmtId="170" fontId="9" fillId="22" borderId="10" xfId="61" quotePrefix="1" applyNumberFormat="1" applyFont="1" applyFill="1" applyBorder="1" applyAlignment="1">
      <alignment horizontal="center" wrapText="1"/>
    </xf>
    <xf numFmtId="0" fontId="34" fillId="0" borderId="11" xfId="0" applyFont="1" applyFill="1" applyBorder="1" applyAlignment="1">
      <alignment horizontal="center"/>
    </xf>
    <xf numFmtId="3" fontId="34" fillId="0" borderId="11" xfId="28" applyNumberFormat="1" applyFont="1" applyFill="1" applyBorder="1" applyAlignment="1">
      <alignment horizontal="center" wrapText="1"/>
    </xf>
    <xf numFmtId="3" fontId="9" fillId="0" borderId="11" xfId="59" applyNumberFormat="1" applyFont="1" applyFill="1" applyBorder="1" applyAlignment="1">
      <alignment horizontal="center"/>
    </xf>
    <xf numFmtId="10" fontId="9" fillId="0" borderId="10" xfId="59" applyNumberFormat="1" applyFont="1" applyFill="1" applyBorder="1" applyAlignment="1">
      <alignment horizontal="center"/>
    </xf>
    <xf numFmtId="3" fontId="9" fillId="0" borderId="10" xfId="59" applyNumberFormat="1" applyFont="1" applyFill="1" applyBorder="1" applyAlignment="1">
      <alignment horizontal="center"/>
    </xf>
    <xf numFmtId="10" fontId="9" fillId="0" borderId="11" xfId="59" applyNumberFormat="1" applyFont="1" applyFill="1" applyBorder="1" applyAlignment="1">
      <alignment horizontal="center"/>
    </xf>
    <xf numFmtId="0" fontId="9" fillId="0" borderId="11" xfId="59" applyFont="1" applyFill="1" applyBorder="1" applyAlignment="1">
      <alignment horizontal="center"/>
    </xf>
    <xf numFmtId="3" fontId="34" fillId="0" borderId="11" xfId="59" applyNumberFormat="1" applyFont="1" applyFill="1" applyBorder="1" applyAlignment="1">
      <alignment horizontal="center"/>
    </xf>
    <xf numFmtId="3" fontId="9" fillId="0" borderId="11" xfId="0" applyNumberFormat="1" applyFont="1" applyBorder="1" applyAlignment="1">
      <alignment horizontal="center"/>
    </xf>
    <xf numFmtId="10" fontId="9" fillId="0" borderId="11" xfId="0" applyNumberFormat="1" applyFont="1" applyBorder="1" applyAlignment="1">
      <alignment horizontal="center"/>
    </xf>
    <xf numFmtId="166" fontId="9" fillId="0" borderId="11" xfId="0" applyNumberFormat="1" applyFont="1" applyBorder="1" applyAlignment="1">
      <alignment horizontal="center"/>
    </xf>
    <xf numFmtId="3" fontId="34" fillId="0" borderId="10" xfId="0" applyNumberFormat="1" applyFont="1" applyFill="1" applyBorder="1" applyAlignment="1">
      <alignment horizontal="center"/>
    </xf>
    <xf numFmtId="3" fontId="9" fillId="0" borderId="10" xfId="0" applyNumberFormat="1" applyFont="1" applyBorder="1" applyAlignment="1">
      <alignment horizontal="center"/>
    </xf>
    <xf numFmtId="10" fontId="9" fillId="0" borderId="10" xfId="0" applyNumberFormat="1" applyFont="1" applyBorder="1" applyAlignment="1">
      <alignment horizontal="center"/>
    </xf>
    <xf numFmtId="0" fontId="9" fillId="0" borderId="10" xfId="0" applyFont="1" applyBorder="1" applyAlignment="1">
      <alignment horizontal="center"/>
    </xf>
    <xf numFmtId="3" fontId="9" fillId="22" borderId="10" xfId="0" applyNumberFormat="1" applyFont="1" applyFill="1" applyBorder="1" applyAlignment="1">
      <alignment horizontal="center"/>
    </xf>
    <xf numFmtId="0" fontId="9" fillId="0" borderId="11" xfId="0" applyFont="1" applyBorder="1" applyAlignment="1">
      <alignment horizontal="center"/>
    </xf>
    <xf numFmtId="3" fontId="9" fillId="22" borderId="11" xfId="0" applyNumberFormat="1" applyFont="1" applyFill="1" applyBorder="1" applyAlignment="1">
      <alignment horizontal="center"/>
    </xf>
    <xf numFmtId="167" fontId="36" fillId="0" borderId="11" xfId="58" applyNumberFormat="1" applyFont="1" applyFill="1" applyBorder="1" applyAlignment="1">
      <alignment horizontal="center"/>
    </xf>
    <xf numFmtId="1" fontId="9" fillId="0" borderId="11" xfId="0" applyNumberFormat="1" applyFont="1" applyFill="1" applyBorder="1" applyAlignment="1">
      <alignment horizontal="center"/>
    </xf>
    <xf numFmtId="3" fontId="38" fillId="0" borderId="11" xfId="58" applyFont="1" applyFill="1" applyBorder="1" applyAlignment="1">
      <alignment horizontal="center"/>
    </xf>
    <xf numFmtId="170" fontId="9" fillId="0" borderId="11" xfId="61" applyNumberFormat="1" applyFont="1" applyFill="1" applyBorder="1" applyAlignment="1">
      <alignment horizontal="center"/>
    </xf>
    <xf numFmtId="3" fontId="36" fillId="0" borderId="30" xfId="58" applyFont="1" applyFill="1" applyBorder="1" applyAlignment="1">
      <alignment horizontal="center"/>
    </xf>
    <xf numFmtId="3" fontId="9" fillId="25" borderId="10" xfId="0" applyNumberFormat="1" applyFont="1" applyFill="1" applyBorder="1" applyAlignment="1">
      <alignment horizontal="center"/>
    </xf>
    <xf numFmtId="3" fontId="9" fillId="25" borderId="11" xfId="0" applyNumberFormat="1" applyFont="1" applyFill="1" applyBorder="1" applyAlignment="1">
      <alignment horizontal="center"/>
    </xf>
    <xf numFmtId="3" fontId="5" fillId="0" borderId="0" xfId="0" applyNumberFormat="1" applyFont="1" applyBorder="1" applyAlignment="1">
      <alignment horizontal="center"/>
    </xf>
    <xf numFmtId="0" fontId="5" fillId="23" borderId="0" xfId="0" applyFont="1" applyFill="1" applyAlignment="1">
      <alignment horizontal="center"/>
    </xf>
    <xf numFmtId="0" fontId="5" fillId="18" borderId="0" xfId="0" applyFont="1" applyFill="1" applyAlignment="1">
      <alignment horizontal="center"/>
    </xf>
    <xf numFmtId="3" fontId="34" fillId="0" borderId="11" xfId="0" applyNumberFormat="1" applyFont="1" applyBorder="1" applyAlignment="1">
      <alignment horizontal="center"/>
    </xf>
    <xf numFmtId="4" fontId="0" fillId="0" borderId="0" xfId="0" applyNumberFormat="1" applyAlignment="1">
      <alignment horizontal="center"/>
    </xf>
    <xf numFmtId="3" fontId="9" fillId="0" borderId="13" xfId="0" applyNumberFormat="1" applyFont="1" applyBorder="1" applyAlignment="1">
      <alignment horizontal="center"/>
    </xf>
    <xf numFmtId="3" fontId="9" fillId="0" borderId="12" xfId="0" applyNumberFormat="1" applyFont="1" applyBorder="1" applyAlignment="1">
      <alignment horizontal="center"/>
    </xf>
    <xf numFmtId="3" fontId="36" fillId="0" borderId="11" xfId="58" applyFont="1" applyBorder="1" applyAlignment="1">
      <alignment horizontal="center"/>
    </xf>
    <xf numFmtId="3" fontId="9" fillId="0" borderId="12" xfId="0" applyNumberFormat="1" applyFont="1" applyFill="1" applyBorder="1" applyAlignment="1">
      <alignment horizontal="center"/>
    </xf>
    <xf numFmtId="2" fontId="5" fillId="0" borderId="0" xfId="0" applyNumberFormat="1" applyFont="1" applyAlignment="1">
      <alignment horizontal="center"/>
    </xf>
    <xf numFmtId="3" fontId="34" fillId="25" borderId="11" xfId="58" applyFont="1" applyFill="1" applyBorder="1" applyAlignment="1">
      <alignment horizontal="center"/>
    </xf>
    <xf numFmtId="3" fontId="34" fillId="0" borderId="11" xfId="58" applyFont="1" applyFill="1" applyBorder="1" applyAlignment="1">
      <alignment horizontal="center"/>
    </xf>
    <xf numFmtId="3" fontId="36" fillId="23" borderId="11" xfId="58" applyFont="1" applyFill="1" applyBorder="1" applyAlignment="1">
      <alignment horizontal="center"/>
    </xf>
    <xf numFmtId="3" fontId="9" fillId="0" borderId="17" xfId="0" applyNumberFormat="1" applyFont="1" applyFill="1" applyBorder="1" applyAlignment="1">
      <alignment horizontal="center"/>
    </xf>
    <xf numFmtId="0" fontId="29" fillId="0" borderId="0" xfId="0" applyFont="1" applyAlignment="1">
      <alignment horizontal="center"/>
    </xf>
    <xf numFmtId="0" fontId="29" fillId="0" borderId="0" xfId="0" applyFont="1" applyFill="1" applyAlignment="1">
      <alignment horizontal="center"/>
    </xf>
    <xf numFmtId="3" fontId="51" fillId="0" borderId="11" xfId="0" applyNumberFormat="1" applyFont="1" applyFill="1" applyBorder="1" applyAlignment="1">
      <alignment horizontal="center"/>
    </xf>
    <xf numFmtId="3" fontId="9" fillId="26" borderId="10" xfId="0" applyNumberFormat="1" applyFont="1" applyFill="1" applyBorder="1" applyAlignment="1">
      <alignment horizontal="center"/>
    </xf>
    <xf numFmtId="0" fontId="0" fillId="0" borderId="24" xfId="0" applyBorder="1" applyAlignment="1">
      <alignment horizontal="center"/>
    </xf>
    <xf numFmtId="3" fontId="9" fillId="23" borderId="10" xfId="0" applyNumberFormat="1" applyFont="1" applyFill="1" applyBorder="1" applyAlignment="1">
      <alignment horizontal="center"/>
    </xf>
    <xf numFmtId="3" fontId="9" fillId="23" borderId="11" xfId="0" applyNumberFormat="1" applyFont="1" applyFill="1" applyBorder="1" applyAlignment="1">
      <alignment horizontal="center"/>
    </xf>
    <xf numFmtId="10" fontId="9" fillId="23" borderId="10" xfId="60" applyNumberFormat="1" applyFont="1" applyFill="1" applyBorder="1" applyAlignment="1">
      <alignment horizontal="center"/>
    </xf>
    <xf numFmtId="170" fontId="51" fillId="23" borderId="11" xfId="61" applyNumberFormat="1" applyFont="1" applyFill="1" applyBorder="1" applyAlignment="1">
      <alignment horizontal="center"/>
    </xf>
    <xf numFmtId="170" fontId="34" fillId="23" borderId="32" xfId="61" applyNumberFormat="1" applyFont="1" applyFill="1" applyBorder="1" applyAlignment="1">
      <alignment horizontal="center"/>
    </xf>
    <xf numFmtId="3" fontId="34" fillId="23" borderId="29" xfId="0" applyNumberFormat="1" applyFont="1" applyFill="1" applyBorder="1" applyAlignment="1">
      <alignment horizontal="center"/>
    </xf>
    <xf numFmtId="3" fontId="9" fillId="0" borderId="11" xfId="0" applyNumberFormat="1" applyFont="1" applyBorder="1" applyAlignment="1">
      <alignment horizontal="center" vertical="center"/>
    </xf>
    <xf numFmtId="0" fontId="38" fillId="0" borderId="11" xfId="0" applyFont="1" applyBorder="1" applyAlignment="1">
      <alignment horizontal="center" vertical="center"/>
    </xf>
    <xf numFmtId="3" fontId="34" fillId="0" borderId="33" xfId="0" applyNumberFormat="1" applyFont="1" applyBorder="1" applyAlignment="1">
      <alignment horizontal="center" vertical="center"/>
    </xf>
    <xf numFmtId="3" fontId="9" fillId="0" borderId="0" xfId="0" applyNumberFormat="1" applyFont="1" applyBorder="1" applyAlignment="1">
      <alignment horizontal="center"/>
    </xf>
    <xf numFmtId="3" fontId="34" fillId="0" borderId="0" xfId="0" applyNumberFormat="1" applyFont="1" applyBorder="1" applyAlignment="1">
      <alignment horizontal="center" vertical="center"/>
    </xf>
    <xf numFmtId="0" fontId="40" fillId="23" borderId="24" xfId="0" applyFont="1" applyFill="1" applyBorder="1" applyAlignment="1">
      <alignment horizontal="center" vertical="center" wrapText="1"/>
    </xf>
    <xf numFmtId="0" fontId="58" fillId="27" borderId="0" xfId="0" applyFont="1" applyFill="1"/>
    <xf numFmtId="0" fontId="39" fillId="23" borderId="18" xfId="0" applyFont="1" applyFill="1" applyBorder="1" applyAlignment="1">
      <alignment horizontal="center" vertical="center" wrapText="1"/>
    </xf>
    <xf numFmtId="0" fontId="46" fillId="23" borderId="24" xfId="0" applyFont="1" applyFill="1" applyBorder="1" applyAlignment="1">
      <alignment horizontal="center" vertical="center" wrapText="1"/>
    </xf>
    <xf numFmtId="0" fontId="46" fillId="23" borderId="14" xfId="0" applyFont="1" applyFill="1" applyBorder="1" applyAlignment="1">
      <alignment horizontal="center" vertical="center" wrapText="1"/>
    </xf>
    <xf numFmtId="0" fontId="40" fillId="23" borderId="18" xfId="0" applyFont="1" applyFill="1" applyBorder="1" applyAlignment="1">
      <alignment horizontal="center" vertical="center" wrapText="1"/>
    </xf>
    <xf numFmtId="0" fontId="39" fillId="23" borderId="24" xfId="0" applyFont="1" applyFill="1" applyBorder="1" applyAlignment="1">
      <alignment horizontal="center" vertical="center" wrapText="1"/>
    </xf>
    <xf numFmtId="0" fontId="39" fillId="23" borderId="14" xfId="0" applyFont="1" applyFill="1" applyBorder="1" applyAlignment="1">
      <alignment horizontal="center" vertical="center" wrapText="1"/>
    </xf>
    <xf numFmtId="0" fontId="44" fillId="23" borderId="24" xfId="0" applyFont="1" applyFill="1" applyBorder="1" applyAlignment="1">
      <alignment horizontal="center" vertical="center" wrapText="1"/>
    </xf>
    <xf numFmtId="0" fontId="44" fillId="23" borderId="14" xfId="0" applyFont="1" applyFill="1" applyBorder="1" applyAlignment="1">
      <alignment horizontal="center" vertical="center" wrapText="1"/>
    </xf>
    <xf numFmtId="0" fontId="45" fillId="23" borderId="24" xfId="0" applyFont="1" applyFill="1" applyBorder="1" applyAlignment="1">
      <alignment horizontal="center" vertical="center" wrapText="1"/>
    </xf>
    <xf numFmtId="0" fontId="45" fillId="23" borderId="14" xfId="0" applyFont="1" applyFill="1" applyBorder="1" applyAlignment="1">
      <alignment horizontal="center" vertical="center" wrapText="1"/>
    </xf>
    <xf numFmtId="0" fontId="46" fillId="23" borderId="24" xfId="0" applyFont="1" applyFill="1" applyBorder="1" applyAlignment="1">
      <alignment vertical="center" wrapText="1"/>
    </xf>
    <xf numFmtId="0" fontId="46" fillId="23" borderId="14" xfId="0" applyFont="1" applyFill="1" applyBorder="1" applyAlignment="1">
      <alignment vertical="center" wrapText="1"/>
    </xf>
    <xf numFmtId="0" fontId="39" fillId="23" borderId="18" xfId="59" applyFont="1" applyFill="1" applyBorder="1" applyAlignment="1">
      <alignment horizontal="center" vertical="center" wrapText="1"/>
    </xf>
    <xf numFmtId="0" fontId="46" fillId="23" borderId="24" xfId="59" applyFont="1" applyFill="1" applyBorder="1" applyAlignment="1">
      <alignment horizontal="center" vertical="center" wrapText="1"/>
    </xf>
    <xf numFmtId="0" fontId="46" fillId="23" borderId="14" xfId="59" applyFont="1" applyFill="1" applyBorder="1" applyAlignment="1">
      <alignment horizontal="center" vertical="center" wrapText="1"/>
    </xf>
    <xf numFmtId="0" fontId="39" fillId="23" borderId="18" xfId="0" applyFont="1" applyFill="1" applyBorder="1" applyAlignment="1">
      <alignment horizontal="center" vertical="center"/>
    </xf>
    <xf numFmtId="0" fontId="39" fillId="23" borderId="24" xfId="0" applyFont="1" applyFill="1" applyBorder="1" applyAlignment="1">
      <alignment horizontal="center" vertical="center"/>
    </xf>
    <xf numFmtId="0" fontId="39" fillId="23" borderId="14" xfId="0" applyFont="1" applyFill="1" applyBorder="1" applyAlignment="1">
      <alignment horizontal="center" vertical="center"/>
    </xf>
    <xf numFmtId="0" fontId="39" fillId="23" borderId="22" xfId="0" applyFont="1" applyFill="1" applyBorder="1" applyAlignment="1">
      <alignment horizontal="center" vertical="center" wrapText="1"/>
    </xf>
    <xf numFmtId="0" fontId="39" fillId="23" borderId="23" xfId="0" applyFont="1" applyFill="1" applyBorder="1" applyAlignment="1">
      <alignment horizontal="center" vertical="center" wrapText="1"/>
    </xf>
    <xf numFmtId="0" fontId="39" fillId="23" borderId="31" xfId="0" applyFont="1" applyFill="1" applyBorder="1" applyAlignment="1">
      <alignment horizontal="center" vertical="center" wrapText="1"/>
    </xf>
    <xf numFmtId="0" fontId="40" fillId="23" borderId="18" xfId="0" quotePrefix="1" applyFont="1" applyFill="1" applyBorder="1" applyAlignment="1">
      <alignment horizontal="center" vertical="center"/>
    </xf>
    <xf numFmtId="0" fontId="45" fillId="23" borderId="24" xfId="0" applyFont="1" applyFill="1" applyBorder="1" applyAlignment="1">
      <alignment horizontal="center" vertical="center"/>
    </xf>
    <xf numFmtId="0" fontId="45" fillId="23" borderId="14" xfId="0" applyFont="1" applyFill="1" applyBorder="1" applyAlignment="1">
      <alignment horizontal="center" vertical="center"/>
    </xf>
    <xf numFmtId="0" fontId="35" fillId="24" borderId="25" xfId="0" applyFont="1" applyFill="1" applyBorder="1" applyAlignment="1">
      <alignment horizontal="center" vertical="top" wrapText="1"/>
    </xf>
    <xf numFmtId="0" fontId="35" fillId="24" borderId="26" xfId="0" applyFont="1" applyFill="1" applyBorder="1" applyAlignment="1">
      <alignment horizontal="center" vertical="top" wrapText="1"/>
    </xf>
    <xf numFmtId="0" fontId="34" fillId="25" borderId="25" xfId="0" applyFont="1" applyFill="1" applyBorder="1" applyAlignment="1">
      <alignment horizontal="center" vertical="top" wrapText="1"/>
    </xf>
    <xf numFmtId="0" fontId="34" fillId="25" borderId="26" xfId="0" applyFont="1" applyFill="1" applyBorder="1" applyAlignment="1">
      <alignment horizontal="center" vertical="top" wrapText="1"/>
    </xf>
    <xf numFmtId="0" fontId="40" fillId="23" borderId="24" xfId="0" applyFont="1" applyFill="1" applyBorder="1" applyAlignment="1">
      <alignment horizontal="center" vertical="center"/>
    </xf>
    <xf numFmtId="0" fontId="40" fillId="23" borderId="14" xfId="0" applyFont="1" applyFill="1" applyBorder="1" applyAlignment="1">
      <alignment horizontal="center" vertical="center"/>
    </xf>
    <xf numFmtId="0" fontId="40" fillId="0" borderId="18" xfId="0" quotePrefix="1" applyFont="1" applyFill="1" applyBorder="1" applyAlignment="1">
      <alignment horizontal="center" vertical="center"/>
    </xf>
    <xf numFmtId="0" fontId="47" fillId="0" borderId="24" xfId="0" applyFont="1" applyFill="1" applyBorder="1" applyAlignment="1">
      <alignment horizontal="center" vertical="center"/>
    </xf>
    <xf numFmtId="0" fontId="47" fillId="0" borderId="14" xfId="0" applyFont="1" applyFill="1" applyBorder="1" applyAlignment="1">
      <alignment horizontal="center" vertical="center"/>
    </xf>
    <xf numFmtId="0" fontId="45" fillId="23" borderId="24" xfId="0" quotePrefix="1" applyFont="1" applyFill="1" applyBorder="1" applyAlignment="1">
      <alignment horizontal="center" vertical="center"/>
    </xf>
    <xf numFmtId="0" fontId="45" fillId="23" borderId="14" xfId="0" quotePrefix="1" applyFont="1" applyFill="1" applyBorder="1" applyAlignment="1">
      <alignment horizontal="center" vertical="center"/>
    </xf>
    <xf numFmtId="0" fontId="40" fillId="23" borderId="18" xfId="0" applyFont="1" applyFill="1" applyBorder="1" applyAlignment="1">
      <alignment horizontal="center" vertical="center"/>
    </xf>
    <xf numFmtId="0" fontId="35" fillId="24" borderId="24"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7" fillId="24" borderId="14" xfId="0" applyFont="1" applyFill="1" applyBorder="1" applyAlignment="1">
      <alignment horizontal="center" vertical="center" wrapText="1"/>
    </xf>
    <xf numFmtId="0" fontId="40" fillId="23" borderId="24" xfId="0" applyFont="1" applyFill="1" applyBorder="1" applyAlignment="1">
      <alignment horizontal="center" vertical="center" wrapText="1"/>
    </xf>
    <xf numFmtId="0" fontId="43" fillId="23" borderId="18" xfId="0" applyFont="1" applyFill="1" applyBorder="1" applyAlignment="1">
      <alignment horizontal="center" vertical="center"/>
    </xf>
    <xf numFmtId="0" fontId="43" fillId="23" borderId="24" xfId="0" applyFont="1" applyFill="1" applyBorder="1" applyAlignment="1">
      <alignment horizontal="center" vertical="center"/>
    </xf>
  </cellXfs>
  <cellStyles count="205">
    <cellStyle name="20% - Accent1" xfId="1" builtinId="30" customBuiltin="1"/>
    <cellStyle name="20% - Accent1 2" xfId="104" xr:uid="{00000000-0005-0000-0000-000001000000}"/>
    <cellStyle name="20% - Accent2" xfId="2" builtinId="34" customBuiltin="1"/>
    <cellStyle name="20% - Accent2 2" xfId="105" xr:uid="{00000000-0005-0000-0000-000003000000}"/>
    <cellStyle name="20% - Accent3" xfId="3" builtinId="38" customBuiltin="1"/>
    <cellStyle name="20% - Accent3 2" xfId="106" xr:uid="{00000000-0005-0000-0000-000005000000}"/>
    <cellStyle name="20% - Accent4" xfId="4" builtinId="42" customBuiltin="1"/>
    <cellStyle name="20% - Accent4 2" xfId="107" xr:uid="{00000000-0005-0000-0000-000007000000}"/>
    <cellStyle name="20% - Accent5" xfId="5" builtinId="46" customBuiltin="1"/>
    <cellStyle name="20% - Accent5 2" xfId="108" xr:uid="{00000000-0005-0000-0000-000009000000}"/>
    <cellStyle name="20% - Accent6" xfId="6" builtinId="50" customBuiltin="1"/>
    <cellStyle name="20% - Accent6 2" xfId="109" xr:uid="{00000000-0005-0000-0000-00000B000000}"/>
    <cellStyle name="40% - Accent1" xfId="7" builtinId="31" customBuiltin="1"/>
    <cellStyle name="40% - Accent1 2" xfId="110" xr:uid="{00000000-0005-0000-0000-00000D000000}"/>
    <cellStyle name="40% - Accent2" xfId="8" builtinId="35" customBuiltin="1"/>
    <cellStyle name="40% - Accent2 2" xfId="111" xr:uid="{00000000-0005-0000-0000-00000F000000}"/>
    <cellStyle name="40% - Accent3" xfId="9" builtinId="39" customBuiltin="1"/>
    <cellStyle name="40% - Accent3 2" xfId="112" xr:uid="{00000000-0005-0000-0000-000011000000}"/>
    <cellStyle name="40% - Accent4" xfId="10" builtinId="43" customBuiltin="1"/>
    <cellStyle name="40% - Accent4 2" xfId="113" xr:uid="{00000000-0005-0000-0000-000013000000}"/>
    <cellStyle name="40% - Accent5" xfId="11" builtinId="47" customBuiltin="1"/>
    <cellStyle name="40% - Accent5 2" xfId="114" xr:uid="{00000000-0005-0000-0000-000015000000}"/>
    <cellStyle name="40% - Accent6" xfId="12" builtinId="51" customBuiltin="1"/>
    <cellStyle name="40% - Accent6 2" xfId="115" xr:uid="{00000000-0005-0000-0000-000017000000}"/>
    <cellStyle name="60% - Accent1" xfId="13" builtinId="32" customBuiltin="1"/>
    <cellStyle name="60% - Accent1 2" xfId="116" xr:uid="{00000000-0005-0000-0000-000019000000}"/>
    <cellStyle name="60% - Accent2" xfId="14" builtinId="36" customBuiltin="1"/>
    <cellStyle name="60% - Accent2 2" xfId="117" xr:uid="{00000000-0005-0000-0000-00001B000000}"/>
    <cellStyle name="60% - Accent3" xfId="15" builtinId="40" customBuiltin="1"/>
    <cellStyle name="60% - Accent3 2" xfId="118" xr:uid="{00000000-0005-0000-0000-00001D000000}"/>
    <cellStyle name="60% - Accent4" xfId="16" builtinId="44" customBuiltin="1"/>
    <cellStyle name="60% - Accent4 2" xfId="119" xr:uid="{00000000-0005-0000-0000-00001F000000}"/>
    <cellStyle name="60% - Accent5" xfId="17" builtinId="48" customBuiltin="1"/>
    <cellStyle name="60% - Accent5 2" xfId="120" xr:uid="{00000000-0005-0000-0000-000021000000}"/>
    <cellStyle name="60% - Accent6" xfId="18" builtinId="52" customBuiltin="1"/>
    <cellStyle name="60% - Accent6 2" xfId="121" xr:uid="{00000000-0005-0000-0000-000023000000}"/>
    <cellStyle name="Accent1" xfId="19" builtinId="29" customBuiltin="1"/>
    <cellStyle name="Accent1 2" xfId="122" xr:uid="{00000000-0005-0000-0000-000025000000}"/>
    <cellStyle name="Accent2" xfId="20" builtinId="33" customBuiltin="1"/>
    <cellStyle name="Accent2 2" xfId="123" xr:uid="{00000000-0005-0000-0000-000027000000}"/>
    <cellStyle name="Accent3" xfId="21" builtinId="37" customBuiltin="1"/>
    <cellStyle name="Accent3 2" xfId="124" xr:uid="{00000000-0005-0000-0000-000029000000}"/>
    <cellStyle name="Accent4" xfId="22" builtinId="41" customBuiltin="1"/>
    <cellStyle name="Accent4 2" xfId="125" xr:uid="{00000000-0005-0000-0000-00002B000000}"/>
    <cellStyle name="Accent5" xfId="23" builtinId="45" customBuiltin="1"/>
    <cellStyle name="Accent5 2" xfId="126" xr:uid="{00000000-0005-0000-0000-00002D000000}"/>
    <cellStyle name="Accent6" xfId="24" builtinId="49" customBuiltin="1"/>
    <cellStyle name="Accent6 2" xfId="127" xr:uid="{00000000-0005-0000-0000-00002F000000}"/>
    <cellStyle name="Bad" xfId="25" builtinId="27" customBuiltin="1"/>
    <cellStyle name="Bad 2" xfId="128" xr:uid="{00000000-0005-0000-0000-000031000000}"/>
    <cellStyle name="Calculation" xfId="26" builtinId="22" customBuiltin="1"/>
    <cellStyle name="Calculation 2" xfId="129" xr:uid="{00000000-0005-0000-0000-000033000000}"/>
    <cellStyle name="Check Cell" xfId="27" builtinId="23" customBuiltin="1"/>
    <cellStyle name="Check Cell 2" xfId="130" xr:uid="{00000000-0005-0000-0000-000035000000}"/>
    <cellStyle name="Comma" xfId="61" builtinId="3"/>
    <cellStyle name="Comma 2" xfId="66" xr:uid="{00000000-0005-0000-0000-000037000000}"/>
    <cellStyle name="Comma 2 2" xfId="72" xr:uid="{00000000-0005-0000-0000-000038000000}"/>
    <cellStyle name="Comma 2 2 2" xfId="152" xr:uid="{00000000-0005-0000-0000-000039000000}"/>
    <cellStyle name="Comma 2 3" xfId="73" xr:uid="{00000000-0005-0000-0000-00003A000000}"/>
    <cellStyle name="Comma 2 4" xfId="71" xr:uid="{00000000-0005-0000-0000-00003B000000}"/>
    <cellStyle name="Comma 2 4 2" xfId="151" xr:uid="{00000000-0005-0000-0000-00003C000000}"/>
    <cellStyle name="Comma 2 5" xfId="101" xr:uid="{00000000-0005-0000-0000-00003D000000}"/>
    <cellStyle name="Comma 2 5 2" xfId="174" xr:uid="{00000000-0005-0000-0000-00003E000000}"/>
    <cellStyle name="Comma 3" xfId="74" xr:uid="{00000000-0005-0000-0000-00003F000000}"/>
    <cellStyle name="Comma 3 2" xfId="153" xr:uid="{00000000-0005-0000-0000-000040000000}"/>
    <cellStyle name="Comma 4" xfId="75" xr:uid="{00000000-0005-0000-0000-000041000000}"/>
    <cellStyle name="Comma 5" xfId="70" xr:uid="{00000000-0005-0000-0000-000042000000}"/>
    <cellStyle name="Comma 5 2" xfId="150" xr:uid="{00000000-0005-0000-0000-000043000000}"/>
    <cellStyle name="Comma 6" xfId="93" xr:uid="{00000000-0005-0000-0000-000044000000}"/>
    <cellStyle name="Comma 6 2" xfId="167" xr:uid="{00000000-0005-0000-0000-000045000000}"/>
    <cellStyle name="Comma 6 2 2" xfId="199" xr:uid="{00000000-0005-0000-0000-000046000000}"/>
    <cellStyle name="Comma 6 3" xfId="184" xr:uid="{00000000-0005-0000-0000-000047000000}"/>
    <cellStyle name="Comma 7" xfId="98" xr:uid="{00000000-0005-0000-0000-000048000000}"/>
    <cellStyle name="Comma 7 2" xfId="172" xr:uid="{00000000-0005-0000-0000-000049000000}"/>
    <cellStyle name="Comma 7 2 2" xfId="203" xr:uid="{00000000-0005-0000-0000-00004A000000}"/>
    <cellStyle name="Comma 7 3" xfId="188" xr:uid="{00000000-0005-0000-0000-00004B000000}"/>
    <cellStyle name="Comma 8" xfId="145" xr:uid="{00000000-0005-0000-0000-00004C000000}"/>
    <cellStyle name="Comma 9" xfId="62" xr:uid="{00000000-0005-0000-0000-00004D000000}"/>
    <cellStyle name="Comma_Draft 99-00 FAG Presentation" xfId="28" xr:uid="{00000000-0005-0000-0000-00004E000000}"/>
    <cellStyle name="Currency 2" xfId="64" xr:uid="{00000000-0005-0000-0000-00004F000000}"/>
    <cellStyle name="Currency 2 2" xfId="147" xr:uid="{00000000-0005-0000-0000-000050000000}"/>
    <cellStyle name="Currency 2 2 2" xfId="191" xr:uid="{00000000-0005-0000-0000-000051000000}"/>
    <cellStyle name="Currency 2 3" xfId="176" xr:uid="{00000000-0005-0000-0000-000052000000}"/>
    <cellStyle name="Currency 3" xfId="163" xr:uid="{00000000-0005-0000-0000-000053000000}"/>
    <cellStyle name="Currency 4" xfId="87" xr:uid="{00000000-0005-0000-0000-000054000000}"/>
    <cellStyle name="Explanatory Text" xfId="29" builtinId="53" customBuiltin="1"/>
    <cellStyle name="Explanatory Text 2" xfId="131" xr:uid="{00000000-0005-0000-0000-000056000000}"/>
    <cellStyle name="Good" xfId="30" builtinId="26" customBuiltin="1"/>
    <cellStyle name="Good 2" xfId="132" xr:uid="{00000000-0005-0000-0000-000058000000}"/>
    <cellStyle name="Heading 1" xfId="31" builtinId="16" customBuiltin="1"/>
    <cellStyle name="Heading 1 2" xfId="133" xr:uid="{00000000-0005-0000-0000-00005A000000}"/>
    <cellStyle name="Heading 2" xfId="32" builtinId="17" customBuiltin="1"/>
    <cellStyle name="Heading 2 2" xfId="134" xr:uid="{00000000-0005-0000-0000-00005C000000}"/>
    <cellStyle name="Heading 3" xfId="33" builtinId="18" customBuiltin="1"/>
    <cellStyle name="Heading 3 2" xfId="135" xr:uid="{00000000-0005-0000-0000-00005E000000}"/>
    <cellStyle name="Heading 4" xfId="34" builtinId="19" customBuiltin="1"/>
    <cellStyle name="Heading 4 2" xfId="136" xr:uid="{00000000-0005-0000-0000-000060000000}"/>
    <cellStyle name="Hyperlink" xfId="204" builtinId="8"/>
    <cellStyle name="Input" xfId="35" builtinId="20" customBuiltin="1"/>
    <cellStyle name="Input 2" xfId="137" xr:uid="{00000000-0005-0000-0000-000063000000}"/>
    <cellStyle name="Linked Cell" xfId="36" builtinId="24" customBuiltin="1"/>
    <cellStyle name="Linked Cell 2" xfId="138" xr:uid="{00000000-0005-0000-0000-000065000000}"/>
    <cellStyle name="Neutral" xfId="37" builtinId="28" customBuiltin="1"/>
    <cellStyle name="Neutral 2" xfId="139" xr:uid="{00000000-0005-0000-0000-000067000000}"/>
    <cellStyle name="Normal" xfId="0" builtinId="0"/>
    <cellStyle name="Normal 10" xfId="94" xr:uid="{00000000-0005-0000-0000-000069000000}"/>
    <cellStyle name="Normal 10 2" xfId="168" xr:uid="{00000000-0005-0000-0000-00006A000000}"/>
    <cellStyle name="Normal 11" xfId="97" xr:uid="{00000000-0005-0000-0000-00006B000000}"/>
    <cellStyle name="Normal 11 2" xfId="171" xr:uid="{00000000-0005-0000-0000-00006C000000}"/>
    <cellStyle name="Normal 11 2 2" xfId="202" xr:uid="{00000000-0005-0000-0000-00006D000000}"/>
    <cellStyle name="Normal 11 3" xfId="187" xr:uid="{00000000-0005-0000-0000-00006E000000}"/>
    <cellStyle name="Normal 12" xfId="103" xr:uid="{00000000-0005-0000-0000-00006F000000}"/>
    <cellStyle name="Normal 13" xfId="38" xr:uid="{00000000-0005-0000-0000-000070000000}"/>
    <cellStyle name="Normal 14" xfId="102" xr:uid="{00000000-0005-0000-0000-000071000000}"/>
    <cellStyle name="Normal 14 2" xfId="189" xr:uid="{00000000-0005-0000-0000-000072000000}"/>
    <cellStyle name="Normal 15" xfId="39" xr:uid="{00000000-0005-0000-0000-000073000000}"/>
    <cellStyle name="Normal 16" xfId="40" xr:uid="{00000000-0005-0000-0000-000074000000}"/>
    <cellStyle name="Normal 17" xfId="41" xr:uid="{00000000-0005-0000-0000-000075000000}"/>
    <cellStyle name="Normal 18" xfId="42" xr:uid="{00000000-0005-0000-0000-000076000000}"/>
    <cellStyle name="Normal 19" xfId="43" xr:uid="{00000000-0005-0000-0000-000077000000}"/>
    <cellStyle name="Normal 2" xfId="44" xr:uid="{00000000-0005-0000-0000-000078000000}"/>
    <cellStyle name="Normal 2 2" xfId="65" xr:uid="{00000000-0005-0000-0000-000079000000}"/>
    <cellStyle name="Normal 2 2 2" xfId="78" xr:uid="{00000000-0005-0000-0000-00007A000000}"/>
    <cellStyle name="Normal 2 2 2 2" xfId="156" xr:uid="{00000000-0005-0000-0000-00007B000000}"/>
    <cellStyle name="Normal 2 2 2 2 2" xfId="193" xr:uid="{00000000-0005-0000-0000-00007C000000}"/>
    <cellStyle name="Normal 2 2 2 3" xfId="178" xr:uid="{00000000-0005-0000-0000-00007D000000}"/>
    <cellStyle name="Normal 2 2 3" xfId="77" xr:uid="{00000000-0005-0000-0000-00007E000000}"/>
    <cellStyle name="Normal 2 2 3 2" xfId="155" xr:uid="{00000000-0005-0000-0000-00007F000000}"/>
    <cellStyle name="Normal 2 2 4" xfId="90" xr:uid="{00000000-0005-0000-0000-000080000000}"/>
    <cellStyle name="Normal 2 3" xfId="79" xr:uid="{00000000-0005-0000-0000-000081000000}"/>
    <cellStyle name="Normal 2 4" xfId="76" xr:uid="{00000000-0005-0000-0000-000082000000}"/>
    <cellStyle name="Normal 2 4 2" xfId="154" xr:uid="{00000000-0005-0000-0000-000083000000}"/>
    <cellStyle name="Normal 2 5" xfId="86" xr:uid="{00000000-0005-0000-0000-000084000000}"/>
    <cellStyle name="Normal 2 5 2" xfId="162" xr:uid="{00000000-0005-0000-0000-000085000000}"/>
    <cellStyle name="Normal 2 5 2 2" xfId="195" xr:uid="{00000000-0005-0000-0000-000086000000}"/>
    <cellStyle name="Normal 2 5 3" xfId="180" xr:uid="{00000000-0005-0000-0000-000087000000}"/>
    <cellStyle name="Normal 2 6" xfId="89" xr:uid="{00000000-0005-0000-0000-000088000000}"/>
    <cellStyle name="Normal 2 6 2" xfId="164" xr:uid="{00000000-0005-0000-0000-000089000000}"/>
    <cellStyle name="Normal 2 6 2 2" xfId="196" xr:uid="{00000000-0005-0000-0000-00008A000000}"/>
    <cellStyle name="Normal 2 6 3" xfId="181" xr:uid="{00000000-0005-0000-0000-00008B000000}"/>
    <cellStyle name="Normal 2 7" xfId="95" xr:uid="{00000000-0005-0000-0000-00008C000000}"/>
    <cellStyle name="Normal 2 7 2" xfId="169" xr:uid="{00000000-0005-0000-0000-00008D000000}"/>
    <cellStyle name="Normal 2 7 2 2" xfId="200" xr:uid="{00000000-0005-0000-0000-00008E000000}"/>
    <cellStyle name="Normal 2 7 3" xfId="185" xr:uid="{00000000-0005-0000-0000-00008F000000}"/>
    <cellStyle name="Normal 2 8" xfId="100" xr:uid="{00000000-0005-0000-0000-000090000000}"/>
    <cellStyle name="Normal 20" xfId="45" xr:uid="{00000000-0005-0000-0000-000091000000}"/>
    <cellStyle name="Normal 21" xfId="46" xr:uid="{00000000-0005-0000-0000-000092000000}"/>
    <cellStyle name="Normal 22" xfId="47" xr:uid="{00000000-0005-0000-0000-000093000000}"/>
    <cellStyle name="Normal 23" xfId="48" xr:uid="{00000000-0005-0000-0000-000094000000}"/>
    <cellStyle name="Normal 26" xfId="49" xr:uid="{00000000-0005-0000-0000-000095000000}"/>
    <cellStyle name="Normal 27" xfId="50" xr:uid="{00000000-0005-0000-0000-000096000000}"/>
    <cellStyle name="Normal 3" xfId="59" xr:uid="{00000000-0005-0000-0000-000097000000}"/>
    <cellStyle name="Normal 3 2" xfId="80" xr:uid="{00000000-0005-0000-0000-000098000000}"/>
    <cellStyle name="Normal 3 2 2" xfId="157" xr:uid="{00000000-0005-0000-0000-000099000000}"/>
    <cellStyle name="Normal 3 3" xfId="91" xr:uid="{00000000-0005-0000-0000-00009A000000}"/>
    <cellStyle name="Normal 3 3 2" xfId="165" xr:uid="{00000000-0005-0000-0000-00009B000000}"/>
    <cellStyle name="Normal 3 3 2 2" xfId="197" xr:uid="{00000000-0005-0000-0000-00009C000000}"/>
    <cellStyle name="Normal 3 3 3" xfId="182" xr:uid="{00000000-0005-0000-0000-00009D000000}"/>
    <cellStyle name="Normal 3 4" xfId="96" xr:uid="{00000000-0005-0000-0000-00009E000000}"/>
    <cellStyle name="Normal 3 4 2" xfId="170" xr:uid="{00000000-0005-0000-0000-00009F000000}"/>
    <cellStyle name="Normal 3 4 2 2" xfId="201" xr:uid="{00000000-0005-0000-0000-0000A0000000}"/>
    <cellStyle name="Normal 3 4 3" xfId="186" xr:uid="{00000000-0005-0000-0000-0000A1000000}"/>
    <cellStyle name="Normal 3 5" xfId="99" xr:uid="{00000000-0005-0000-0000-0000A2000000}"/>
    <cellStyle name="Normal 3 5 2" xfId="173" xr:uid="{00000000-0005-0000-0000-0000A3000000}"/>
    <cellStyle name="Normal 4" xfId="63" xr:uid="{00000000-0005-0000-0000-0000A4000000}"/>
    <cellStyle name="Normal 4 2" xfId="81" xr:uid="{00000000-0005-0000-0000-0000A5000000}"/>
    <cellStyle name="Normal 4 2 2" xfId="158" xr:uid="{00000000-0005-0000-0000-0000A6000000}"/>
    <cellStyle name="Normal 4 2 2 2" xfId="194" xr:uid="{00000000-0005-0000-0000-0000A7000000}"/>
    <cellStyle name="Normal 4 2 3" xfId="179" xr:uid="{00000000-0005-0000-0000-0000A8000000}"/>
    <cellStyle name="Normal 4 3" xfId="146" xr:uid="{00000000-0005-0000-0000-0000A9000000}"/>
    <cellStyle name="Normal 4 3 2" xfId="190" xr:uid="{00000000-0005-0000-0000-0000AA000000}"/>
    <cellStyle name="Normal 4 4" xfId="175" xr:uid="{00000000-0005-0000-0000-0000AB000000}"/>
    <cellStyle name="Normal 5" xfId="69" xr:uid="{00000000-0005-0000-0000-0000AC000000}"/>
    <cellStyle name="Normal 6" xfId="68" xr:uid="{00000000-0005-0000-0000-0000AD000000}"/>
    <cellStyle name="Normal 6 2" xfId="149" xr:uid="{00000000-0005-0000-0000-0000AE000000}"/>
    <cellStyle name="Normal 6 2 2" xfId="192" xr:uid="{00000000-0005-0000-0000-0000AF000000}"/>
    <cellStyle name="Normal 6 3" xfId="177" xr:uid="{00000000-0005-0000-0000-0000B0000000}"/>
    <cellStyle name="Normal 7" xfId="85" xr:uid="{00000000-0005-0000-0000-0000B1000000}"/>
    <cellStyle name="Normal 7 2" xfId="161" xr:uid="{00000000-0005-0000-0000-0000B2000000}"/>
    <cellStyle name="Normal 8" xfId="88" xr:uid="{00000000-0005-0000-0000-0000B3000000}"/>
    <cellStyle name="Normal 9" xfId="92" xr:uid="{00000000-0005-0000-0000-0000B4000000}"/>
    <cellStyle name="Normal 9 2" xfId="166" xr:uid="{00000000-0005-0000-0000-0000B5000000}"/>
    <cellStyle name="Normal 9 2 2" xfId="198" xr:uid="{00000000-0005-0000-0000-0000B6000000}"/>
    <cellStyle name="Normal 9 3" xfId="183" xr:uid="{00000000-0005-0000-0000-0000B7000000}"/>
    <cellStyle name="Normal_Section 6 - Finret 978" xfId="51" xr:uid="{00000000-0005-0000-0000-0000B8000000}"/>
    <cellStyle name="Normal_Sheet1" xfId="52" xr:uid="{00000000-0005-0000-0000-0000B9000000}"/>
    <cellStyle name="Note" xfId="53" builtinId="10" customBuiltin="1"/>
    <cellStyle name="Note 2" xfId="140" xr:uid="{00000000-0005-0000-0000-0000BB000000}"/>
    <cellStyle name="Output" xfId="54" builtinId="21" customBuiltin="1"/>
    <cellStyle name="Output 2" xfId="141" xr:uid="{00000000-0005-0000-0000-0000BD000000}"/>
    <cellStyle name="Percent" xfId="60" builtinId="5"/>
    <cellStyle name="Percent 2" xfId="83" xr:uid="{00000000-0005-0000-0000-0000BF000000}"/>
    <cellStyle name="Percent 2 2" xfId="84" xr:uid="{00000000-0005-0000-0000-0000C0000000}"/>
    <cellStyle name="Percent 2 3" xfId="160" xr:uid="{00000000-0005-0000-0000-0000C1000000}"/>
    <cellStyle name="Percent 3" xfId="82" xr:uid="{00000000-0005-0000-0000-0000C2000000}"/>
    <cellStyle name="Percent 3 2" xfId="159" xr:uid="{00000000-0005-0000-0000-0000C3000000}"/>
    <cellStyle name="Percent 4" xfId="148" xr:uid="{00000000-0005-0000-0000-0000C4000000}"/>
    <cellStyle name="Percent 5" xfId="67" xr:uid="{00000000-0005-0000-0000-0000C5000000}"/>
    <cellStyle name="Title" xfId="55" builtinId="15" customBuiltin="1"/>
    <cellStyle name="Title 2" xfId="142" xr:uid="{00000000-0005-0000-0000-0000C7000000}"/>
    <cellStyle name="Total" xfId="56" builtinId="25" customBuiltin="1"/>
    <cellStyle name="Total 2" xfId="58" xr:uid="{00000000-0005-0000-0000-0000C9000000}"/>
    <cellStyle name="Total 3" xfId="143" xr:uid="{00000000-0005-0000-0000-0000CA000000}"/>
    <cellStyle name="Warning Text" xfId="57" builtinId="11" customBuiltin="1"/>
    <cellStyle name="Warning Text 2" xfId="144" xr:uid="{00000000-0005-0000-0000-0000CC000000}"/>
  </cellStyles>
  <dxfs count="0"/>
  <tableStyles count="0" defaultTableStyle="TableStyleMedium2" defaultPivotStyle="PivotStyleLight16"/>
  <colors>
    <mruColors>
      <color rgb="FFD5FFFF"/>
      <color rgb="FF9BFFFF"/>
      <color rgb="FF99FFCC"/>
      <color rgb="FFE1F4FD"/>
      <color rgb="FF005F86"/>
      <color rgb="FFFEE7DC"/>
      <color rgb="FFE4F2E7"/>
      <color rgb="FF965014"/>
      <color rgb="FF007DBA"/>
      <color rgb="FF3C3C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238125</xdr:colOff>
      <xdr:row>55</xdr:row>
      <xdr:rowOff>123825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0" y="0"/>
          <a:ext cx="12340478" cy="8752354"/>
        </a:xfrm>
        <a:prstGeom prst="rect">
          <a:avLst/>
        </a:prstGeom>
        <a:solidFill>
          <a:srgbClr val="005F86"/>
        </a:solidFill>
      </xdr:spPr>
    </xdr:sp>
    <xdr:clientData/>
  </xdr:twoCellAnchor>
  <xdr:twoCellAnchor>
    <xdr:from>
      <xdr:col>6</xdr:col>
      <xdr:colOff>292142</xdr:colOff>
      <xdr:row>18</xdr:row>
      <xdr:rowOff>45243</xdr:rowOff>
    </xdr:from>
    <xdr:to>
      <xdr:col>10</xdr:col>
      <xdr:colOff>47904</xdr:colOff>
      <xdr:row>34</xdr:row>
      <xdr:rowOff>62082</xdr:rowOff>
    </xdr:to>
    <xdr:sp macro="" textlink="">
      <xdr:nvSpPr>
        <xdr:cNvPr id="3" name="Freeform 2">
          <a:extLst>
            <a:ext uri="{FF2B5EF4-FFF2-40B4-BE49-F238E27FC236}">
              <a16:creationId xmlns:a16="http://schemas.microsoft.com/office/drawing/2014/main" id="{00000000-0008-0000-0000-000003000000}"/>
            </a:ext>
          </a:extLst>
        </xdr:cNvPr>
        <xdr:cNvSpPr/>
      </xdr:nvSpPr>
      <xdr:spPr>
        <a:xfrm>
          <a:off x="3949742" y="2959893"/>
          <a:ext cx="2194162" cy="2607639"/>
        </a:xfrm>
        <a:custGeom>
          <a:avLst/>
          <a:gdLst>
            <a:gd name="connsiteX0" fmla="*/ 0 w 2194162"/>
            <a:gd name="connsiteY0" fmla="*/ 0 h 2607639"/>
            <a:gd name="connsiteX1" fmla="*/ 1097081 w 2194162"/>
            <a:gd name="connsiteY1" fmla="*/ 0 h 2607639"/>
            <a:gd name="connsiteX2" fmla="*/ 1097081 w 2194162"/>
            <a:gd name="connsiteY2" fmla="*/ 2607639 h 2607639"/>
            <a:gd name="connsiteX3" fmla="*/ 2194162 w 2194162"/>
            <a:gd name="connsiteY3" fmla="*/ 2607639 h 2607639"/>
          </a:gdLst>
          <a:ahLst/>
          <a:cxnLst>
            <a:cxn ang="0">
              <a:pos x="connsiteX0" y="connsiteY0"/>
            </a:cxn>
            <a:cxn ang="0">
              <a:pos x="connsiteX1" y="connsiteY1"/>
            </a:cxn>
            <a:cxn ang="0">
              <a:pos x="connsiteX2" y="connsiteY2"/>
            </a:cxn>
            <a:cxn ang="0">
              <a:pos x="connsiteX3" y="connsiteY3"/>
            </a:cxn>
          </a:cxnLst>
          <a:rect l="l" t="t" r="r" b="b"/>
          <a:pathLst>
            <a:path w="2194162" h="2607639">
              <a:moveTo>
                <a:pt x="0" y="0"/>
              </a:moveTo>
              <a:lnTo>
                <a:pt x="1097081" y="0"/>
              </a:lnTo>
              <a:lnTo>
                <a:pt x="1097081" y="2607639"/>
              </a:lnTo>
              <a:lnTo>
                <a:pt x="2194162" y="2607639"/>
              </a:lnTo>
            </a:path>
          </a:pathLst>
        </a:custGeom>
        <a:noFill/>
        <a:ln>
          <a:solidFill>
            <a:schemeClr val="bg1"/>
          </a:solidFill>
        </a:ln>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1024582" tIns="1218621" rIns="1024583" bIns="1218621" numCol="1" spcCol="1270" anchor="ctr" anchorCtr="0">
          <a:noAutofit/>
        </a:bodyPr>
        <a:lstStyle/>
        <a:p>
          <a:pPr lvl="0" algn="ctr" defTabSz="533400">
            <a:lnSpc>
              <a:spcPct val="90000"/>
            </a:lnSpc>
            <a:spcBef>
              <a:spcPct val="0"/>
            </a:spcBef>
            <a:spcAft>
              <a:spcPct val="35000"/>
            </a:spcAft>
          </a:pPr>
          <a:endParaRPr lang="en-AU" sz="1200" kern="1200"/>
        </a:p>
      </xdr:txBody>
    </xdr:sp>
    <xdr:clientData/>
  </xdr:twoCellAnchor>
  <xdr:twoCellAnchor>
    <xdr:from>
      <xdr:col>6</xdr:col>
      <xdr:colOff>320717</xdr:colOff>
      <xdr:row>8</xdr:row>
      <xdr:rowOff>142699</xdr:rowOff>
    </xdr:from>
    <xdr:to>
      <xdr:col>10</xdr:col>
      <xdr:colOff>28866</xdr:colOff>
      <xdr:row>19</xdr:row>
      <xdr:rowOff>150017</xdr:rowOff>
    </xdr:to>
    <xdr:sp macro="" textlink="">
      <xdr:nvSpPr>
        <xdr:cNvPr id="4" name="Freeform 3">
          <a:extLst>
            <a:ext uri="{FF2B5EF4-FFF2-40B4-BE49-F238E27FC236}">
              <a16:creationId xmlns:a16="http://schemas.microsoft.com/office/drawing/2014/main" id="{00000000-0008-0000-0000-000004000000}"/>
            </a:ext>
          </a:extLst>
        </xdr:cNvPr>
        <xdr:cNvSpPr/>
      </xdr:nvSpPr>
      <xdr:spPr>
        <a:xfrm>
          <a:off x="3978317" y="1438099"/>
          <a:ext cx="2146549" cy="1788493"/>
        </a:xfrm>
        <a:custGeom>
          <a:avLst/>
          <a:gdLst>
            <a:gd name="connsiteX0" fmla="*/ 0 w 2146549"/>
            <a:gd name="connsiteY0" fmla="*/ 1788493 h 1788493"/>
            <a:gd name="connsiteX1" fmla="*/ 1073274 w 2146549"/>
            <a:gd name="connsiteY1" fmla="*/ 1788493 h 1788493"/>
            <a:gd name="connsiteX2" fmla="*/ 1073274 w 2146549"/>
            <a:gd name="connsiteY2" fmla="*/ 0 h 1788493"/>
            <a:gd name="connsiteX3" fmla="*/ 2146549 w 2146549"/>
            <a:gd name="connsiteY3" fmla="*/ 0 h 1788493"/>
          </a:gdLst>
          <a:ahLst/>
          <a:cxnLst>
            <a:cxn ang="0">
              <a:pos x="connsiteX0" y="connsiteY0"/>
            </a:cxn>
            <a:cxn ang="0">
              <a:pos x="connsiteX1" y="connsiteY1"/>
            </a:cxn>
            <a:cxn ang="0">
              <a:pos x="connsiteX2" y="connsiteY2"/>
            </a:cxn>
            <a:cxn ang="0">
              <a:pos x="connsiteX3" y="connsiteY3"/>
            </a:cxn>
          </a:cxnLst>
          <a:rect l="l" t="t" r="r" b="b"/>
          <a:pathLst>
            <a:path w="2146549" h="1788493">
              <a:moveTo>
                <a:pt x="0" y="1788493"/>
              </a:moveTo>
              <a:lnTo>
                <a:pt x="1073274" y="1788493"/>
              </a:lnTo>
              <a:lnTo>
                <a:pt x="1073274" y="0"/>
              </a:lnTo>
              <a:lnTo>
                <a:pt x="2146549" y="0"/>
              </a:lnTo>
            </a:path>
          </a:pathLst>
        </a:custGeom>
        <a:noFill/>
        <a:ln>
          <a:solidFill>
            <a:schemeClr val="bg1"/>
          </a:solidFill>
        </a:ln>
      </xdr:spPr>
      <xdr:style>
        <a:lnRef idx="2">
          <a:schemeClr val="accent1">
            <a:shade val="60000"/>
            <a:hueOff val="0"/>
            <a:satOff val="0"/>
            <a:lumOff val="0"/>
            <a:alphaOff val="0"/>
          </a:schemeClr>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1016124" tIns="824397" rIns="1016126" bIns="824397" numCol="1" spcCol="1270" anchor="ctr" anchorCtr="0">
          <a:noAutofit/>
        </a:bodyPr>
        <a:lstStyle/>
        <a:p>
          <a:pPr lvl="0" algn="ctr" defTabSz="444500">
            <a:lnSpc>
              <a:spcPct val="90000"/>
            </a:lnSpc>
            <a:spcBef>
              <a:spcPct val="0"/>
            </a:spcBef>
            <a:spcAft>
              <a:spcPct val="35000"/>
            </a:spcAft>
          </a:pPr>
          <a:endParaRPr lang="en-AU" sz="1000" kern="1200"/>
        </a:p>
      </xdr:txBody>
    </xdr:sp>
    <xdr:clientData/>
  </xdr:twoCellAnchor>
  <xdr:twoCellAnchor>
    <xdr:from>
      <xdr:col>1</xdr:col>
      <xdr:colOff>149064</xdr:colOff>
      <xdr:row>17</xdr:row>
      <xdr:rowOff>14285</xdr:rowOff>
    </xdr:from>
    <xdr:to>
      <xdr:col>10</xdr:col>
      <xdr:colOff>430453</xdr:colOff>
      <xdr:row>26</xdr:row>
      <xdr:rowOff>66675</xdr:rowOff>
    </xdr:to>
    <xdr:sp macro="" textlink="">
      <xdr:nvSpPr>
        <xdr:cNvPr id="5" name="Freeform 4">
          <a:extLst>
            <a:ext uri="{FF2B5EF4-FFF2-40B4-BE49-F238E27FC236}">
              <a16:creationId xmlns:a16="http://schemas.microsoft.com/office/drawing/2014/main" id="{00000000-0008-0000-0000-000005000000}"/>
            </a:ext>
          </a:extLst>
        </xdr:cNvPr>
        <xdr:cNvSpPr/>
      </xdr:nvSpPr>
      <xdr:spPr>
        <a:xfrm>
          <a:off x="758664" y="2767010"/>
          <a:ext cx="5767789" cy="1509715"/>
        </a:xfrm>
        <a:custGeom>
          <a:avLst/>
          <a:gdLst>
            <a:gd name="connsiteX0" fmla="*/ 0 w 5767789"/>
            <a:gd name="connsiteY0" fmla="*/ 251624 h 1509715"/>
            <a:gd name="connsiteX1" fmla="*/ 251624 w 5767789"/>
            <a:gd name="connsiteY1" fmla="*/ 0 h 1509715"/>
            <a:gd name="connsiteX2" fmla="*/ 5516165 w 5767789"/>
            <a:gd name="connsiteY2" fmla="*/ 0 h 1509715"/>
            <a:gd name="connsiteX3" fmla="*/ 5767789 w 5767789"/>
            <a:gd name="connsiteY3" fmla="*/ 251624 h 1509715"/>
            <a:gd name="connsiteX4" fmla="*/ 5767789 w 5767789"/>
            <a:gd name="connsiteY4" fmla="*/ 1258091 h 1509715"/>
            <a:gd name="connsiteX5" fmla="*/ 5516165 w 5767789"/>
            <a:gd name="connsiteY5" fmla="*/ 1509715 h 1509715"/>
            <a:gd name="connsiteX6" fmla="*/ 251624 w 5767789"/>
            <a:gd name="connsiteY6" fmla="*/ 1509715 h 1509715"/>
            <a:gd name="connsiteX7" fmla="*/ 0 w 5767789"/>
            <a:gd name="connsiteY7" fmla="*/ 1258091 h 1509715"/>
            <a:gd name="connsiteX8" fmla="*/ 0 w 5767789"/>
            <a:gd name="connsiteY8" fmla="*/ 251624 h 15097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5767789" h="1509715">
              <a:moveTo>
                <a:pt x="0" y="251624"/>
              </a:moveTo>
              <a:cubicBezTo>
                <a:pt x="0" y="112656"/>
                <a:pt x="112656" y="0"/>
                <a:pt x="251624" y="0"/>
              </a:cubicBezTo>
              <a:lnTo>
                <a:pt x="5516165" y="0"/>
              </a:lnTo>
              <a:cubicBezTo>
                <a:pt x="5655133" y="0"/>
                <a:pt x="5767789" y="112656"/>
                <a:pt x="5767789" y="251624"/>
              </a:cubicBezTo>
              <a:lnTo>
                <a:pt x="5767789" y="1258091"/>
              </a:lnTo>
              <a:cubicBezTo>
                <a:pt x="5767789" y="1397059"/>
                <a:pt x="5655133" y="1509715"/>
                <a:pt x="5516165" y="1509715"/>
              </a:cubicBezTo>
              <a:lnTo>
                <a:pt x="251624" y="1509715"/>
              </a:lnTo>
              <a:cubicBezTo>
                <a:pt x="112656" y="1509715"/>
                <a:pt x="0" y="1397059"/>
                <a:pt x="0" y="1258091"/>
              </a:cubicBezTo>
              <a:lnTo>
                <a:pt x="0" y="251624"/>
              </a:lnTo>
              <a:close/>
            </a:path>
          </a:pathLst>
        </a:custGeom>
        <a:solidFill>
          <a:schemeClr val="bg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96558" tIns="96558" rIns="96558" bIns="96558" numCol="1" spcCol="1270" anchor="ctr" anchorCtr="0">
          <a:noAutofit/>
        </a:bodyPr>
        <a:lstStyle/>
        <a:p>
          <a:pPr lvl="0" algn="ctr" defTabSz="1600200">
            <a:lnSpc>
              <a:spcPct val="90000"/>
            </a:lnSpc>
            <a:spcBef>
              <a:spcPct val="0"/>
            </a:spcBef>
            <a:spcAft>
              <a:spcPct val="35000"/>
            </a:spcAft>
          </a:pPr>
          <a:r>
            <a:rPr lang="en-AU" sz="3600" kern="1200" cap="none" baseline="0">
              <a:solidFill>
                <a:srgbClr val="007DBA"/>
              </a:solidFill>
            </a:rPr>
            <a:t>Financial Assistance Grants </a:t>
          </a:r>
          <a:r>
            <a:rPr lang="en-AU" sz="3600" kern="1200" cap="none">
              <a:solidFill>
                <a:srgbClr val="007DBA"/>
              </a:solidFill>
            </a:rPr>
            <a:t>2022-23</a:t>
          </a:r>
          <a:endParaRPr lang="en-AU" sz="3600" kern="1200" cap="none" baseline="0">
            <a:solidFill>
              <a:srgbClr val="007DBA"/>
            </a:solidFill>
          </a:endParaRPr>
        </a:p>
      </xdr:txBody>
    </xdr:sp>
    <xdr:clientData/>
  </xdr:twoCellAnchor>
  <xdr:twoCellAnchor>
    <xdr:from>
      <xdr:col>9</xdr:col>
      <xdr:colOff>290</xdr:colOff>
      <xdr:row>5</xdr:row>
      <xdr:rowOff>34137</xdr:rowOff>
    </xdr:from>
    <xdr:to>
      <xdr:col>15</xdr:col>
      <xdr:colOff>104775</xdr:colOff>
      <xdr:row>12</xdr:row>
      <xdr:rowOff>95250</xdr:rowOff>
    </xdr:to>
    <xdr:sp macro="" textlink="">
      <xdr:nvSpPr>
        <xdr:cNvPr id="6" name="Freeform 5">
          <a:extLst>
            <a:ext uri="{FF2B5EF4-FFF2-40B4-BE49-F238E27FC236}">
              <a16:creationId xmlns:a16="http://schemas.microsoft.com/office/drawing/2014/main" id="{00000000-0008-0000-0000-000006000000}"/>
            </a:ext>
          </a:extLst>
        </xdr:cNvPr>
        <xdr:cNvSpPr/>
      </xdr:nvSpPr>
      <xdr:spPr>
        <a:xfrm>
          <a:off x="5486690" y="843762"/>
          <a:ext cx="3762085" cy="1194588"/>
        </a:xfrm>
        <a:custGeom>
          <a:avLst/>
          <a:gdLst>
            <a:gd name="connsiteX0" fmla="*/ 0 w 2522330"/>
            <a:gd name="connsiteY0" fmla="*/ 194941 h 1169623"/>
            <a:gd name="connsiteX1" fmla="*/ 194941 w 2522330"/>
            <a:gd name="connsiteY1" fmla="*/ 0 h 1169623"/>
            <a:gd name="connsiteX2" fmla="*/ 2327389 w 2522330"/>
            <a:gd name="connsiteY2" fmla="*/ 0 h 1169623"/>
            <a:gd name="connsiteX3" fmla="*/ 2522330 w 2522330"/>
            <a:gd name="connsiteY3" fmla="*/ 194941 h 1169623"/>
            <a:gd name="connsiteX4" fmla="*/ 2522330 w 2522330"/>
            <a:gd name="connsiteY4" fmla="*/ 974682 h 1169623"/>
            <a:gd name="connsiteX5" fmla="*/ 2327389 w 2522330"/>
            <a:gd name="connsiteY5" fmla="*/ 1169623 h 1169623"/>
            <a:gd name="connsiteX6" fmla="*/ 194941 w 2522330"/>
            <a:gd name="connsiteY6" fmla="*/ 1169623 h 1169623"/>
            <a:gd name="connsiteX7" fmla="*/ 0 w 2522330"/>
            <a:gd name="connsiteY7" fmla="*/ 974682 h 1169623"/>
            <a:gd name="connsiteX8" fmla="*/ 0 w 2522330"/>
            <a:gd name="connsiteY8" fmla="*/ 194941 h 11696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22330" h="1169623">
              <a:moveTo>
                <a:pt x="0" y="194941"/>
              </a:moveTo>
              <a:cubicBezTo>
                <a:pt x="0" y="87278"/>
                <a:pt x="87278" y="0"/>
                <a:pt x="194941" y="0"/>
              </a:cubicBezTo>
              <a:lnTo>
                <a:pt x="2327389" y="0"/>
              </a:lnTo>
              <a:cubicBezTo>
                <a:pt x="2435052" y="0"/>
                <a:pt x="2522330" y="87278"/>
                <a:pt x="2522330" y="194941"/>
              </a:cubicBezTo>
              <a:lnTo>
                <a:pt x="2522330" y="974682"/>
              </a:lnTo>
              <a:cubicBezTo>
                <a:pt x="2522330" y="1082345"/>
                <a:pt x="2435052" y="1169623"/>
                <a:pt x="2327389" y="1169623"/>
              </a:cubicBezTo>
              <a:lnTo>
                <a:pt x="194941" y="1169623"/>
              </a:lnTo>
              <a:cubicBezTo>
                <a:pt x="87278" y="1169623"/>
                <a:pt x="0" y="1082345"/>
                <a:pt x="0" y="974682"/>
              </a:cubicBezTo>
              <a:lnTo>
                <a:pt x="0" y="194941"/>
              </a:lnTo>
              <a:close/>
            </a:path>
          </a:pathLst>
        </a:custGeom>
        <a:solidFill>
          <a:schemeClr val="bg1"/>
        </a:solidFill>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8526" tIns="68526" rIns="68526" bIns="68526" numCol="1" spcCol="1270" anchor="ctr" anchorCtr="0">
          <a:noAutofit/>
        </a:bodyPr>
        <a:lstStyle/>
        <a:p>
          <a:pPr lvl="0" algn="ctr" defTabSz="800100">
            <a:lnSpc>
              <a:spcPct val="90000"/>
            </a:lnSpc>
            <a:spcBef>
              <a:spcPct val="0"/>
            </a:spcBef>
            <a:spcAft>
              <a:spcPct val="35000"/>
            </a:spcAft>
          </a:pPr>
          <a:r>
            <a:rPr lang="en-AU" sz="2400" kern="1200">
              <a:solidFill>
                <a:srgbClr val="007DBA"/>
              </a:solidFill>
            </a:rPr>
            <a:t>General Purpose Grants</a:t>
          </a:r>
        </a:p>
        <a:p>
          <a:pPr lvl="0" algn="ctr" defTabSz="800100">
            <a:lnSpc>
              <a:spcPct val="90000"/>
            </a:lnSpc>
            <a:spcBef>
              <a:spcPct val="0"/>
            </a:spcBef>
            <a:spcAft>
              <a:spcPct val="35000"/>
            </a:spcAft>
          </a:pPr>
          <a:r>
            <a:rPr lang="en-AU" sz="2400" kern="1200">
              <a:solidFill>
                <a:srgbClr val="007DBA"/>
              </a:solidFill>
            </a:rPr>
            <a:t>Balanced Budget</a:t>
          </a:r>
        </a:p>
      </xdr:txBody>
    </xdr:sp>
    <xdr:clientData/>
  </xdr:twoCellAnchor>
  <xdr:twoCellAnchor>
    <xdr:from>
      <xdr:col>9</xdr:col>
      <xdr:colOff>47904</xdr:colOff>
      <xdr:row>31</xdr:row>
      <xdr:rowOff>96395</xdr:rowOff>
    </xdr:from>
    <xdr:to>
      <xdr:col>15</xdr:col>
      <xdr:colOff>133350</xdr:colOff>
      <xdr:row>38</xdr:row>
      <xdr:rowOff>132543</xdr:rowOff>
    </xdr:to>
    <xdr:sp macro="" textlink="">
      <xdr:nvSpPr>
        <xdr:cNvPr id="7" name="Freeform 6">
          <a:extLst>
            <a:ext uri="{FF2B5EF4-FFF2-40B4-BE49-F238E27FC236}">
              <a16:creationId xmlns:a16="http://schemas.microsoft.com/office/drawing/2014/main" id="{00000000-0008-0000-0000-000007000000}"/>
            </a:ext>
          </a:extLst>
        </xdr:cNvPr>
        <xdr:cNvSpPr/>
      </xdr:nvSpPr>
      <xdr:spPr>
        <a:xfrm>
          <a:off x="5534304" y="5116070"/>
          <a:ext cx="3743046" cy="1169623"/>
        </a:xfrm>
        <a:custGeom>
          <a:avLst/>
          <a:gdLst>
            <a:gd name="connsiteX0" fmla="*/ 0 w 2517417"/>
            <a:gd name="connsiteY0" fmla="*/ 194941 h 1169623"/>
            <a:gd name="connsiteX1" fmla="*/ 194941 w 2517417"/>
            <a:gd name="connsiteY1" fmla="*/ 0 h 1169623"/>
            <a:gd name="connsiteX2" fmla="*/ 2322476 w 2517417"/>
            <a:gd name="connsiteY2" fmla="*/ 0 h 1169623"/>
            <a:gd name="connsiteX3" fmla="*/ 2517417 w 2517417"/>
            <a:gd name="connsiteY3" fmla="*/ 194941 h 1169623"/>
            <a:gd name="connsiteX4" fmla="*/ 2517417 w 2517417"/>
            <a:gd name="connsiteY4" fmla="*/ 974682 h 1169623"/>
            <a:gd name="connsiteX5" fmla="*/ 2322476 w 2517417"/>
            <a:gd name="connsiteY5" fmla="*/ 1169623 h 1169623"/>
            <a:gd name="connsiteX6" fmla="*/ 194941 w 2517417"/>
            <a:gd name="connsiteY6" fmla="*/ 1169623 h 1169623"/>
            <a:gd name="connsiteX7" fmla="*/ 0 w 2517417"/>
            <a:gd name="connsiteY7" fmla="*/ 974682 h 1169623"/>
            <a:gd name="connsiteX8" fmla="*/ 0 w 2517417"/>
            <a:gd name="connsiteY8" fmla="*/ 194941 h 11696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517417" h="1169623">
              <a:moveTo>
                <a:pt x="0" y="194941"/>
              </a:moveTo>
              <a:cubicBezTo>
                <a:pt x="0" y="87278"/>
                <a:pt x="87278" y="0"/>
                <a:pt x="194941" y="0"/>
              </a:cubicBezTo>
              <a:lnTo>
                <a:pt x="2322476" y="0"/>
              </a:lnTo>
              <a:cubicBezTo>
                <a:pt x="2430139" y="0"/>
                <a:pt x="2517417" y="87278"/>
                <a:pt x="2517417" y="194941"/>
              </a:cubicBezTo>
              <a:lnTo>
                <a:pt x="2517417" y="974682"/>
              </a:lnTo>
              <a:cubicBezTo>
                <a:pt x="2517417" y="1082345"/>
                <a:pt x="2430139" y="1169623"/>
                <a:pt x="2322476" y="1169623"/>
              </a:cubicBezTo>
              <a:lnTo>
                <a:pt x="194941" y="1169623"/>
              </a:lnTo>
              <a:cubicBezTo>
                <a:pt x="87278" y="1169623"/>
                <a:pt x="0" y="1082345"/>
                <a:pt x="0" y="974682"/>
              </a:cubicBezTo>
              <a:lnTo>
                <a:pt x="0" y="194941"/>
              </a:lnTo>
              <a:close/>
            </a:path>
          </a:pathLst>
        </a:custGeom>
        <a:solidFill>
          <a:schemeClr val="bg1"/>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8526" tIns="68526" rIns="68526" bIns="68526" numCol="1" spcCol="1270" anchor="ctr" anchorCtr="0">
          <a:noAutofit/>
        </a:bodyPr>
        <a:lstStyle/>
        <a:p>
          <a:pPr lvl="0" algn="ctr" defTabSz="800100">
            <a:lnSpc>
              <a:spcPct val="90000"/>
            </a:lnSpc>
            <a:spcBef>
              <a:spcPct val="0"/>
            </a:spcBef>
            <a:spcAft>
              <a:spcPct val="35000"/>
            </a:spcAft>
          </a:pPr>
          <a:r>
            <a:rPr lang="en-AU" sz="2400" kern="1200">
              <a:solidFill>
                <a:srgbClr val="005F86"/>
              </a:solidFill>
            </a:rPr>
            <a:t>Road Grants</a:t>
          </a:r>
        </a:p>
      </xdr:txBody>
    </xdr:sp>
    <xdr:clientData/>
  </xdr:twoCellAnchor>
  <xdr:twoCellAnchor editAs="oneCell">
    <xdr:from>
      <xdr:col>0</xdr:col>
      <xdr:colOff>419100</xdr:colOff>
      <xdr:row>1</xdr:row>
      <xdr:rowOff>157162</xdr:rowOff>
    </xdr:from>
    <xdr:to>
      <xdr:col>6</xdr:col>
      <xdr:colOff>371475</xdr:colOff>
      <xdr:row>5</xdr:row>
      <xdr:rowOff>73343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319087"/>
          <a:ext cx="3609975" cy="563881"/>
        </a:xfrm>
        <a:prstGeom prst="rect">
          <a:avLst/>
        </a:prstGeom>
      </xdr:spPr>
    </xdr:pic>
    <xdr:clientData/>
  </xdr:twoCellAnchor>
  <xdr:oneCellAnchor>
    <xdr:from>
      <xdr:col>20</xdr:col>
      <xdr:colOff>419100</xdr:colOff>
      <xdr:row>12</xdr:row>
      <xdr:rowOff>95249</xdr:rowOff>
    </xdr:from>
    <xdr:ext cx="4533900" cy="2487861"/>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2521453" y="1977837"/>
          <a:ext cx="4533900" cy="2487861"/>
        </a:xfrm>
        <a:prstGeom prst="rect">
          <a:avLst/>
        </a:prstGeom>
        <a:solidFill>
          <a:srgbClr val="E7EFF9"/>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lgn="ctr"/>
          <a:r>
            <a:rPr lang="en-AU" sz="1400">
              <a:solidFill>
                <a:schemeClr val="tx2"/>
              </a:solidFill>
              <a:latin typeface="Arial" pitchFamily="34" charset="0"/>
              <a:cs typeface="Arial" pitchFamily="34" charset="0"/>
            </a:rPr>
            <a:t>Welcome to the </a:t>
          </a:r>
        </a:p>
        <a:p>
          <a:pPr algn="ctr"/>
          <a:r>
            <a:rPr lang="en-AU" sz="1400" baseline="0">
              <a:solidFill>
                <a:schemeClr val="tx2"/>
              </a:solidFill>
              <a:latin typeface="Arial" pitchFamily="34" charset="0"/>
              <a:cs typeface="Arial" pitchFamily="34" charset="0"/>
            </a:rPr>
            <a:t>Financial Assistance Grants (FA Grants) Calculations 2022-23</a:t>
          </a:r>
        </a:p>
        <a:p>
          <a:endParaRPr lang="en-AU" sz="1100" baseline="0">
            <a:solidFill>
              <a:schemeClr val="tx2"/>
            </a:solidFill>
            <a:latin typeface="Arial" pitchFamily="34" charset="0"/>
            <a:cs typeface="Arial" pitchFamily="34" charset="0"/>
          </a:endParaRPr>
        </a:p>
        <a:p>
          <a:pPr>
            <a:spcAft>
              <a:spcPts val="600"/>
            </a:spcAft>
          </a:pPr>
          <a:r>
            <a:rPr lang="en-AU" sz="1100" baseline="0">
              <a:solidFill>
                <a:schemeClr val="tx2"/>
              </a:solidFill>
              <a:latin typeface="Arial" pitchFamily="34" charset="0"/>
              <a:cs typeface="Arial" pitchFamily="34" charset="0"/>
            </a:rPr>
            <a:t>The FA Grants are made up of two separate components -</a:t>
          </a:r>
        </a:p>
        <a:p>
          <a:pPr>
            <a:spcAft>
              <a:spcPts val="600"/>
            </a:spcAft>
          </a:pPr>
          <a:r>
            <a:rPr lang="en-AU" sz="1100" baseline="0">
              <a:solidFill>
                <a:schemeClr val="tx2"/>
              </a:solidFill>
              <a:latin typeface="Arial" pitchFamily="34" charset="0"/>
              <a:cs typeface="Arial" pitchFamily="34" charset="0"/>
            </a:rPr>
            <a:t>1) General Purpose Grants (Cost Adjustors, Expenditure Standards and Revenue Standards)</a:t>
          </a:r>
        </a:p>
        <a:p>
          <a:r>
            <a:rPr lang="en-AU" sz="1100" baseline="0">
              <a:solidFill>
                <a:schemeClr val="tx2"/>
              </a:solidFill>
              <a:latin typeface="Arial" pitchFamily="34" charset="0"/>
              <a:cs typeface="Arial" pitchFamily="34" charset="0"/>
            </a:rPr>
            <a:t>2) Road Grants</a:t>
          </a:r>
        </a:p>
        <a:p>
          <a:endParaRPr lang="en-AU" sz="1100" baseline="0">
            <a:solidFill>
              <a:schemeClr val="tx2"/>
            </a:solidFill>
            <a:latin typeface="Arial" pitchFamily="34" charset="0"/>
            <a:cs typeface="Arial" pitchFamily="34" charset="0"/>
          </a:endParaRPr>
        </a:p>
        <a:p>
          <a:r>
            <a:rPr lang="en-AU" sz="1100" baseline="0">
              <a:solidFill>
                <a:schemeClr val="tx2"/>
              </a:solidFill>
              <a:latin typeface="Arial" pitchFamily="34" charset="0"/>
              <a:cs typeface="Arial" pitchFamily="34" charset="0"/>
            </a:rPr>
            <a:t>The Balanced Budget is a term used to describe the methodology used to calculate the General Purpose Grants.</a:t>
          </a:r>
        </a:p>
        <a:p>
          <a:endParaRPr lang="en-AU" sz="1100" baseline="0">
            <a:solidFill>
              <a:schemeClr val="tx2"/>
            </a:solidFill>
            <a:latin typeface="Arial" pitchFamily="34" charset="0"/>
            <a:cs typeface="Arial" pitchFamily="34" charset="0"/>
          </a:endParaRPr>
        </a:p>
        <a:p>
          <a:r>
            <a:rPr lang="en-AU" sz="1100" baseline="0">
              <a:solidFill>
                <a:schemeClr val="tx2"/>
              </a:solidFill>
              <a:latin typeface="Arial" pitchFamily="34" charset="0"/>
              <a:cs typeface="Arial" pitchFamily="34" charset="0"/>
            </a:rPr>
            <a:t>The Road Grants are calculated using the Asset Preservation Model.</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210714</xdr:colOff>
      <xdr:row>2</xdr:row>
      <xdr:rowOff>113911</xdr:rowOff>
    </xdr:from>
    <xdr:ext cx="3600000" cy="7763824"/>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8671155" y="999176"/>
          <a:ext cx="3600000" cy="7763824"/>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has allocated $19,127,190 for the fire mitigation (formerly terrain) cost adjustor for the </a:t>
          </a:r>
        </a:p>
        <a:p>
          <a:pPr algn="l"/>
          <a:r>
            <a:rPr lang="en-AU" sz="1100" baseline="0">
              <a:solidFill>
                <a:schemeClr val="tx2"/>
              </a:solidFill>
              <a:latin typeface="Arial" pitchFamily="34" charset="0"/>
              <a:cs typeface="Arial" pitchFamily="34" charset="0"/>
            </a:rPr>
            <a:t>2022-23 grant determinations.</a:t>
          </a:r>
        </a:p>
        <a:p>
          <a:pPr algn="l"/>
          <a:endParaRPr lang="en-AU" sz="1100" baseline="0">
            <a:solidFill>
              <a:schemeClr val="tx2"/>
            </a:solidFill>
            <a:effectLst/>
            <a:latin typeface="Arial" pitchFamily="34" charset="0"/>
            <a:ea typeface="+mn-ea"/>
            <a:cs typeface="Arial" pitchFamily="34" charset="0"/>
          </a:endParaRPr>
        </a:p>
        <a:p>
          <a:r>
            <a:rPr lang="en-AU" sz="1100" baseline="0">
              <a:solidFill>
                <a:schemeClr val="tx2"/>
              </a:solidFill>
              <a:effectLst/>
              <a:latin typeface="Arial" pitchFamily="34" charset="0"/>
              <a:ea typeface="+mn-ea"/>
              <a:cs typeface="Arial" pitchFamily="34" charset="0"/>
            </a:rPr>
            <a:t>Data is sourced from the "</a:t>
          </a:r>
          <a:r>
            <a:rPr lang="en-AU" sz="1100" b="0" i="0" u="none" strike="noStrike" baseline="0">
              <a:solidFill>
                <a:schemeClr val="tx2"/>
              </a:solidFill>
              <a:latin typeface="Arial" pitchFamily="34" charset="0"/>
              <a:ea typeface="+mn-ea"/>
              <a:cs typeface="Arial" pitchFamily="34" charset="0"/>
            </a:rPr>
            <a:t>Biophysical Attributes of Local Government" produced by the Department of Home Affairs and Environment</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Each local government is profiled and categorised as follows:</a:t>
          </a:r>
        </a:p>
        <a:p>
          <a:pPr marL="171450" indent="-171450">
            <a:spcBef>
              <a:spcPts val="600"/>
            </a:spcBef>
            <a:buFont typeface="Arial" pitchFamily="34" charset="0"/>
            <a:buChar char="•"/>
          </a:pPr>
          <a:r>
            <a:rPr lang="en-AU" sz="1100" b="0" i="0" u="none" strike="noStrike" baseline="0">
              <a:solidFill>
                <a:schemeClr val="tx2"/>
              </a:solidFill>
              <a:latin typeface="Arial" pitchFamily="34" charset="0"/>
              <a:ea typeface="+mn-ea"/>
              <a:cs typeface="Arial" pitchFamily="34" charset="0"/>
            </a:rPr>
            <a:t>Undulating terrain - relief in 1km² less than 50m </a:t>
          </a:r>
        </a:p>
        <a:p>
          <a:pPr marL="171450" indent="-171450">
            <a:spcBef>
              <a:spcPts val="600"/>
            </a:spcBef>
            <a:buFont typeface="Arial" pitchFamily="34" charset="0"/>
            <a:buChar char="•"/>
          </a:pPr>
          <a:r>
            <a:rPr lang="en-AU" sz="1100" b="0" i="0" u="none" strike="noStrike" baseline="0">
              <a:solidFill>
                <a:schemeClr val="tx2"/>
              </a:solidFill>
              <a:latin typeface="Arial" pitchFamily="34" charset="0"/>
              <a:ea typeface="+mn-ea"/>
              <a:cs typeface="Arial" pitchFamily="34" charset="0"/>
            </a:rPr>
            <a:t>Rolling terrain - relief in 1km² greater than 50m, less than 100m </a:t>
          </a:r>
        </a:p>
        <a:p>
          <a:pPr marL="171450" indent="-171450">
            <a:spcBef>
              <a:spcPts val="600"/>
            </a:spcBef>
            <a:buFont typeface="Arial" pitchFamily="34" charset="0"/>
            <a:buChar char="•"/>
          </a:pPr>
          <a:r>
            <a:rPr lang="en-AU" sz="1100" b="0" i="0" u="none" strike="noStrike" baseline="0">
              <a:solidFill>
                <a:schemeClr val="tx2"/>
              </a:solidFill>
              <a:latin typeface="Arial" pitchFamily="34" charset="0"/>
              <a:ea typeface="+mn-ea"/>
              <a:cs typeface="Arial" pitchFamily="34" charset="0"/>
            </a:rPr>
            <a:t>Hills terrain - relief in 1km² greater than 100m, less than 200m 	</a:t>
          </a:r>
        </a:p>
        <a:p>
          <a:pPr marL="171450" indent="-171450">
            <a:spcBef>
              <a:spcPts val="600"/>
            </a:spcBef>
            <a:buFont typeface="Arial" pitchFamily="34" charset="0"/>
            <a:buChar char="•"/>
          </a:pPr>
          <a:r>
            <a:rPr lang="en-AU" sz="1100" b="0" i="0" u="none" strike="noStrike" baseline="0">
              <a:solidFill>
                <a:schemeClr val="tx2"/>
              </a:solidFill>
              <a:latin typeface="Arial" pitchFamily="34" charset="0"/>
              <a:ea typeface="+mn-ea"/>
              <a:cs typeface="Arial" pitchFamily="34" charset="0"/>
            </a:rPr>
            <a:t>Mountainous terrain - relief in 1km² greater than 200m</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This data is converted to a Terrain Relativity (Column B) and then this is changed to a percentage share.</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Population is also converted into a percentage share relative to all other local governments in the State. Local governments that do not attract any terrain relativity do not qualify for the cost adjustor.</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The Commission allocates 70% based on population and 30% based on the terrain. A higher percentage is provided for population which recognises the greater risk faced by local governments with greater populations.</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92 local governments receive the fire mitigation cost adjustor with Swan receiving the largest allowance.</a:t>
          </a:r>
        </a:p>
        <a:p>
          <a:endParaRPr lang="en-AU" sz="1100" b="0" i="0" u="none" strike="noStrike" baseline="0">
            <a:solidFill>
              <a:schemeClr val="tx2"/>
            </a:solidFill>
            <a:latin typeface="Arial" pitchFamily="34" charset="0"/>
            <a:ea typeface="+mn-ea"/>
            <a:cs typeface="Arial" pitchFamily="34" charset="0"/>
          </a:endParaRPr>
        </a:p>
        <a:p>
          <a:r>
            <a:rPr lang="en-AU" sz="1100" b="1" i="0" u="none" strike="noStrike" baseline="0">
              <a:solidFill>
                <a:schemeClr val="tx2"/>
              </a:solidFill>
              <a:latin typeface="Arial" pitchFamily="34" charset="0"/>
              <a:ea typeface="+mn-ea"/>
              <a:cs typeface="Arial" pitchFamily="34" charset="0"/>
            </a:rPr>
            <a:t>Example:</a:t>
          </a:r>
        </a:p>
        <a:p>
          <a:endParaRPr lang="en-AU" sz="1100" b="0" i="0" u="none" strike="noStrike" baseline="0">
            <a:solidFill>
              <a:schemeClr val="tx2"/>
            </a:solidFill>
            <a:latin typeface="+mn-lt"/>
            <a:ea typeface="+mn-ea"/>
            <a:cs typeface="+mn-cs"/>
          </a:endParaRPr>
        </a:p>
        <a:p>
          <a:pPr algn="l"/>
          <a:r>
            <a:rPr lang="en-AU" sz="1100" baseline="0">
              <a:solidFill>
                <a:schemeClr val="tx2"/>
              </a:solidFill>
              <a:effectLst/>
              <a:latin typeface="Arial" pitchFamily="34" charset="0"/>
              <a:ea typeface="+mn-ea"/>
              <a:cs typeface="Arial" pitchFamily="34" charset="0"/>
            </a:rPr>
            <a:t>The City of Albany (see spreadsheet)</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[(0.32% Terrain Share x 30% of $19,127,190) + (4.69% Population Share x 70% of $19,127,190)] = $646,521</a:t>
          </a:r>
        </a:p>
      </xdr:txBody>
    </xdr:sp>
    <xdr:clientData/>
  </xdr:oneCellAnchor>
  <xdr:twoCellAnchor>
    <xdr:from>
      <xdr:col>6</xdr:col>
      <xdr:colOff>302559</xdr:colOff>
      <xdr:row>0</xdr:row>
      <xdr:rowOff>112059</xdr:rowOff>
    </xdr:from>
    <xdr:to>
      <xdr:col>10</xdr:col>
      <xdr:colOff>22412</xdr:colOff>
      <xdr:row>2</xdr:row>
      <xdr:rowOff>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763000" y="11205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212380</xdr:colOff>
      <xdr:row>2</xdr:row>
      <xdr:rowOff>117133</xdr:rowOff>
    </xdr:from>
    <xdr:ext cx="3978619" cy="3703451"/>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3503797" y="826216"/>
          <a:ext cx="3978619" cy="3703451"/>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effectLst/>
              <a:latin typeface="Arial" pitchFamily="34" charset="0"/>
              <a:ea typeface="+mn-ea"/>
              <a:cs typeface="Arial" pitchFamily="34" charset="0"/>
            </a:rPr>
            <a:t>The Commission’s model assesses the cost of maintenance for off-road drainage based on existing infrastructure. Adjustments are made to the data periodically to ensure costs are accurately reflected. This cost adjustor remains unchanged from the former methodology. </a:t>
          </a:r>
        </a:p>
        <a:p>
          <a:pPr marL="0" indent="0" algn="l"/>
          <a:endParaRPr lang="en-AU" sz="1100" b="0" i="0" u="none" strike="noStrike" baseline="0">
            <a:solidFill>
              <a:schemeClr val="tx2"/>
            </a:solidFill>
            <a:effectLst/>
            <a:latin typeface="Arial" pitchFamily="34" charset="0"/>
            <a:ea typeface="+mn-ea"/>
            <a:cs typeface="Arial" pitchFamily="34" charset="0"/>
          </a:endParaRPr>
        </a:p>
        <a:p>
          <a:pPr marL="0" indent="0" algn="l"/>
          <a:r>
            <a:rPr lang="en-AU" sz="1100" b="0" i="0" u="none" strike="noStrike" baseline="0">
              <a:solidFill>
                <a:schemeClr val="tx2"/>
              </a:solidFill>
              <a:effectLst/>
              <a:latin typeface="Arial" pitchFamily="34" charset="0"/>
              <a:ea typeface="+mn-ea"/>
              <a:cs typeface="Arial" pitchFamily="34" charset="0"/>
            </a:rPr>
            <a:t>The costs are assessed as follows: </a:t>
          </a:r>
        </a:p>
        <a:p>
          <a:pPr marL="0" indent="0" algn="l"/>
          <a:r>
            <a:rPr lang="en-AU" sz="1100" b="0" i="0" u="none" strike="noStrike" baseline="0">
              <a:solidFill>
                <a:schemeClr val="tx2"/>
              </a:solidFill>
              <a:effectLst/>
              <a:latin typeface="Arial" pitchFamily="34" charset="0"/>
              <a:ea typeface="+mn-ea"/>
              <a:cs typeface="Arial" pitchFamily="34" charset="0"/>
            </a:rPr>
            <a:t>Storm water drains - $2,650 - $4,506 per km</a:t>
          </a:r>
        </a:p>
        <a:p>
          <a:pPr marL="0" indent="0" algn="l"/>
          <a:r>
            <a:rPr lang="en-AU" sz="1100" b="0" i="0" u="none" strike="noStrike" baseline="0">
              <a:solidFill>
                <a:schemeClr val="tx2"/>
              </a:solidFill>
              <a:effectLst/>
              <a:latin typeface="Arial" pitchFamily="34" charset="0"/>
              <a:ea typeface="+mn-ea"/>
              <a:cs typeface="Arial" pitchFamily="34" charset="0"/>
            </a:rPr>
            <a:t>Open drains and channels - $2,881- $4,898 per km           </a:t>
          </a:r>
        </a:p>
        <a:p>
          <a:pPr marL="0" indent="0" algn="l"/>
          <a:r>
            <a:rPr lang="en-AU" sz="1100" b="0" i="0" u="none" strike="noStrike" baseline="0">
              <a:solidFill>
                <a:schemeClr val="tx2"/>
              </a:solidFill>
              <a:effectLst/>
              <a:latin typeface="Arial" pitchFamily="34" charset="0"/>
              <a:ea typeface="+mn-ea"/>
              <a:cs typeface="Arial" pitchFamily="34" charset="0"/>
            </a:rPr>
            <a:t>Creeks that require maintenance - $2,017 - $3,429 per km</a:t>
          </a:r>
        </a:p>
        <a:p>
          <a:pPr marL="0" indent="0" algn="l"/>
          <a:r>
            <a:rPr lang="en-AU" sz="1100" b="0" i="0" u="none" strike="noStrike" baseline="0">
              <a:solidFill>
                <a:schemeClr val="tx2"/>
              </a:solidFill>
              <a:effectLst/>
              <a:latin typeface="Arial" pitchFamily="34" charset="0"/>
              <a:ea typeface="+mn-ea"/>
              <a:cs typeface="Arial" pitchFamily="34" charset="0"/>
            </a:rPr>
            <a:t>Basins - $0.35 - $0.59 m2</a:t>
          </a:r>
        </a:p>
        <a:p>
          <a:pPr marL="0" indent="0" algn="l"/>
          <a:r>
            <a:rPr lang="en-AU" sz="1100" b="0" i="0" u="none" strike="noStrike" baseline="0">
              <a:solidFill>
                <a:schemeClr val="tx2"/>
              </a:solidFill>
              <a:effectLst/>
              <a:latin typeface="Arial" pitchFamily="34" charset="0"/>
              <a:ea typeface="+mn-ea"/>
              <a:cs typeface="Arial" pitchFamily="34" charset="0"/>
            </a:rPr>
            <a:t>Sumps - $0.69 - $1.96 per m2 </a:t>
          </a:r>
        </a:p>
        <a:p>
          <a:pPr marL="0" indent="0" algn="l"/>
          <a:r>
            <a:rPr lang="en-AU" sz="1100" b="0" i="0" u="none" strike="noStrike" baseline="0">
              <a:solidFill>
                <a:schemeClr val="tx2"/>
              </a:solidFill>
              <a:effectLst/>
              <a:latin typeface="Arial" pitchFamily="34" charset="0"/>
              <a:ea typeface="+mn-ea"/>
              <a:cs typeface="Arial" pitchFamily="34" charset="0"/>
            </a:rPr>
            <a:t>Levee banks - $1,613 - $3,321 per kw </a:t>
          </a:r>
        </a:p>
        <a:p>
          <a:pPr marL="0" indent="0" algn="l"/>
          <a:r>
            <a:rPr lang="en-AU" sz="1100" b="0" i="0" u="none" strike="noStrike" baseline="0">
              <a:solidFill>
                <a:schemeClr val="tx2"/>
              </a:solidFill>
              <a:effectLst/>
              <a:latin typeface="Arial" pitchFamily="34" charset="0"/>
              <a:ea typeface="+mn-ea"/>
              <a:cs typeface="Arial" pitchFamily="34" charset="0"/>
            </a:rPr>
            <a:t>Pumps - $230 - $288 per kw       </a:t>
          </a:r>
        </a:p>
        <a:p>
          <a:pPr marL="0" indent="0" algn="l"/>
          <a:endParaRPr lang="en-AU" sz="1100" b="0" i="0" u="none" strike="noStrike" baseline="0">
            <a:solidFill>
              <a:schemeClr val="tx2"/>
            </a:solidFill>
            <a:effectLst/>
            <a:latin typeface="Arial" pitchFamily="34" charset="0"/>
            <a:ea typeface="+mn-ea"/>
            <a:cs typeface="Arial" pitchFamily="34" charset="0"/>
          </a:endParaRPr>
        </a:p>
        <a:p>
          <a:pPr marL="0" indent="0" algn="l"/>
          <a:r>
            <a:rPr lang="en-AU" sz="1100" b="0" i="0" u="none" strike="noStrike" baseline="0">
              <a:solidFill>
                <a:schemeClr val="tx2"/>
              </a:solidFill>
              <a:effectLst/>
              <a:latin typeface="Arial" pitchFamily="34" charset="0"/>
              <a:ea typeface="+mn-ea"/>
              <a:cs typeface="Arial" pitchFamily="34" charset="0"/>
            </a:rPr>
            <a:t>126 local governments receive the Off Road Drainage cost adjustor with Swan receiving the largest allowance.</a:t>
          </a:r>
        </a:p>
        <a:p>
          <a:endParaRPr lang="en-AU" sz="1100" b="0" i="0" u="none" strike="noStrike" baseline="0">
            <a:solidFill>
              <a:schemeClr val="tx1"/>
            </a:solidFill>
            <a:effectLst/>
            <a:latin typeface="+mn-lt"/>
            <a:ea typeface="+mn-ea"/>
            <a:cs typeface="+mn-cs"/>
          </a:endParaRPr>
        </a:p>
        <a:p>
          <a:endParaRPr lang="en-AU">
            <a:effectLst/>
            <a:latin typeface="Arial" pitchFamily="34" charset="0"/>
            <a:cs typeface="Arial" pitchFamily="34" charset="0"/>
          </a:endParaRPr>
        </a:p>
      </xdr:txBody>
    </xdr:sp>
    <xdr:clientData/>
  </xdr:oneCellAnchor>
  <xdr:twoCellAnchor>
    <xdr:from>
      <xdr:col>2</xdr:col>
      <xdr:colOff>268941</xdr:colOff>
      <xdr:row>0</xdr:row>
      <xdr:rowOff>0</xdr:rowOff>
    </xdr:from>
    <xdr:to>
      <xdr:col>6</xdr:col>
      <xdr:colOff>56029</xdr:colOff>
      <xdr:row>2</xdr:row>
      <xdr:rowOff>56030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8617323" y="0"/>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xdr:col>
      <xdr:colOff>209550</xdr:colOff>
      <xdr:row>2</xdr:row>
      <xdr:rowOff>114298</xdr:rowOff>
    </xdr:from>
    <xdr:ext cx="3600000" cy="2418231"/>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5801285" y="865092"/>
          <a:ext cx="3600000" cy="2418231"/>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r>
            <a:rPr lang="en-AU" sz="1100" b="0" i="0" u="none" strike="noStrike" baseline="0">
              <a:solidFill>
                <a:schemeClr val="tx2"/>
              </a:solidFill>
              <a:latin typeface="Arial" pitchFamily="34" charset="0"/>
              <a:ea typeface="+mn-ea"/>
              <a:cs typeface="Arial" pitchFamily="34" charset="0"/>
            </a:rPr>
            <a:t>The Commission allocates $2,215,023 for the Medical Facilities cost adjustor to acknowledge the costs that some regional local governments have to contribute to employ a doctor.</a:t>
          </a:r>
        </a:p>
        <a:p>
          <a:endParaRPr lang="en-AU" sz="1100" b="0" i="0" u="none" strike="noStrike" baseline="0">
            <a:solidFill>
              <a:schemeClr val="tx2"/>
            </a:solidFill>
            <a:effectLst/>
            <a:latin typeface="Arial" pitchFamily="34" charset="0"/>
            <a:ea typeface="+mn-ea"/>
            <a:cs typeface="Arial" pitchFamily="34" charset="0"/>
          </a:endParaRPr>
        </a:p>
        <a:p>
          <a:r>
            <a:rPr lang="en-AU" sz="1100" b="0" i="0" u="none" strike="noStrike" baseline="0">
              <a:solidFill>
                <a:schemeClr val="tx2"/>
              </a:solidFill>
              <a:effectLst/>
              <a:latin typeface="Arial" pitchFamily="34" charset="0"/>
              <a:ea typeface="+mn-ea"/>
              <a:cs typeface="Arial" pitchFamily="34" charset="0"/>
            </a:rPr>
            <a:t>In 2022-23 local governments received 82% of their medical facilities expenditure back. The amount was capped at $85,000.</a:t>
          </a:r>
        </a:p>
        <a:p>
          <a:endParaRPr lang="en-AU" sz="1100" b="0" i="0" u="none" strike="noStrike" baseline="0">
            <a:solidFill>
              <a:schemeClr val="tx2"/>
            </a:solidFill>
            <a:effectLst/>
            <a:latin typeface="Arial" pitchFamily="34" charset="0"/>
            <a:ea typeface="+mn-ea"/>
            <a:cs typeface="Arial" pitchFamily="34" charset="0"/>
          </a:endParaRPr>
        </a:p>
        <a:p>
          <a:r>
            <a:rPr lang="en-AU" sz="1100" b="0" i="0" u="none" strike="noStrike" baseline="0">
              <a:solidFill>
                <a:schemeClr val="tx2"/>
              </a:solidFill>
              <a:effectLst/>
              <a:latin typeface="Arial" pitchFamily="34" charset="0"/>
              <a:ea typeface="+mn-ea"/>
              <a:cs typeface="Arial" pitchFamily="34" charset="0"/>
            </a:rPr>
            <a:t>56 local governments received the Medical Facilities Allowance. 14 of these local governments received the maximum allowance of $85,000.</a:t>
          </a:r>
          <a:endParaRPr lang="en-AU">
            <a:solidFill>
              <a:schemeClr val="tx2"/>
            </a:solidFill>
            <a:latin typeface="Arial" pitchFamily="34" charset="0"/>
            <a:cs typeface="Arial" pitchFamily="34" charset="0"/>
          </a:endParaRPr>
        </a:p>
      </xdr:txBody>
    </xdr:sp>
    <xdr:clientData/>
  </xdr:oneCellAnchor>
  <xdr:twoCellAnchor>
    <xdr:from>
      <xdr:col>3</xdr:col>
      <xdr:colOff>179295</xdr:colOff>
      <xdr:row>0</xdr:row>
      <xdr:rowOff>11205</xdr:rowOff>
    </xdr:from>
    <xdr:to>
      <xdr:col>6</xdr:col>
      <xdr:colOff>504266</xdr:colOff>
      <xdr:row>2</xdr:row>
      <xdr:rowOff>33617</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5771030" y="1120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6</xdr:col>
      <xdr:colOff>209550</xdr:colOff>
      <xdr:row>2</xdr:row>
      <xdr:rowOff>114299</xdr:rowOff>
    </xdr:from>
    <xdr:ext cx="3600000" cy="5735171"/>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8468285" y="988358"/>
          <a:ext cx="3600000" cy="5735171"/>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r>
            <a:rPr lang="en-AU" sz="1100" b="0" i="0" u="none" strike="noStrike" baseline="0">
              <a:solidFill>
                <a:schemeClr val="tx2"/>
              </a:solidFill>
              <a:latin typeface="Arial" pitchFamily="34" charset="0"/>
              <a:ea typeface="+mn-ea"/>
              <a:cs typeface="Arial" pitchFamily="34" charset="0"/>
            </a:rPr>
            <a:t>The Commission allocated $1,979,911 for the Cyclone cost adjustor for the 2022-23 grant determinations.</a:t>
          </a:r>
        </a:p>
        <a:p>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Local governments that were within a cyclone category (Australian Building Standards) were eligible for the disability.</a:t>
          </a:r>
        </a:p>
        <a:p>
          <a:endParaRPr lang="en-AU" sz="1100" b="0" i="0" u="none" strike="noStrike" baseline="0">
            <a:solidFill>
              <a:schemeClr val="tx2"/>
            </a:solidFill>
            <a:latin typeface="Arial" pitchFamily="34" charset="0"/>
            <a:ea typeface="+mn-ea"/>
            <a:cs typeface="Arial" pitchFamily="34" charset="0"/>
          </a:endParaRPr>
        </a:p>
        <a:p>
          <a:r>
            <a:rPr lang="en-AU" sz="1100" b="1" i="0" u="none" strike="noStrike" baseline="0">
              <a:solidFill>
                <a:schemeClr val="tx2"/>
              </a:solidFill>
              <a:latin typeface="Arial" pitchFamily="34" charset="0"/>
              <a:ea typeface="+mn-ea"/>
              <a:cs typeface="Arial" pitchFamily="34" charset="0"/>
            </a:rPr>
            <a:t>Category 3 (Severe Cyclones): </a:t>
          </a:r>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Applies to: Ashburton, Carnarvon, Exmouth, Port Hedland, Roebourne </a:t>
          </a:r>
        </a:p>
        <a:p>
          <a:endParaRPr lang="en-AU" sz="1100" b="1" i="0" u="none" strike="noStrike" baseline="0">
            <a:solidFill>
              <a:schemeClr val="tx2"/>
            </a:solidFill>
            <a:latin typeface="Arial" pitchFamily="34" charset="0"/>
            <a:ea typeface="+mn-ea"/>
            <a:cs typeface="Arial" pitchFamily="34" charset="0"/>
          </a:endParaRPr>
        </a:p>
        <a:p>
          <a:r>
            <a:rPr lang="en-AU" sz="1100" b="1" i="0" u="none" strike="noStrike" baseline="0">
              <a:solidFill>
                <a:schemeClr val="tx2"/>
              </a:solidFill>
              <a:latin typeface="Arial" pitchFamily="34" charset="0"/>
              <a:ea typeface="+mn-ea"/>
              <a:cs typeface="Arial" pitchFamily="34" charset="0"/>
            </a:rPr>
            <a:t>Category 2 (Tropical Cyclones): </a:t>
          </a:r>
          <a:endParaRPr lang="en-AU" sz="1100" b="0" i="0" u="none" strike="noStrike" baseline="0">
            <a:solidFill>
              <a:schemeClr val="tx2"/>
            </a:solidFill>
            <a:latin typeface="Arial" pitchFamily="34" charset="0"/>
            <a:ea typeface="+mn-ea"/>
            <a:cs typeface="Arial" pitchFamily="34" charset="0"/>
          </a:endParaRPr>
        </a:p>
        <a:p>
          <a:r>
            <a:rPr lang="en-AU" sz="1100" b="0" i="0" u="none" strike="noStrike" baseline="0">
              <a:solidFill>
                <a:schemeClr val="tx2"/>
              </a:solidFill>
              <a:latin typeface="Arial" pitchFamily="34" charset="0"/>
              <a:ea typeface="+mn-ea"/>
              <a:cs typeface="Arial" pitchFamily="34" charset="0"/>
            </a:rPr>
            <a:t>Applies to:  Broome, Derby/West Kimberley, Wyndham-East Kimberley </a:t>
          </a:r>
        </a:p>
        <a:p>
          <a:endParaRPr lang="en-AU" sz="1100" b="1" i="0" u="none" strike="noStrike" baseline="0">
            <a:solidFill>
              <a:schemeClr val="tx2"/>
            </a:solidFill>
            <a:latin typeface="Arial" pitchFamily="34" charset="0"/>
            <a:ea typeface="+mn-ea"/>
            <a:cs typeface="Arial" pitchFamily="34" charset="0"/>
          </a:endParaRPr>
        </a:p>
        <a:p>
          <a:r>
            <a:rPr lang="en-AU" sz="1100" b="1" i="0" u="none" strike="noStrike" baseline="0">
              <a:solidFill>
                <a:schemeClr val="tx2"/>
              </a:solidFill>
              <a:latin typeface="Arial" pitchFamily="34" charset="0"/>
              <a:ea typeface="+mn-ea"/>
              <a:cs typeface="Arial" pitchFamily="34" charset="0"/>
            </a:rPr>
            <a:t>Category 1 </a:t>
          </a:r>
        </a:p>
        <a:p>
          <a:r>
            <a:rPr lang="en-AU" sz="1100" b="0" i="0" u="none" strike="noStrike" baseline="0">
              <a:solidFill>
                <a:schemeClr val="tx2"/>
              </a:solidFill>
              <a:latin typeface="Arial" pitchFamily="34" charset="0"/>
              <a:ea typeface="+mn-ea"/>
              <a:cs typeface="Arial" pitchFamily="34" charset="0"/>
            </a:rPr>
            <a:t>Applies to:  East Pilbara, Shark Bay and Halls Creek </a:t>
          </a:r>
        </a:p>
        <a:p>
          <a:endParaRPr lang="en-AU" sz="1100" b="0" i="0" u="none" strike="noStrike" baseline="0">
            <a:solidFill>
              <a:schemeClr val="tx2"/>
            </a:solidFill>
            <a:latin typeface="Arial" pitchFamily="34" charset="0"/>
            <a:ea typeface="+mn-ea"/>
            <a:cs typeface="Arial" pitchFamily="34" charset="0"/>
          </a:endParaRPr>
        </a:p>
        <a:p>
          <a:r>
            <a:rPr lang="en-AU" b="0" baseline="0">
              <a:solidFill>
                <a:schemeClr val="tx2"/>
              </a:solidFill>
              <a:latin typeface="Arial" pitchFamily="34" charset="0"/>
              <a:cs typeface="Arial" pitchFamily="34" charset="0"/>
            </a:rPr>
            <a:t>The calculation recognises 80% of the Cyclone component and 20% of the population component.</a:t>
          </a:r>
        </a:p>
        <a:p>
          <a:endParaRPr lang="en-AU" b="0" baseline="0">
            <a:solidFill>
              <a:schemeClr val="tx2"/>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chemeClr val="tx2"/>
              </a:solidFill>
              <a:effectLst/>
              <a:uLnTx/>
              <a:uFillTx/>
              <a:latin typeface="Arial" pitchFamily="34" charset="0"/>
              <a:ea typeface="+mn-ea"/>
              <a:cs typeface="Arial" pitchFamily="34" charset="0"/>
            </a:rPr>
            <a:t>11 local governments receive the Cyclone cost adjustor with Karratha receiving the largest allowance.</a:t>
          </a:r>
        </a:p>
        <a:p>
          <a:endParaRPr lang="en-AU" b="0" baseline="0">
            <a:solidFill>
              <a:schemeClr val="tx2"/>
            </a:solidFill>
            <a:latin typeface="Arial" pitchFamily="34" charset="0"/>
            <a:cs typeface="Arial" pitchFamily="34" charset="0"/>
          </a:endParaRPr>
        </a:p>
        <a:p>
          <a:r>
            <a:rPr lang="en-AU" b="1" baseline="0">
              <a:solidFill>
                <a:schemeClr val="tx2"/>
              </a:solidFill>
              <a:latin typeface="Arial" pitchFamily="34" charset="0"/>
              <a:cs typeface="Arial" pitchFamily="34" charset="0"/>
            </a:rPr>
            <a:t>Example:</a:t>
          </a:r>
        </a:p>
        <a:p>
          <a:endParaRPr lang="en-AU" b="0" baseline="0">
            <a:solidFill>
              <a:schemeClr val="tx2"/>
            </a:solidFill>
            <a:latin typeface="Arial" pitchFamily="34" charset="0"/>
            <a:cs typeface="Arial" pitchFamily="34" charset="0"/>
          </a:endParaRPr>
        </a:p>
        <a:p>
          <a:r>
            <a:rPr lang="en-AU" b="0" baseline="0">
              <a:solidFill>
                <a:schemeClr val="tx2"/>
              </a:solidFill>
              <a:latin typeface="Arial" pitchFamily="34" charset="0"/>
              <a:cs typeface="Arial" pitchFamily="34" charset="0"/>
            </a:rPr>
            <a:t>Shire of Ashburton (see spreadsheet)</a:t>
          </a:r>
        </a:p>
        <a:p>
          <a:endParaRPr lang="en-AU" b="0" baseline="0">
            <a:solidFill>
              <a:schemeClr val="tx2"/>
            </a:solidFill>
            <a:latin typeface="Arial" pitchFamily="34" charset="0"/>
            <a:cs typeface="Arial" pitchFamily="34" charset="0"/>
          </a:endParaRPr>
        </a:p>
        <a:p>
          <a:r>
            <a:rPr lang="en-AU" b="0" baseline="0">
              <a:solidFill>
                <a:schemeClr val="tx2"/>
              </a:solidFill>
              <a:latin typeface="Arial" pitchFamily="34" charset="0"/>
              <a:cs typeface="Arial" pitchFamily="34" charset="0"/>
            </a:rPr>
            <a:t>[(12.5% Cyclone Percentage Share x 80% of $1,979,911) + (12.29% Population Share x 20% of $1,979,911)] = $246,675</a:t>
          </a:r>
          <a:endParaRPr lang="en-AU" b="0">
            <a:solidFill>
              <a:schemeClr val="tx2"/>
            </a:solidFill>
            <a:latin typeface="Arial" pitchFamily="34" charset="0"/>
            <a:cs typeface="Arial" pitchFamily="34" charset="0"/>
          </a:endParaRPr>
        </a:p>
      </xdr:txBody>
    </xdr:sp>
    <xdr:clientData/>
  </xdr:oneCellAnchor>
  <xdr:twoCellAnchor>
    <xdr:from>
      <xdr:col>6</xdr:col>
      <xdr:colOff>369794</xdr:colOff>
      <xdr:row>0</xdr:row>
      <xdr:rowOff>123265</xdr:rowOff>
    </xdr:from>
    <xdr:to>
      <xdr:col>10</xdr:col>
      <xdr:colOff>89647</xdr:colOff>
      <xdr:row>2</xdr:row>
      <xdr:rowOff>22412</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8628529" y="12326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209550</xdr:colOff>
      <xdr:row>2</xdr:row>
      <xdr:rowOff>114299</xdr:rowOff>
    </xdr:from>
    <xdr:ext cx="3600000" cy="2014819"/>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4635874" y="965946"/>
          <a:ext cx="3600000" cy="2014819"/>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Special Needs cost adjustor recognises that a local government may experience special circumstances which result in extraordinary costs that are not recognised in the existing cost adjustors. The application and calculation of this cost adjustor relies on the discretion of the Commission.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Gingin and Murchison are the only local governments currently in receipt of this cost adjustor.</a:t>
          </a:r>
          <a:endParaRPr lang="en-AU" sz="1100" baseline="0">
            <a:solidFill>
              <a:schemeClr val="tx2"/>
            </a:solidFill>
            <a:latin typeface="Arial" pitchFamily="34" charset="0"/>
            <a:cs typeface="Arial" pitchFamily="34" charset="0"/>
          </a:endParaRPr>
        </a:p>
      </xdr:txBody>
    </xdr:sp>
    <xdr:clientData/>
  </xdr:oneCellAnchor>
  <xdr:twoCellAnchor>
    <xdr:from>
      <xdr:col>2</xdr:col>
      <xdr:colOff>257734</xdr:colOff>
      <xdr:row>0</xdr:row>
      <xdr:rowOff>44824</xdr:rowOff>
    </xdr:from>
    <xdr:to>
      <xdr:col>5</xdr:col>
      <xdr:colOff>582706</xdr:colOff>
      <xdr:row>1</xdr:row>
      <xdr:rowOff>549089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4684058" y="44824"/>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224118</xdr:colOff>
      <xdr:row>1</xdr:row>
      <xdr:rowOff>0</xdr:rowOff>
    </xdr:from>
    <xdr:to>
      <xdr:col>18</xdr:col>
      <xdr:colOff>549089</xdr:colOff>
      <xdr:row>3</xdr:row>
      <xdr:rowOff>56029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20977412" y="268941"/>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13</xdr:col>
      <xdr:colOff>236786</xdr:colOff>
      <xdr:row>2</xdr:row>
      <xdr:rowOff>196834</xdr:rowOff>
    </xdr:from>
    <xdr:ext cx="3600000" cy="8374545"/>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16339639" y="1048481"/>
          <a:ext cx="3600000" cy="8374545"/>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Recreation and Culture Standard is calculated using information from the Information Return provided to the Commission by local governments. The information is averaged over three years; 2018-19, 2019-20 and 2020-21.</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rec and culture standard generates a higher level of expenditure than revenue.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2018-19 (Expenditure - Revenue) = x</a:t>
          </a:r>
        </a:p>
        <a:p>
          <a:pPr algn="l"/>
          <a:r>
            <a:rPr lang="en-AU" sz="1100" b="0" i="0" u="none" strike="noStrike" baseline="0">
              <a:solidFill>
                <a:schemeClr val="tx2"/>
              </a:solidFill>
              <a:latin typeface="Arial" pitchFamily="34" charset="0"/>
              <a:ea typeface="+mn-ea"/>
              <a:cs typeface="Arial" pitchFamily="34" charset="0"/>
            </a:rPr>
            <a:t>2019-20 (Expenditure - Revenue) = y</a:t>
          </a:r>
        </a:p>
        <a:p>
          <a:pPr algn="l"/>
          <a:r>
            <a:rPr lang="en-AU" sz="1100" b="0" i="0" u="none" strike="noStrike" baseline="0">
              <a:solidFill>
                <a:schemeClr val="tx2"/>
              </a:solidFill>
              <a:latin typeface="Arial" pitchFamily="34" charset="0"/>
              <a:ea typeface="+mn-ea"/>
              <a:cs typeface="Arial" pitchFamily="34" charset="0"/>
            </a:rPr>
            <a:t>2020-21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rec and culture standard three year average net expenditure recognised in 2022-23 is $964,736,649. A total of $148,426,233 of cost adjustors has been applied to the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Actual Expenditure = Assessed Expenditure, the following assessment is made: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noProof="0">
              <a:solidFill>
                <a:schemeClr val="tx2"/>
              </a:solidFill>
              <a:latin typeface="Arial" pitchFamily="34" charset="0"/>
              <a:ea typeface="+mn-ea"/>
              <a:cs typeface="Arial" pitchFamily="34" charset="0"/>
            </a:rPr>
            <a:t>$964,736,649 </a:t>
          </a:r>
          <a:r>
            <a:rPr lang="en-AU" sz="1100" b="0" i="0" u="none" strike="noStrike" baseline="0">
              <a:solidFill>
                <a:schemeClr val="tx2"/>
              </a:solidFill>
              <a:latin typeface="Arial" pitchFamily="34" charset="0"/>
              <a:ea typeface="+mn-ea"/>
              <a:cs typeface="Arial" pitchFamily="34" charset="0"/>
            </a:rPr>
            <a:t>- $148,426,233  = $816,310,416 - 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State total actual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$304.33 x Population</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Cost adjustors are then added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$304.33 x Population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 (see spreadsheet)</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$304.33 x 38,370</a:t>
          </a:r>
          <a:r>
            <a:rPr lang="en-AU" sz="1100" b="0" i="0" u="none" strike="noStrike" baseline="0">
              <a:solidFill>
                <a:srgbClr val="FF0000"/>
              </a:solidFill>
              <a:latin typeface="Arial" pitchFamily="34" charset="0"/>
              <a:ea typeface="+mn-ea"/>
              <a:cs typeface="Arial" pitchFamily="34" charset="0"/>
            </a:rPr>
            <a:t> </a:t>
          </a:r>
          <a:r>
            <a:rPr lang="en-AU" sz="1100" b="0" i="0" u="none" strike="noStrike" baseline="0">
              <a:solidFill>
                <a:schemeClr val="tx2"/>
              </a:solidFill>
              <a:latin typeface="Arial" pitchFamily="34" charset="0"/>
              <a:ea typeface="+mn-ea"/>
              <a:cs typeface="Arial" pitchFamily="34" charset="0"/>
            </a:rPr>
            <a:t>+ $2,878,499 Cost adjustors = $14,555,915 assessed RC net expenditure</a:t>
          </a:r>
        </a:p>
      </xdr:txBody>
    </xdr:sp>
    <xdr:clientData/>
  </xdr:oneCellAnchor>
  <xdr:twoCellAnchor>
    <xdr:from>
      <xdr:col>13</xdr:col>
      <xdr:colOff>224118</xdr:colOff>
      <xdr:row>0</xdr:row>
      <xdr:rowOff>224118</xdr:rowOff>
    </xdr:from>
    <xdr:to>
      <xdr:col>16</xdr:col>
      <xdr:colOff>549089</xdr:colOff>
      <xdr:row>2</xdr:row>
      <xdr:rowOff>145677</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6326971" y="224118"/>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14</xdr:col>
      <xdr:colOff>209551</xdr:colOff>
      <xdr:row>2</xdr:row>
      <xdr:rowOff>114298</xdr:rowOff>
    </xdr:from>
    <xdr:ext cx="3600000" cy="8570259"/>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16222757" y="1111622"/>
          <a:ext cx="3600000" cy="8570259"/>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r>
            <a:rPr lang="en-AU" sz="1100" b="0" i="0" u="none" strike="noStrike" baseline="0">
              <a:solidFill>
                <a:schemeClr val="tx2"/>
              </a:solidFill>
              <a:latin typeface="Arial" pitchFamily="34" charset="0"/>
              <a:ea typeface="+mn-ea"/>
              <a:cs typeface="Arial" pitchFamily="34" charset="0"/>
            </a:rPr>
            <a:t>The Community Amenities (CA) Standard is calculated using information from the Information Return provided to the Commission by local governments. The information is averaged over three years; 2018-19,  2019-20 and 2020-21 for the CA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CA standard generates a higher level of expenditure than revenue.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sz="1100" b="0" i="0" baseline="0">
              <a:solidFill>
                <a:schemeClr val="tx2"/>
              </a:solidFill>
              <a:effectLst/>
              <a:latin typeface="Arial" pitchFamily="34" charset="0"/>
              <a:ea typeface="+mn-ea"/>
              <a:cs typeface="Arial" pitchFamily="34" charset="0"/>
            </a:rPr>
            <a:t>2018-19 (Expenditure - Revenue) = x</a:t>
          </a:r>
        </a:p>
        <a:p>
          <a:pPr marL="0" marR="0" indent="0" algn="l" defTabSz="914400" eaLnBrk="1" fontAlgn="auto" latinLnBrk="0" hangingPunct="1">
            <a:lnSpc>
              <a:spcPct val="100000"/>
            </a:lnSpc>
            <a:spcBef>
              <a:spcPts val="0"/>
            </a:spcBef>
            <a:spcAft>
              <a:spcPts val="0"/>
            </a:spcAft>
            <a:buClrTx/>
            <a:buSzTx/>
            <a:buFontTx/>
            <a:buNone/>
            <a:tabLst/>
            <a:defRPr/>
          </a:pPr>
          <a:r>
            <a:rPr lang="en-AU" sz="1100" b="0" i="0" baseline="0">
              <a:solidFill>
                <a:schemeClr val="tx2"/>
              </a:solidFill>
              <a:effectLst/>
              <a:latin typeface="Arial" pitchFamily="34" charset="0"/>
              <a:ea typeface="+mn-ea"/>
              <a:cs typeface="Arial" pitchFamily="34" charset="0"/>
            </a:rPr>
            <a:t>2019-20 (Expenditure - Revenue) = y</a:t>
          </a:r>
        </a:p>
        <a:p>
          <a:pPr marL="0" marR="0" indent="0" algn="l" defTabSz="914400" eaLnBrk="1" fontAlgn="auto" latinLnBrk="0" hangingPunct="1">
            <a:lnSpc>
              <a:spcPct val="100000"/>
            </a:lnSpc>
            <a:spcBef>
              <a:spcPts val="0"/>
            </a:spcBef>
            <a:spcAft>
              <a:spcPts val="0"/>
            </a:spcAft>
            <a:buClrTx/>
            <a:buSzTx/>
            <a:buFontTx/>
            <a:buNone/>
            <a:tabLst/>
            <a:defRPr/>
          </a:pPr>
          <a:r>
            <a:rPr lang="en-AU" sz="1100" b="0" i="0" baseline="0">
              <a:solidFill>
                <a:schemeClr val="tx2"/>
              </a:solidFill>
              <a:effectLst/>
              <a:latin typeface="Arial" pitchFamily="34" charset="0"/>
              <a:ea typeface="+mn-ea"/>
              <a:cs typeface="Arial" pitchFamily="34" charset="0"/>
            </a:rPr>
            <a:t>2020-21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CA standard three year average net expenditure recognised for 2022-23 is $208,633,059. A total of $41,445,771 of cost adjustors have been applied to the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Actual Expenditure = Assessed Expenditure, the following calculation is made -</a:t>
          </a:r>
        </a:p>
        <a:p>
          <a:pPr algn="l"/>
          <a:endParaRPr lang="en-AU" sz="1100" b="0" i="0" u="none" strike="noStrike" baseline="0">
            <a:solidFill>
              <a:schemeClr val="tx2"/>
            </a:solidFill>
            <a:latin typeface="Arial" pitchFamily="34" charset="0"/>
            <a:ea typeface="+mn-ea"/>
            <a:cs typeface="Arial" pitchFamily="34" charset="0"/>
          </a:endParaRPr>
        </a:p>
        <a:p>
          <a:pPr algn="l"/>
          <a:r>
            <a:rPr kumimoji="0" lang="en-AU" sz="1100" b="0" i="0" u="none" strike="noStrike" kern="0" cap="none" spc="0" normalizeH="0" baseline="0" noProof="0">
              <a:ln>
                <a:noFill/>
              </a:ln>
              <a:solidFill>
                <a:schemeClr val="tx2"/>
              </a:solidFill>
              <a:effectLst/>
              <a:uLnTx/>
              <a:uFillTx/>
              <a:latin typeface="Arial" pitchFamily="34" charset="0"/>
              <a:ea typeface="+mn-ea"/>
              <a:cs typeface="Arial" pitchFamily="34" charset="0"/>
            </a:rPr>
            <a:t>$208,633,059 </a:t>
          </a:r>
          <a:r>
            <a:rPr lang="en-AU" sz="1100" b="0" i="0" u="none" strike="noStrike" baseline="0">
              <a:solidFill>
                <a:schemeClr val="tx2"/>
              </a:solidFill>
              <a:latin typeface="Arial" pitchFamily="34" charset="0"/>
              <a:ea typeface="+mn-ea"/>
              <a:cs typeface="Arial" pitchFamily="34" charset="0"/>
            </a:rPr>
            <a:t>- $41,445,771</a:t>
          </a:r>
          <a:r>
            <a:rPr kumimoji="0" lang="en-US" sz="1100" b="0" i="0" u="none" strike="noStrike" kern="0" cap="none" spc="0" normalizeH="0" baseline="0">
              <a:ln>
                <a:noFill/>
              </a:ln>
              <a:solidFill>
                <a:schemeClr val="tx2"/>
              </a:solidFill>
              <a:effectLst/>
              <a:uLnTx/>
              <a:uFillTx/>
              <a:latin typeface="Arial" pitchFamily="34" charset="0"/>
              <a:ea typeface="+mn-ea"/>
              <a:cs typeface="Arial" pitchFamily="34" charset="0"/>
            </a:rPr>
            <a:t> </a:t>
          </a:r>
          <a:r>
            <a:rPr lang="en-AU" sz="1100" b="0" i="0" u="none" strike="noStrike" baseline="0">
              <a:solidFill>
                <a:schemeClr val="tx2"/>
              </a:solidFill>
              <a:latin typeface="Arial" pitchFamily="34" charset="0"/>
              <a:ea typeface="+mn-ea"/>
              <a:cs typeface="Arial" pitchFamily="34" charset="0"/>
            </a:rPr>
            <a:t>= $167,187,288 </a:t>
          </a:r>
          <a:r>
            <a:rPr kumimoji="0" lang="en-US" sz="1100" b="0" i="0" u="none" strike="noStrike" kern="0" cap="none" spc="0" normalizeH="0" baseline="0">
              <a:ln>
                <a:noFill/>
              </a:ln>
              <a:solidFill>
                <a:schemeClr val="tx2"/>
              </a:solidFill>
              <a:effectLst/>
              <a:uLnTx/>
              <a:uFillTx/>
              <a:latin typeface="Arial" pitchFamily="34" charset="0"/>
              <a:ea typeface="+mn-ea"/>
              <a:cs typeface="Arial" pitchFamily="34" charset="0"/>
            </a:rPr>
            <a:t>[</a:t>
          </a:r>
          <a:r>
            <a:rPr lang="en-AU" sz="1100" b="0" i="0" u="none" strike="noStrike" baseline="0">
              <a:solidFill>
                <a:schemeClr val="tx2"/>
              </a:solidFill>
              <a:latin typeface="Arial" pitchFamily="34" charset="0"/>
              <a:ea typeface="+mn-ea"/>
              <a:cs typeface="Arial" pitchFamily="34" charset="0"/>
            </a:rPr>
            <a:t>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State total actual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$137.72 x Total Assessments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Therefore: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$137.72 x Total Assessments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 (see table)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$137.72 x 18,900 assessments + $825,113 in Cost adjustors = $3,428,060 assessed CA Standard net expenditure</a:t>
          </a:r>
        </a:p>
      </xdr:txBody>
    </xdr:sp>
    <xdr:clientData/>
  </xdr:oneCellAnchor>
  <xdr:twoCellAnchor editAs="oneCell">
    <xdr:from>
      <xdr:col>14</xdr:col>
      <xdr:colOff>134471</xdr:colOff>
      <xdr:row>0</xdr:row>
      <xdr:rowOff>168088</xdr:rowOff>
    </xdr:from>
    <xdr:to>
      <xdr:col>17</xdr:col>
      <xdr:colOff>501675</xdr:colOff>
      <xdr:row>1</xdr:row>
      <xdr:rowOff>676367</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5228795" y="168088"/>
          <a:ext cx="2182557" cy="8108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10</xdr:col>
      <xdr:colOff>171450</xdr:colOff>
      <xdr:row>2</xdr:row>
      <xdr:rowOff>123825</xdr:rowOff>
    </xdr:from>
    <xdr:ext cx="3600000" cy="8538322"/>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13181479" y="941854"/>
          <a:ext cx="3600000" cy="8538322"/>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Governance Standard is calculated using information from the Information Return provided to the Commission by local governments. The information is averaged over three years; 2018-19, 2019-20 and 2020-21 for the Governance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Governance Standard generates a higher level of expenditure than revenue.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2018-19 (Expenditure - Revenue) = x</a:t>
          </a:r>
        </a:p>
        <a:p>
          <a:pPr algn="l"/>
          <a:r>
            <a:rPr lang="en-AU" sz="1100" b="0" i="0" u="none" strike="noStrike" baseline="0">
              <a:solidFill>
                <a:schemeClr val="tx2"/>
              </a:solidFill>
              <a:latin typeface="Arial" pitchFamily="34" charset="0"/>
              <a:ea typeface="+mn-ea"/>
              <a:cs typeface="Arial" pitchFamily="34" charset="0"/>
            </a:rPr>
            <a:t>2019-20 (Expenditure - Revenue) = y</a:t>
          </a:r>
        </a:p>
        <a:p>
          <a:pPr algn="l"/>
          <a:r>
            <a:rPr lang="en-AU" sz="1100" b="0" i="0" u="none" strike="noStrike" baseline="0">
              <a:solidFill>
                <a:schemeClr val="tx2"/>
              </a:solidFill>
              <a:latin typeface="Arial" pitchFamily="34" charset="0"/>
              <a:ea typeface="+mn-ea"/>
              <a:cs typeface="Arial" pitchFamily="34" charset="0"/>
            </a:rPr>
            <a:t>2020-21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Governance Standard three year average net expenditure recognised for 2022-23 is $248,260,615. A total of $22,857,629 of cost adjustors have been applied to the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Actual Expenditure = Assessed Expenditure, the following calculation is made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$248,260,615 - $22,857,629 = $225,402,985 [this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State total actual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$185.68 x Total Assessments</a:t>
          </a:r>
          <a:endParaRPr lang="en-AU" sz="1100" b="0" i="0" u="none" strike="noStrike" baseline="0">
            <a:solidFill>
              <a:schemeClr val="tx2"/>
            </a:solidFill>
            <a:latin typeface="Arial" pitchFamily="34" charset="0"/>
            <a:ea typeface="+mn-ea"/>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Therefore: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$185.68 x Total Assessments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 (see spreadsheet)</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$185.68 x 18,900 assessments + $601,861 in Cost adjustors = $4,111,172 assessed Governance Standard net expenditure.</a:t>
          </a:r>
        </a:p>
        <a:p>
          <a:pPr algn="l"/>
          <a:endParaRPr lang="en-AU" sz="1100" b="0" i="0" u="none" strike="noStrike" baseline="0">
            <a:solidFill>
              <a:schemeClr val="tx1"/>
            </a:solidFill>
            <a:latin typeface="Arial" pitchFamily="34" charset="0"/>
            <a:ea typeface="+mn-ea"/>
            <a:cs typeface="Arial" pitchFamily="34" charset="0"/>
          </a:endParaRPr>
        </a:p>
      </xdr:txBody>
    </xdr:sp>
    <xdr:clientData/>
  </xdr:oneCellAnchor>
  <xdr:twoCellAnchor>
    <xdr:from>
      <xdr:col>10</xdr:col>
      <xdr:colOff>100853</xdr:colOff>
      <xdr:row>0</xdr:row>
      <xdr:rowOff>179294</xdr:rowOff>
    </xdr:from>
    <xdr:to>
      <xdr:col>13</xdr:col>
      <xdr:colOff>425824</xdr:colOff>
      <xdr:row>2</xdr:row>
      <xdr:rowOff>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3110882" y="179294"/>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14</xdr:col>
      <xdr:colOff>133350</xdr:colOff>
      <xdr:row>2</xdr:row>
      <xdr:rowOff>161924</xdr:rowOff>
    </xdr:from>
    <xdr:ext cx="4180915" cy="8264899"/>
    <xdr:sp macro="" textlink="">
      <xdr:nvSpPr>
        <xdr:cNvPr id="4" name="TextBox 3">
          <a:extLst>
            <a:ext uri="{FF2B5EF4-FFF2-40B4-BE49-F238E27FC236}">
              <a16:creationId xmlns:a16="http://schemas.microsoft.com/office/drawing/2014/main" id="{00000000-0008-0000-1300-000004000000}"/>
            </a:ext>
          </a:extLst>
        </xdr:cNvPr>
        <xdr:cNvSpPr txBox="1"/>
      </xdr:nvSpPr>
      <xdr:spPr>
        <a:xfrm>
          <a:off x="16505144" y="1013571"/>
          <a:ext cx="4180915" cy="8264899"/>
        </a:xfrm>
        <a:prstGeom prst="rect">
          <a:avLst/>
        </a:prstGeom>
        <a:solidFill>
          <a:srgbClr val="E1F4FD"/>
        </a:solidFill>
        <a:ln w="38100">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Law, Order and Public Safety (LOPS) Standard  is calculated using information from the Information Return provided to the Commission by local governments. The information is averaged over three years; </a:t>
          </a:r>
        </a:p>
        <a:p>
          <a:pPr algn="l"/>
          <a:r>
            <a:rPr lang="en-AU" sz="1100" b="0" i="0" u="none" strike="noStrike" baseline="0">
              <a:solidFill>
                <a:schemeClr val="tx2"/>
              </a:solidFill>
              <a:latin typeface="Arial" pitchFamily="34" charset="0"/>
              <a:ea typeface="+mn-ea"/>
              <a:cs typeface="Arial" pitchFamily="34" charset="0"/>
            </a:rPr>
            <a:t>2018-19, 2019-20 and 2020-21 for the LOPS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effectLst/>
              <a:latin typeface="Arial" pitchFamily="34" charset="0"/>
              <a:ea typeface="+mn-ea"/>
              <a:cs typeface="Arial" pitchFamily="34" charset="0"/>
            </a:rPr>
            <a:t>The </a:t>
          </a:r>
          <a:r>
            <a:rPr lang="en-AU" sz="1100" b="0" i="0" baseline="0">
              <a:solidFill>
                <a:schemeClr val="tx2"/>
              </a:solidFill>
              <a:effectLst/>
              <a:latin typeface="Arial" pitchFamily="34" charset="0"/>
              <a:ea typeface="+mn-ea"/>
              <a:cs typeface="Arial" pitchFamily="34" charset="0"/>
            </a:rPr>
            <a:t>LOPS Standard </a:t>
          </a:r>
          <a:r>
            <a:rPr lang="en-AU" sz="1100" b="0" i="0" u="none" strike="noStrike" baseline="0">
              <a:solidFill>
                <a:schemeClr val="tx2"/>
              </a:solidFill>
              <a:effectLst/>
              <a:latin typeface="Arial" pitchFamily="34" charset="0"/>
              <a:ea typeface="+mn-ea"/>
              <a:cs typeface="Arial" pitchFamily="34" charset="0"/>
            </a:rPr>
            <a:t>generates a higher level of e</a:t>
          </a:r>
          <a:r>
            <a:rPr lang="en-AU" sz="1100" b="0" i="0" u="none" strike="noStrike" baseline="0">
              <a:solidFill>
                <a:schemeClr val="tx2"/>
              </a:solidFill>
              <a:latin typeface="Arial" pitchFamily="34" charset="0"/>
              <a:ea typeface="+mn-ea"/>
              <a:cs typeface="Arial" pitchFamily="34" charset="0"/>
            </a:rPr>
            <a:t>xpenditure than Revenue.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2018-19 (Expenditure - Revenue) = x</a:t>
          </a:r>
        </a:p>
        <a:p>
          <a:pPr algn="l"/>
          <a:r>
            <a:rPr lang="en-AU" sz="1100" b="0" i="0" u="none" strike="noStrike" baseline="0">
              <a:solidFill>
                <a:schemeClr val="tx2"/>
              </a:solidFill>
              <a:latin typeface="Arial" pitchFamily="34" charset="0"/>
              <a:ea typeface="+mn-ea"/>
              <a:cs typeface="Arial" pitchFamily="34" charset="0"/>
            </a:rPr>
            <a:t>2019-20 (Expenditure - Revenue) = y</a:t>
          </a:r>
        </a:p>
        <a:p>
          <a:pPr algn="l"/>
          <a:r>
            <a:rPr lang="en-AU" sz="1100" b="0" i="0" u="none" strike="noStrike" baseline="0">
              <a:solidFill>
                <a:schemeClr val="tx2"/>
              </a:solidFill>
              <a:latin typeface="Arial" pitchFamily="34" charset="0"/>
              <a:ea typeface="+mn-ea"/>
              <a:cs typeface="Arial" pitchFamily="34" charset="0"/>
            </a:rPr>
            <a:t>2020-21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a:t>
          </a:r>
          <a:r>
            <a:rPr lang="en-AU" sz="1100" b="0" i="0" baseline="0">
              <a:solidFill>
                <a:schemeClr val="tx2"/>
              </a:solidFill>
              <a:effectLst/>
              <a:latin typeface="Arial" pitchFamily="34" charset="0"/>
              <a:ea typeface="+mn-ea"/>
              <a:cs typeface="Arial" pitchFamily="34" charset="0"/>
            </a:rPr>
            <a:t>LOPS Standard three year </a:t>
          </a:r>
          <a:r>
            <a:rPr lang="en-AU" sz="1100" b="0" i="0" u="none" strike="noStrike" baseline="0">
              <a:solidFill>
                <a:schemeClr val="tx2"/>
              </a:solidFill>
              <a:latin typeface="Arial" pitchFamily="34" charset="0"/>
              <a:ea typeface="+mn-ea"/>
              <a:cs typeface="Arial" pitchFamily="34" charset="0"/>
            </a:rPr>
            <a:t>average net expenditure recognised for 2022-23 is $122,573,224. A total of $35,132,468 of Cost adjustors has been applied to the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Actual Expenditure = Assessed Expenditure, the following calculation is made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$122,573,224 - $35,132,468</a:t>
          </a:r>
          <a:r>
            <a:rPr kumimoji="0" lang="en-AU" sz="1100" b="0" i="0" u="none" strike="noStrike" kern="0" cap="none" spc="0" normalizeH="0" baseline="0">
              <a:ln>
                <a:noFill/>
              </a:ln>
              <a:solidFill>
                <a:schemeClr val="tx2"/>
              </a:solidFill>
              <a:effectLst/>
              <a:uLnTx/>
              <a:uFillTx/>
              <a:latin typeface="Arial" pitchFamily="34" charset="0"/>
              <a:ea typeface="+mn-ea"/>
              <a:cs typeface="Arial" pitchFamily="34" charset="0"/>
            </a:rPr>
            <a:t> </a:t>
          </a:r>
          <a:r>
            <a:rPr lang="en-AU" sz="1100" b="0" i="0" u="none" strike="noStrike" baseline="0">
              <a:solidFill>
                <a:schemeClr val="tx2"/>
              </a:solidFill>
              <a:latin typeface="Arial" pitchFamily="34" charset="0"/>
              <a:ea typeface="+mn-ea"/>
              <a:cs typeface="Arial" pitchFamily="34" charset="0"/>
            </a:rPr>
            <a:t>= $87,440,756- 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State total actual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$72.03 x Total Assessments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Cost adjustors are then added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$72.03 x Total Assessments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$72.03 x 18,900 assessments + Cost adjustors ($1,000,358) = $2,361,728 assessed expenditure for LOPS</a:t>
          </a:r>
        </a:p>
      </xdr:txBody>
    </xdr:sp>
    <xdr:clientData/>
  </xdr:oneCellAnchor>
  <xdr:twoCellAnchor>
    <xdr:from>
      <xdr:col>14</xdr:col>
      <xdr:colOff>190501</xdr:colOff>
      <xdr:row>0</xdr:row>
      <xdr:rowOff>89647</xdr:rowOff>
    </xdr:from>
    <xdr:to>
      <xdr:col>17</xdr:col>
      <xdr:colOff>515472</xdr:colOff>
      <xdr:row>2</xdr:row>
      <xdr:rowOff>11206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4724530" y="89647"/>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145676</xdr:colOff>
      <xdr:row>2</xdr:row>
      <xdr:rowOff>100852</xdr:rowOff>
    </xdr:from>
    <xdr:to>
      <xdr:col>17</xdr:col>
      <xdr:colOff>470647</xdr:colOff>
      <xdr:row>5</xdr:row>
      <xdr:rowOff>201705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6943294" y="974911"/>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12</xdr:col>
      <xdr:colOff>221315</xdr:colOff>
      <xdr:row>3</xdr:row>
      <xdr:rowOff>49864</xdr:rowOff>
    </xdr:from>
    <xdr:ext cx="3600000" cy="9155207"/>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12805521" y="935129"/>
          <a:ext cx="3600000" cy="9155207"/>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Education, Health and Welfare (EHW) Standard is calculated using  information from the Information Return provided to the Commission by local governments. The information is averaged over three years; 2018-19, 2019-20 and 2020-21 for the EHW Standard.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EHW Standard uses two program classifications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 Education &amp; Welfare</a:t>
          </a:r>
        </a:p>
        <a:p>
          <a:pPr algn="l"/>
          <a:r>
            <a:rPr lang="en-AU" sz="1100" b="0" i="0" u="none" strike="noStrike" baseline="0">
              <a:solidFill>
                <a:schemeClr val="tx2"/>
              </a:solidFill>
              <a:latin typeface="Arial" pitchFamily="34" charset="0"/>
              <a:ea typeface="+mn-ea"/>
              <a:cs typeface="Arial" pitchFamily="34" charset="0"/>
            </a:rPr>
            <a:t>2) Health</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a:t>
          </a:r>
          <a:r>
            <a:rPr lang="en-AU" sz="1100" b="0" i="0" baseline="0">
              <a:solidFill>
                <a:schemeClr val="tx2"/>
              </a:solidFill>
              <a:effectLst/>
              <a:latin typeface="Arial" pitchFamily="34" charset="0"/>
              <a:ea typeface="+mn-ea"/>
              <a:cs typeface="Arial" pitchFamily="34" charset="0"/>
            </a:rPr>
            <a:t>EHW Standard generates a higher level of expenditure than revenue</a:t>
          </a:r>
          <a:r>
            <a:rPr lang="en-AU" sz="1100" b="0" i="0" u="none" strike="noStrike" baseline="0">
              <a:solidFill>
                <a:schemeClr val="tx2"/>
              </a:solidFill>
              <a:latin typeface="Arial" pitchFamily="34" charset="0"/>
              <a:ea typeface="+mn-ea"/>
              <a:cs typeface="Arial" pitchFamily="34" charset="0"/>
            </a:rPr>
            <a:t>.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3 year average is calculated as follows:</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2018-19 (Expenditure - Revenue) = x</a:t>
          </a:r>
        </a:p>
        <a:p>
          <a:pPr algn="l"/>
          <a:r>
            <a:rPr lang="en-AU" sz="1100" b="0" i="0" u="none" strike="noStrike" baseline="0">
              <a:solidFill>
                <a:schemeClr val="tx2"/>
              </a:solidFill>
              <a:latin typeface="Arial" pitchFamily="34" charset="0"/>
              <a:ea typeface="+mn-ea"/>
              <a:cs typeface="Arial" pitchFamily="34" charset="0"/>
            </a:rPr>
            <a:t>2019-20 (Expenditure - Revenue) = y</a:t>
          </a:r>
        </a:p>
        <a:p>
          <a:pPr algn="l"/>
          <a:r>
            <a:rPr lang="en-AU" sz="1100" b="0" i="0" u="none" strike="noStrike" baseline="0">
              <a:solidFill>
                <a:schemeClr val="tx2"/>
              </a:solidFill>
              <a:latin typeface="Arial" pitchFamily="34" charset="0"/>
              <a:ea typeface="+mn-ea"/>
              <a:cs typeface="Arial" pitchFamily="34" charset="0"/>
            </a:rPr>
            <a:t>2020-21 (Expenditure - Revenue) = z</a:t>
          </a:r>
        </a:p>
        <a:p>
          <a:pPr marL="0" marR="0" indent="0" algn="l" defTabSz="914400" eaLnBrk="1" fontAlgn="auto" latinLnBrk="0" hangingPunct="1">
            <a:lnSpc>
              <a:spcPct val="100000"/>
            </a:lnSpc>
            <a:spcBef>
              <a:spcPts val="0"/>
            </a:spcBef>
            <a:spcAft>
              <a:spcPts val="0"/>
            </a:spcAft>
            <a:buClrTx/>
            <a:buSzTx/>
            <a:buFontTx/>
            <a:buNone/>
            <a:tabLst/>
            <a:defRPr/>
          </a:pPr>
          <a:endParaRPr lang="en-AU" sz="1100" b="0" i="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a:solidFill>
                <a:schemeClr val="tx2"/>
              </a:solidFill>
              <a:effectLst/>
              <a:latin typeface="Arial" pitchFamily="34" charset="0"/>
              <a:cs typeface="Arial" pitchFamily="34" charset="0"/>
            </a:rPr>
            <a:t>(x+y+z)/3</a:t>
          </a:r>
          <a:r>
            <a:rPr lang="en-AU" baseline="0">
              <a:solidFill>
                <a:schemeClr val="tx2"/>
              </a:solidFill>
              <a:effectLst/>
              <a:latin typeface="Arial" pitchFamily="34" charset="0"/>
              <a:cs typeface="Arial" pitchFamily="34" charset="0"/>
            </a:rPr>
            <a:t> = 3 year average</a:t>
          </a:r>
          <a:endParaRPr lang="en-AU">
            <a:solidFill>
              <a:schemeClr val="tx2"/>
            </a:solidFill>
            <a:effectLst/>
            <a:latin typeface="Arial" pitchFamily="34" charset="0"/>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a:t>
          </a:r>
          <a:r>
            <a:rPr lang="en-AU" sz="1100" b="0" i="0" baseline="0">
              <a:solidFill>
                <a:schemeClr val="tx2"/>
              </a:solidFill>
              <a:effectLst/>
              <a:latin typeface="Arial" pitchFamily="34" charset="0"/>
              <a:ea typeface="+mn-ea"/>
              <a:cs typeface="Arial" pitchFamily="34" charset="0"/>
            </a:rPr>
            <a:t>EHW Standard three year </a:t>
          </a:r>
          <a:r>
            <a:rPr lang="en-AU" sz="1100" b="0" i="0" u="none" strike="noStrike" baseline="0">
              <a:solidFill>
                <a:schemeClr val="tx2"/>
              </a:solidFill>
              <a:latin typeface="Arial" pitchFamily="34" charset="0"/>
              <a:ea typeface="+mn-ea"/>
              <a:cs typeface="Arial" pitchFamily="34" charset="0"/>
            </a:rPr>
            <a:t>average net expenditure recognised for 2022-23 is $147,456,568.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To apply natural weighting, i.e. whereby Actual Expenditure = Assessed Expenditure, the Commission  uses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$147,456,568 - $19,003,441 = $128,453,127 - this is referred to as the Preliminary Standard.</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Preliminary Standard + Cost adjustors therefore equals the State total actual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The Commission calculates the Preliminary Standard using the following formula:</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$47.88 x  local government population</a:t>
          </a:r>
          <a:endParaRPr lang="en-AU" sz="1100" b="0" i="0" u="none" strike="noStrike" baseline="0">
            <a:solidFill>
              <a:schemeClr val="tx2"/>
            </a:solidFill>
            <a:latin typeface="Arial" pitchFamily="34" charset="0"/>
            <a:ea typeface="+mn-ea"/>
            <a:cs typeface="Arial" pitchFamily="34" charset="0"/>
          </a:endParaRP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Cost adjustors are then added -</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$47.88 x local government population + Cost adjustors = Assessed Expenditure</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1" i="0" u="none" strike="noStrike" baseline="0">
              <a:solidFill>
                <a:schemeClr val="tx2"/>
              </a:solidFill>
              <a:latin typeface="Arial" pitchFamily="34" charset="0"/>
              <a:ea typeface="+mn-ea"/>
              <a:cs typeface="Arial" pitchFamily="34" charset="0"/>
            </a:rPr>
            <a:t>Example: </a:t>
          </a:r>
        </a:p>
        <a:p>
          <a:pPr algn="l"/>
          <a:br>
            <a:rPr lang="en-AU" sz="1100" b="0" i="0" u="none" strike="noStrike" baseline="0">
              <a:solidFill>
                <a:schemeClr val="tx2"/>
              </a:solidFill>
              <a:latin typeface="Arial" pitchFamily="34" charset="0"/>
              <a:ea typeface="+mn-ea"/>
              <a:cs typeface="Arial" pitchFamily="34" charset="0"/>
            </a:rPr>
          </a:br>
          <a:r>
            <a:rPr lang="en-AU" sz="1100" b="0" i="0" u="none" strike="noStrike" baseline="0">
              <a:solidFill>
                <a:schemeClr val="tx2"/>
              </a:solidFill>
              <a:latin typeface="Arial" pitchFamily="34" charset="0"/>
              <a:ea typeface="+mn-ea"/>
              <a:cs typeface="Arial" pitchFamily="34" charset="0"/>
            </a:rPr>
            <a:t>The City of Albany (see spreadsheet)</a:t>
          </a:r>
        </a:p>
        <a:p>
          <a:pPr algn="l"/>
          <a:endParaRPr lang="en-AU" sz="1100" b="0" i="0" u="none" strike="noStrike" baseline="0">
            <a:solidFill>
              <a:schemeClr val="tx2"/>
            </a:solidFill>
            <a:latin typeface="Arial" pitchFamily="34" charset="0"/>
            <a:ea typeface="+mn-ea"/>
            <a:cs typeface="Arial" pitchFamily="34" charset="0"/>
          </a:endParaRPr>
        </a:p>
        <a:p>
          <a:pPr algn="l"/>
          <a:r>
            <a:rPr lang="en-AU" sz="1100" b="0" i="0" u="none" strike="noStrike" baseline="0">
              <a:solidFill>
                <a:schemeClr val="tx2"/>
              </a:solidFill>
              <a:latin typeface="Arial" pitchFamily="34" charset="0"/>
              <a:ea typeface="+mn-ea"/>
              <a:cs typeface="Arial" pitchFamily="34" charset="0"/>
            </a:rPr>
            <a:t>$47.88 x 38,370 + $425,668 in Cost adjustors = $2,263,205 assessed </a:t>
          </a:r>
          <a:r>
            <a:rPr lang="en-AU" sz="1100" b="0" i="0" baseline="0">
              <a:solidFill>
                <a:schemeClr val="tx2"/>
              </a:solidFill>
              <a:effectLst/>
              <a:latin typeface="Arial" pitchFamily="34" charset="0"/>
              <a:ea typeface="+mn-ea"/>
              <a:cs typeface="Arial" pitchFamily="34" charset="0"/>
            </a:rPr>
            <a:t>EHW Standard</a:t>
          </a:r>
          <a:r>
            <a:rPr lang="en-AU" sz="1100" b="0" i="0" u="none" strike="noStrike" baseline="0">
              <a:solidFill>
                <a:schemeClr val="tx2"/>
              </a:solidFill>
              <a:latin typeface="Arial" pitchFamily="34" charset="0"/>
              <a:ea typeface="+mn-ea"/>
              <a:cs typeface="Arial" pitchFamily="34" charset="0"/>
            </a:rPr>
            <a:t>.</a:t>
          </a:r>
        </a:p>
      </xdr:txBody>
    </xdr:sp>
    <xdr:clientData/>
  </xdr:oneCellAnchor>
  <xdr:twoCellAnchor>
    <xdr:from>
      <xdr:col>12</xdr:col>
      <xdr:colOff>235324</xdr:colOff>
      <xdr:row>0</xdr:row>
      <xdr:rowOff>67235</xdr:rowOff>
    </xdr:from>
    <xdr:to>
      <xdr:col>15</xdr:col>
      <xdr:colOff>560295</xdr:colOff>
      <xdr:row>2</xdr:row>
      <xdr:rowOff>179294</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2819530" y="6723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13</xdr:col>
      <xdr:colOff>336866</xdr:colOff>
      <xdr:row>2</xdr:row>
      <xdr:rowOff>95249</xdr:rowOff>
    </xdr:from>
    <xdr:ext cx="3600000" cy="5988425"/>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16796066" y="1400174"/>
          <a:ext cx="3600000" cy="5988425"/>
        </a:xfrm>
        <a:prstGeom prst="rect">
          <a:avLst/>
        </a:prstGeom>
        <a:solidFill>
          <a:srgbClr val="E1F4FD"/>
        </a:solidFill>
        <a:ln>
          <a:solidFill>
            <a:schemeClr val="accent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r>
            <a:rPr lang="en-AU" sz="1050" b="0" i="0" u="none" strike="noStrike" baseline="0">
              <a:solidFill>
                <a:schemeClr val="tx2"/>
              </a:solidFill>
              <a:latin typeface="Arial" pitchFamily="34" charset="0"/>
              <a:ea typeface="+mn-ea"/>
              <a:cs typeface="Arial" pitchFamily="34" charset="0"/>
            </a:rPr>
            <a:t>The Transport Standard comprises  of roads, footpaths, laneways, street lighting and aerodromes. </a:t>
          </a:r>
        </a:p>
        <a:p>
          <a:endParaRPr lang="en-AU" sz="1050" b="0" i="0" u="none" strike="noStrike" baseline="0">
            <a:solidFill>
              <a:schemeClr val="tx2"/>
            </a:solidFill>
            <a:latin typeface="Arial" pitchFamily="34" charset="0"/>
            <a:ea typeface="+mn-ea"/>
            <a:cs typeface="Arial" pitchFamily="34" charset="0"/>
          </a:endParaRPr>
        </a:p>
        <a:p>
          <a:r>
            <a:rPr lang="en-AU" sz="1050" b="0" i="0" u="none" strike="noStrike" baseline="0">
              <a:solidFill>
                <a:schemeClr val="tx2"/>
              </a:solidFill>
              <a:latin typeface="Arial" pitchFamily="34" charset="0"/>
              <a:ea typeface="+mn-ea"/>
              <a:cs typeface="Arial" pitchFamily="34" charset="0"/>
            </a:rPr>
            <a:t>Road needs are assessed by the Asset Preservation Model. In order to assess all transport needs, the Asset Preservation Model was expanded to include the asset preservation needs of footpaths (including crossovers), laneways, aerodromes and street lighting. The expanded model provides a preliminary transport standard for every local government. </a:t>
          </a:r>
        </a:p>
        <a:p>
          <a:endParaRPr lang="en-AU" sz="1050" b="0" i="0" u="none" strike="noStrike" baseline="0">
            <a:solidFill>
              <a:schemeClr val="tx2"/>
            </a:solidFill>
            <a:latin typeface="Arial" pitchFamily="34" charset="0"/>
            <a:ea typeface="+mn-ea"/>
            <a:cs typeface="Arial" pitchFamily="34" charset="0"/>
          </a:endParaRPr>
        </a:p>
        <a:p>
          <a:r>
            <a:rPr lang="en-AU" sz="1050" b="0" i="0" u="none" strike="noStrike" baseline="0">
              <a:solidFill>
                <a:schemeClr val="tx2"/>
              </a:solidFill>
              <a:latin typeface="Arial" pitchFamily="34" charset="0"/>
              <a:ea typeface="+mn-ea"/>
              <a:cs typeface="Arial" pitchFamily="34" charset="0"/>
            </a:rPr>
            <a:t>The treatment of aerodromes includes allowances for local government airstrips, airstrips servicing Indigenous communities and airstrips on pastoral stations. Airstrips that have regular passenger services are deemed to be commercial operations and receive an allowance as if they were an emergency strip only. </a:t>
          </a:r>
        </a:p>
        <a:p>
          <a:endParaRPr lang="en-AU" sz="1050" b="0" i="0" u="none" strike="noStrike" baseline="0">
            <a:solidFill>
              <a:schemeClr val="tx2"/>
            </a:solidFill>
            <a:latin typeface="Arial" pitchFamily="34" charset="0"/>
            <a:ea typeface="+mn-ea"/>
            <a:cs typeface="Arial" pitchFamily="34" charset="0"/>
          </a:endParaRPr>
        </a:p>
        <a:p>
          <a:r>
            <a:rPr lang="en-AU" sz="1050" b="0" i="0" u="none" strike="noStrike" baseline="0">
              <a:solidFill>
                <a:schemeClr val="tx2"/>
              </a:solidFill>
              <a:latin typeface="Arial" pitchFamily="34" charset="0"/>
              <a:ea typeface="+mn-ea"/>
              <a:cs typeface="Arial" pitchFamily="34" charset="0"/>
            </a:rPr>
            <a:t>The preliminary Transport Standard is then discounted to exclude road grants, to reflect what local governments are spending from their own resources. The adjustment is made by reducing each local government’s preliminary Transport Standard by the grants it received for asset preservation. </a:t>
          </a:r>
        </a:p>
        <a:p>
          <a:endParaRPr lang="en-AU" sz="1050" b="0" i="0" u="none" strike="noStrike" baseline="0">
            <a:solidFill>
              <a:schemeClr val="tx2"/>
            </a:solidFill>
            <a:latin typeface="Arial" pitchFamily="34" charset="0"/>
            <a:ea typeface="+mn-ea"/>
            <a:cs typeface="Arial" pitchFamily="34" charset="0"/>
          </a:endParaRPr>
        </a:p>
        <a:p>
          <a:r>
            <a:rPr lang="en-AU" sz="1050" b="0" i="0" u="none" strike="noStrike" baseline="0">
              <a:solidFill>
                <a:schemeClr val="tx2"/>
              </a:solidFill>
              <a:latin typeface="Arial" pitchFamily="34" charset="0"/>
              <a:ea typeface="+mn-ea"/>
              <a:cs typeface="Arial" pitchFamily="34" charset="0"/>
            </a:rPr>
            <a:t>The Commission, in recent years, has scaled back the total standard for the State to equal the total amount actually spent on road preservation by local government. The rationale for this is to prevent transport expenditure from exerting too large an influence on the Balanced Budget. </a:t>
          </a:r>
        </a:p>
        <a:p>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Formula: Asset Preservation </a:t>
          </a:r>
          <a:r>
            <a:rPr lang="en-AU" sz="1050" b="0" i="0" u="none" strike="noStrike" baseline="0">
              <a:solidFill>
                <a:schemeClr val="tx2"/>
              </a:solidFill>
              <a:latin typeface="Arial" pitchFamily="34" charset="0"/>
              <a:ea typeface="+mn-ea"/>
              <a:cs typeface="Arial" pitchFamily="34" charset="0"/>
            </a:rPr>
            <a:t>Needs * 65.9% </a:t>
          </a:r>
          <a:r>
            <a:rPr lang="en-AU" sz="1050" baseline="0">
              <a:solidFill>
                <a:schemeClr val="tx2"/>
              </a:solidFill>
              <a:latin typeface="Arial" pitchFamily="34" charset="0"/>
              <a:ea typeface="+mn-ea"/>
              <a:cs typeface="Arial" pitchFamily="34" charset="0"/>
            </a:rPr>
            <a:t>(scaled </a:t>
          </a:r>
          <a:r>
            <a:rPr lang="en-AU" sz="1050" baseline="0">
              <a:solidFill>
                <a:schemeClr val="tx2"/>
              </a:solidFill>
              <a:latin typeface="Arial" pitchFamily="34" charset="0"/>
              <a:cs typeface="Arial" pitchFamily="34" charset="0"/>
            </a:rPr>
            <a:t>down to Asset Preservation Expenditure ) + Aerodrome Allowance - Grants = Transport Standard</a:t>
          </a:r>
        </a:p>
      </xdr:txBody>
    </xdr:sp>
    <xdr:clientData/>
  </xdr:oneCellAnchor>
  <xdr:twoCellAnchor>
    <xdr:from>
      <xdr:col>13</xdr:col>
      <xdr:colOff>369794</xdr:colOff>
      <xdr:row>0</xdr:row>
      <xdr:rowOff>201705</xdr:rowOff>
    </xdr:from>
    <xdr:to>
      <xdr:col>16</xdr:col>
      <xdr:colOff>392206</xdr:colOff>
      <xdr:row>1</xdr:row>
      <xdr:rowOff>705970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16842441" y="20170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14</xdr:col>
      <xdr:colOff>204106</xdr:colOff>
      <xdr:row>4</xdr:row>
      <xdr:rowOff>13610</xdr:rowOff>
    </xdr:from>
    <xdr:ext cx="3600000" cy="3392978"/>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19130841" y="1246257"/>
          <a:ext cx="3600000" cy="3392978"/>
        </a:xfrm>
        <a:prstGeom prst="rect">
          <a:avLst/>
        </a:prstGeom>
        <a:solidFill>
          <a:srgbClr val="E1F4FD"/>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Revenue is scaled down because not all local government revenue and expenditure is recognised by the Commission and is out of scope of the Commission’s equalisation model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 quantum of revenue recognised by the Commission is greater than the quantum of expenditure, this would mean that all local governments would naturally start with a negative equalisation requirement. For the purposes of grant allocations, this is counter-intuitive, hence revenue is scaled down to the level of expenditure to provide a more equitable assessment basis for all local governments.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Please note that actual mining revenue does not match assessed due to an alternative formula being applied to the Shire of Ashburton, City of Wanneroo and Town of Port Hedland whose circumstances make them a signfiicant outlier.</a:t>
          </a:r>
        </a:p>
      </xdr:txBody>
    </xdr:sp>
    <xdr:clientData/>
  </xdr:oneCellAnchor>
  <xdr:oneCellAnchor>
    <xdr:from>
      <xdr:col>84</xdr:col>
      <xdr:colOff>204106</xdr:colOff>
      <xdr:row>4</xdr:row>
      <xdr:rowOff>13609</xdr:rowOff>
    </xdr:from>
    <xdr:ext cx="3600000" cy="2721427"/>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119</xdr:col>
      <xdr:colOff>204106</xdr:colOff>
      <xdr:row>4</xdr:row>
      <xdr:rowOff>13609</xdr:rowOff>
    </xdr:from>
    <xdr:ext cx="3600000" cy="2721427"/>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154</xdr:col>
      <xdr:colOff>204106</xdr:colOff>
      <xdr:row>4</xdr:row>
      <xdr:rowOff>13609</xdr:rowOff>
    </xdr:from>
    <xdr:ext cx="3600000" cy="2721427"/>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189</xdr:col>
      <xdr:colOff>204106</xdr:colOff>
      <xdr:row>4</xdr:row>
      <xdr:rowOff>13609</xdr:rowOff>
    </xdr:from>
    <xdr:ext cx="3600000" cy="2721427"/>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224</xdr:col>
      <xdr:colOff>204106</xdr:colOff>
      <xdr:row>4</xdr:row>
      <xdr:rowOff>13609</xdr:rowOff>
    </xdr:from>
    <xdr:ext cx="3600000" cy="2721427"/>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259</xdr:col>
      <xdr:colOff>204106</xdr:colOff>
      <xdr:row>4</xdr:row>
      <xdr:rowOff>13609</xdr:rowOff>
    </xdr:from>
    <xdr:ext cx="3600000" cy="2721427"/>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294</xdr:col>
      <xdr:colOff>204106</xdr:colOff>
      <xdr:row>4</xdr:row>
      <xdr:rowOff>13609</xdr:rowOff>
    </xdr:from>
    <xdr:ext cx="3600000" cy="2721427"/>
    <xdr:sp macro="" textlink="">
      <xdr:nvSpPr>
        <xdr:cNvPr id="11" name="TextBox 10">
          <a:extLst>
            <a:ext uri="{FF2B5EF4-FFF2-40B4-BE49-F238E27FC236}">
              <a16:creationId xmlns:a16="http://schemas.microsoft.com/office/drawing/2014/main" id="{00000000-0008-0000-1600-00000B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329</xdr:col>
      <xdr:colOff>204106</xdr:colOff>
      <xdr:row>4</xdr:row>
      <xdr:rowOff>13609</xdr:rowOff>
    </xdr:from>
    <xdr:ext cx="3600000" cy="2721427"/>
    <xdr:sp macro="" textlink="">
      <xdr:nvSpPr>
        <xdr:cNvPr id="12" name="TextBox 11">
          <a:extLst>
            <a:ext uri="{FF2B5EF4-FFF2-40B4-BE49-F238E27FC236}">
              <a16:creationId xmlns:a16="http://schemas.microsoft.com/office/drawing/2014/main" id="{00000000-0008-0000-1600-00000C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364</xdr:col>
      <xdr:colOff>204106</xdr:colOff>
      <xdr:row>4</xdr:row>
      <xdr:rowOff>13609</xdr:rowOff>
    </xdr:from>
    <xdr:ext cx="3600000" cy="2721427"/>
    <xdr:sp macro="" textlink="">
      <xdr:nvSpPr>
        <xdr:cNvPr id="13" name="TextBox 12">
          <a:extLst>
            <a:ext uri="{FF2B5EF4-FFF2-40B4-BE49-F238E27FC236}">
              <a16:creationId xmlns:a16="http://schemas.microsoft.com/office/drawing/2014/main" id="{00000000-0008-0000-1600-00000D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oneCellAnchor>
    <xdr:from>
      <xdr:col>399</xdr:col>
      <xdr:colOff>204106</xdr:colOff>
      <xdr:row>4</xdr:row>
      <xdr:rowOff>13609</xdr:rowOff>
    </xdr:from>
    <xdr:ext cx="3600000" cy="2721427"/>
    <xdr:sp macro="" textlink="">
      <xdr:nvSpPr>
        <xdr:cNvPr id="14" name="TextBox 13">
          <a:extLst>
            <a:ext uri="{FF2B5EF4-FFF2-40B4-BE49-F238E27FC236}">
              <a16:creationId xmlns:a16="http://schemas.microsoft.com/office/drawing/2014/main" id="{00000000-0008-0000-1600-00000E000000}"/>
            </a:ext>
          </a:extLst>
        </xdr:cNvPr>
        <xdr:cNvSpPr txBox="1"/>
      </xdr:nvSpPr>
      <xdr:spPr>
        <a:xfrm>
          <a:off x="20206606" y="1251859"/>
          <a:ext cx="3600000" cy="2721427"/>
        </a:xfrm>
        <a:prstGeom prst="rect">
          <a:avLst/>
        </a:prstGeom>
        <a:solidFill>
          <a:srgbClr val="E7EFF9"/>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total assessed revenue for each local government  has been scaled down to 85.39% to match the total assessed expenditure.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This is done because not all revenue and expenditure is recognised by the Commission due to the level of policy influence.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As there is more revenue  recognised by the Commission than expenditure, this would mean that  all local governments would  naturally start with a negative equalisation. To mitigate this, revenue is matched with expenditure  to provide a more equitable assessment for all local governments.</a:t>
          </a:r>
        </a:p>
      </xdr:txBody>
    </xdr:sp>
    <xdr:clientData/>
  </xdr:oneCellAnchor>
  <xdr:twoCellAnchor>
    <xdr:from>
      <xdr:col>14</xdr:col>
      <xdr:colOff>235324</xdr:colOff>
      <xdr:row>0</xdr:row>
      <xdr:rowOff>145676</xdr:rowOff>
    </xdr:from>
    <xdr:to>
      <xdr:col>17</xdr:col>
      <xdr:colOff>560295</xdr:colOff>
      <xdr:row>2</xdr:row>
      <xdr:rowOff>448235</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600-00000F000000}"/>
            </a:ext>
          </a:extLst>
        </xdr:cNvPr>
        <xdr:cNvSpPr/>
      </xdr:nvSpPr>
      <xdr:spPr>
        <a:xfrm>
          <a:off x="20372295" y="145676"/>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5</xdr:col>
      <xdr:colOff>208990</xdr:colOff>
      <xdr:row>2</xdr:row>
      <xdr:rowOff>179295</xdr:rowOff>
    </xdr:from>
    <xdr:ext cx="3600000" cy="5737411"/>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8826314" y="851648"/>
          <a:ext cx="3600000" cy="5737411"/>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Residential, Commercial &amp; Industrial (RCI) Rates Standard  uses rating data from the Information Return provided by local governments.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Commission uses a three year average, to provide a more stable result.</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Landgate provides the Commission with information on the number of assessments and valuations for each local government. This information is also averaged over a three year period.</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RCI revenue totalled $2,139,309,826 for the 2022-23 grant determination. The standard was calculated on the basis of 1,140,622 assessments and aggregate valuations of $28,544,239,225.</a:t>
          </a:r>
        </a:p>
        <a:p>
          <a:pPr algn="l"/>
          <a:r>
            <a:rPr lang="en-AU" sz="1050" baseline="0">
              <a:solidFill>
                <a:schemeClr val="tx2"/>
              </a:solidFill>
              <a:latin typeface="Arial" pitchFamily="34" charset="0"/>
              <a:cs typeface="Arial" pitchFamily="34" charset="0"/>
            </a:rPr>
            <a:t> </a:t>
          </a:r>
        </a:p>
        <a:p>
          <a:pPr algn="l"/>
          <a:r>
            <a:rPr lang="en-AU" sz="1050" baseline="0">
              <a:solidFill>
                <a:schemeClr val="tx2"/>
              </a:solidFill>
              <a:latin typeface="Arial" pitchFamily="34" charset="0"/>
              <a:cs typeface="Arial" pitchFamily="34" charset="0"/>
            </a:rPr>
            <a:t>The Commission uses regression analysis to determine the best mathematical fit, however it adjusts this formula  to accommodate the unique circumstances of WA local governments.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For the 2022-23 grant determinations, the Commission used the following formula:</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$766.96 per assessment + $0.04429 in the dollar.</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Example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City of Albany (see spreadsheet)</a:t>
          </a:r>
        </a:p>
        <a:p>
          <a:pPr marL="0" indent="0" algn="l"/>
          <a:endParaRPr lang="en-AU" sz="1050" baseline="0">
            <a:solidFill>
              <a:schemeClr val="tx2"/>
            </a:solidFill>
            <a:latin typeface="Arial" pitchFamily="34" charset="0"/>
            <a:ea typeface="+mn-ea"/>
            <a:cs typeface="Arial" pitchFamily="34" charset="0"/>
          </a:endParaRPr>
        </a:p>
        <a:p>
          <a:pPr marL="0" indent="0" algn="l"/>
          <a:r>
            <a:rPr lang="en-AU" sz="1050" baseline="0">
              <a:solidFill>
                <a:schemeClr val="tx2"/>
              </a:solidFill>
              <a:latin typeface="Arial" pitchFamily="34" charset="0"/>
              <a:ea typeface="+mn-ea"/>
              <a:cs typeface="Arial" pitchFamily="34" charset="0"/>
            </a:rPr>
            <a:t>(</a:t>
          </a:r>
          <a:r>
            <a:rPr kumimoji="0" lang="en-AU" sz="1050" b="0" i="0" u="none" strike="noStrike" kern="0" cap="none" spc="0" normalizeH="0" baseline="0" noProof="0">
              <a:ln>
                <a:noFill/>
              </a:ln>
              <a:solidFill>
                <a:schemeClr val="tx2"/>
              </a:solidFill>
              <a:effectLst/>
              <a:uLnTx/>
              <a:uFillTx/>
              <a:latin typeface="Arial" pitchFamily="34" charset="0"/>
              <a:ea typeface="+mn-ea"/>
              <a:cs typeface="Arial" pitchFamily="34" charset="0"/>
            </a:rPr>
            <a:t>$766.96 </a:t>
          </a:r>
          <a:r>
            <a:rPr lang="en-AU" sz="1050" baseline="0">
              <a:solidFill>
                <a:schemeClr val="tx2"/>
              </a:solidFill>
              <a:latin typeface="Arial" pitchFamily="34" charset="0"/>
              <a:ea typeface="+mn-ea"/>
              <a:cs typeface="Arial" pitchFamily="34" charset="0"/>
            </a:rPr>
            <a:t>x 17,267 Assessments) + ($0.04429 in the dollar x $334,978,583 Valuations) = $28,082,532 assessed  RCI revenue</a:t>
          </a:r>
        </a:p>
      </xdr:txBody>
    </xdr:sp>
    <xdr:clientData/>
  </xdr:oneCellAnchor>
  <xdr:twoCellAnchor>
    <xdr:from>
      <xdr:col>5</xdr:col>
      <xdr:colOff>324971</xdr:colOff>
      <xdr:row>0</xdr:row>
      <xdr:rowOff>56029</xdr:rowOff>
    </xdr:from>
    <xdr:to>
      <xdr:col>7</xdr:col>
      <xdr:colOff>560295</xdr:colOff>
      <xdr:row>2</xdr:row>
      <xdr:rowOff>156882</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8942295" y="5602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6</xdr:col>
      <xdr:colOff>392206</xdr:colOff>
      <xdr:row>2</xdr:row>
      <xdr:rowOff>179292</xdr:rowOff>
    </xdr:from>
    <xdr:ext cx="3600000" cy="8639737"/>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9525000" y="1120586"/>
          <a:ext cx="3600000" cy="8639737"/>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Mining Standard uses revenue data from the Information Return provided by local governments.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Commission uses a three year average to provide a more stable result.</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Landgate provides the Commission with information on the number of mining assessments (leases etc.), valuations and area for each local government. The Commission also averages this data over a three year period.</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Mining revenue totalled $55,504,250 for the 2022-23 grant determinations. The standard was calculated on the basis of 17,802 mining assessments, aggregate valuations of $308,096,334 and a total area of 48,740,410 ha.</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Commission uses regression analysis to determine the best mathematical fit, however it adjusts this formula  to accommodate the unique circumstances of WA local governments.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For the 2022-23 grant  determinations, the Commission used the following formula:</a:t>
          </a:r>
        </a:p>
        <a:p>
          <a:pPr algn="l"/>
          <a:endParaRPr lang="en-AU" sz="1050" baseline="0">
            <a:solidFill>
              <a:schemeClr val="tx2"/>
            </a:solidFill>
            <a:latin typeface="Arial" pitchFamily="34" charset="0"/>
            <a:ea typeface="+mn-ea"/>
            <a:cs typeface="Arial" pitchFamily="34" charset="0"/>
          </a:endParaRPr>
        </a:p>
        <a:p>
          <a:pPr algn="l"/>
          <a:r>
            <a:rPr lang="en-AU" sz="1050" baseline="0">
              <a:solidFill>
                <a:schemeClr val="tx2"/>
              </a:solidFill>
              <a:latin typeface="Arial" pitchFamily="34" charset="0"/>
              <a:ea typeface="+mn-ea"/>
              <a:cs typeface="Arial" pitchFamily="34" charset="0"/>
            </a:rPr>
            <a:t>$493.24 x assessments + $0.0466 x area + $0.144  x valuations</a:t>
          </a:r>
        </a:p>
        <a:p>
          <a:pPr algn="l"/>
          <a:endParaRPr lang="en-AU" sz="1050" baseline="0">
            <a:solidFill>
              <a:schemeClr val="tx2"/>
            </a:solidFill>
            <a:latin typeface="Arial" pitchFamily="34" charset="0"/>
            <a:cs typeface="Arial" pitchFamily="34" charset="0"/>
          </a:endParaRPr>
        </a:p>
        <a:p>
          <a:pPr algn="l"/>
          <a:r>
            <a:rPr lang="en-AU" sz="1050" b="1" baseline="0">
              <a:solidFill>
                <a:schemeClr val="tx2"/>
              </a:solidFill>
              <a:latin typeface="Arial" pitchFamily="34" charset="0"/>
              <a:cs typeface="Arial" pitchFamily="34" charset="0"/>
            </a:rPr>
            <a:t>Example: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City of Albany</a:t>
          </a:r>
        </a:p>
        <a:p>
          <a:pPr algn="l"/>
          <a:endParaRPr lang="en-AU" sz="1050" baseline="0">
            <a:solidFill>
              <a:schemeClr val="tx2"/>
            </a:solidFill>
            <a:latin typeface="Arial" pitchFamily="34" charset="0"/>
            <a:cs typeface="Arial" pitchFamily="34" charset="0"/>
          </a:endParaRPr>
        </a:p>
        <a:p>
          <a:pPr marL="0" indent="0" algn="l"/>
          <a:r>
            <a:rPr lang="en-AU" sz="1050" baseline="0">
              <a:solidFill>
                <a:schemeClr val="tx2"/>
              </a:solidFill>
              <a:latin typeface="Arial" pitchFamily="34" charset="0"/>
              <a:ea typeface="+mn-ea"/>
              <a:cs typeface="Arial" pitchFamily="34" charset="0"/>
            </a:rPr>
            <a:t>($493.24 x 11 Assessments) + ($0.0466 per ha x 43,722) + ($0.144 in the dollar x $652,156 Valuations) = $101,551 assessed revenue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ea typeface="+mn-ea"/>
              <a:cs typeface="Arial" pitchFamily="34" charset="0"/>
            </a:rPr>
            <a:t>PLEASE NOTE: Due to the overwhelming influence the Shire of Ashburton, Port Hedland and City of Wanneroo's rates were having on the Commission's formula, the State formula was calculated without their data.This improved a number of overassessment issues</a:t>
          </a:r>
          <a:r>
            <a:rPr lang="en-AU" sz="1050" baseline="0">
              <a:solidFill>
                <a:srgbClr val="FF0000"/>
              </a:solidFill>
              <a:latin typeface="Arial" pitchFamily="34" charset="0"/>
              <a:cs typeface="Arial" pitchFamily="34" charset="0"/>
            </a:rPr>
            <a:t>.</a:t>
          </a:r>
        </a:p>
        <a:p>
          <a:pPr algn="l"/>
          <a:endParaRPr lang="en-AU" sz="1050" baseline="0">
            <a:solidFill>
              <a:schemeClr val="tx2"/>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050" baseline="0">
              <a:solidFill>
                <a:schemeClr val="tx2"/>
              </a:solidFill>
              <a:latin typeface="Arial" pitchFamily="34" charset="0"/>
              <a:ea typeface="+mn-ea"/>
              <a:cs typeface="Arial" pitchFamily="34" charset="0"/>
            </a:rPr>
            <a:t>A separate formula was created for Ashburton, Port Hedland and Wanneroo. This formula was: $907.31 x assessments + $0.0839 x area + $0.2580  x valuations</a:t>
          </a:r>
        </a:p>
        <a:p>
          <a:pPr algn="l"/>
          <a:r>
            <a:rPr lang="en-AU" sz="1050" baseline="0">
              <a:solidFill>
                <a:schemeClr val="tx2"/>
              </a:solidFill>
              <a:latin typeface="Arial" pitchFamily="34" charset="0"/>
              <a:cs typeface="Arial" pitchFamily="34" charset="0"/>
            </a:rPr>
            <a:t> </a:t>
          </a:r>
          <a:r>
            <a:rPr lang="en-AU" sz="1050"/>
            <a:t> </a:t>
          </a:r>
        </a:p>
        <a:p>
          <a:pPr algn="l"/>
          <a:r>
            <a:rPr lang="en-AU" sz="1050" baseline="0">
              <a:solidFill>
                <a:schemeClr val="tx2"/>
              </a:solidFill>
              <a:latin typeface="Arial" pitchFamily="34" charset="0"/>
              <a:cs typeface="Arial" pitchFamily="34" charset="0"/>
            </a:rPr>
            <a:t>By having the split formula, this does however mean not all mining revenue for the State is assessed. This is relfected in the total rates levied being higher than the total of the assessments. The Commission is currently considering the most appropriate assessment method.</a:t>
          </a:r>
        </a:p>
      </xdr:txBody>
    </xdr:sp>
    <xdr:clientData/>
  </xdr:oneCellAnchor>
  <xdr:twoCellAnchor>
    <xdr:from>
      <xdr:col>6</xdr:col>
      <xdr:colOff>448235</xdr:colOff>
      <xdr:row>0</xdr:row>
      <xdr:rowOff>224117</xdr:rowOff>
    </xdr:from>
    <xdr:to>
      <xdr:col>10</xdr:col>
      <xdr:colOff>168089</xdr:colOff>
      <xdr:row>2</xdr:row>
      <xdr:rowOff>56029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8841441" y="224117"/>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7</xdr:col>
      <xdr:colOff>56600</xdr:colOff>
      <xdr:row>2</xdr:row>
      <xdr:rowOff>170374</xdr:rowOff>
    </xdr:from>
    <xdr:ext cx="3600000" cy="6060097"/>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9491953" y="1022021"/>
          <a:ext cx="3600000" cy="6060097"/>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Agricultural Rates Standard (or rural as classified by some local governments) uses data from the Information Return provided by local governments. </a:t>
          </a:r>
        </a:p>
        <a:p>
          <a:pPr algn="l"/>
          <a:endParaRPr lang="en-AU" sz="1050" baseline="0">
            <a:solidFill>
              <a:schemeClr val="tx2"/>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AU" sz="1050" b="0" i="0" u="none" strike="noStrike" kern="0" cap="none" spc="0" normalizeH="0" baseline="0" noProof="0">
              <a:ln>
                <a:noFill/>
              </a:ln>
              <a:solidFill>
                <a:schemeClr val="tx2"/>
              </a:solidFill>
              <a:effectLst/>
              <a:uLnTx/>
              <a:uFillTx/>
              <a:latin typeface="Arial" pitchFamily="34" charset="0"/>
              <a:ea typeface="+mn-ea"/>
              <a:cs typeface="Arial" pitchFamily="34" charset="0"/>
            </a:rPr>
            <a:t>The Commission uses a three year average, to provide a more stable result.</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Landgate provides the Commission with information on the number of assessments, improved valuations and area for each local government. The Commission also averages this data over a three year period.</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Agricultural Rates revenue totalled $202,290,247 for the 2022-23 grant determinations. The standard was calculated on the basis of 54,841 assessments, aggregate valuations of $28,212,800,940 and a total area of 19,781,291 ha.</a:t>
          </a:r>
        </a:p>
        <a:p>
          <a:pPr algn="l"/>
          <a:endParaRPr lang="en-AU" sz="1050" baseline="0">
            <a:solidFill>
              <a:schemeClr val="tx2"/>
            </a:solidFill>
            <a:latin typeface="Arial" pitchFamily="34" charset="0"/>
            <a:cs typeface="Arial" pitchFamily="34" charset="0"/>
          </a:endParaRPr>
        </a:p>
        <a:p>
          <a:r>
            <a:rPr lang="en-AU" sz="1100" baseline="0">
              <a:solidFill>
                <a:schemeClr val="tx2"/>
              </a:solidFill>
              <a:effectLst/>
              <a:latin typeface="Arial" pitchFamily="34" charset="0"/>
              <a:ea typeface="+mn-ea"/>
              <a:cs typeface="Arial" pitchFamily="34" charset="0"/>
            </a:rPr>
            <a:t>The Commission uses regression analysis to determine the best mathematical fit, however it adjusts this formula to accommodate the unique circumstances of WA local governments.</a:t>
          </a:r>
          <a:endParaRPr lang="en-AU" sz="1050">
            <a:solidFill>
              <a:schemeClr val="tx2"/>
            </a:solidFill>
            <a:effectLst/>
            <a:latin typeface="Arial" pitchFamily="34" charset="0"/>
            <a:cs typeface="Arial" pitchFamily="34" charset="0"/>
          </a:endParaRP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For the 2022-23 grant determinations, the Commission used the following formula:</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$1,032.82 per assessment + $0.0025 x valuations  + $3.68 per ha.</a:t>
          </a:r>
        </a:p>
        <a:p>
          <a:pPr algn="l"/>
          <a:endParaRPr lang="en-AU" sz="1050" baseline="0">
            <a:solidFill>
              <a:schemeClr val="tx2"/>
            </a:solidFill>
            <a:latin typeface="Arial" pitchFamily="34" charset="0"/>
            <a:cs typeface="Arial" pitchFamily="34" charset="0"/>
          </a:endParaRPr>
        </a:p>
        <a:p>
          <a:pPr algn="l"/>
          <a:r>
            <a:rPr lang="en-AU" sz="1050" b="1" baseline="0">
              <a:solidFill>
                <a:schemeClr val="tx2"/>
              </a:solidFill>
              <a:latin typeface="Arial" pitchFamily="34" charset="0"/>
              <a:cs typeface="Arial" pitchFamily="34" charset="0"/>
            </a:rPr>
            <a:t>Example: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City of Albany</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($1,032.82 x 1,622 assessments) + ($</a:t>
          </a:r>
          <a:r>
            <a:rPr lang="en-AU" sz="1050" baseline="0">
              <a:solidFill>
                <a:schemeClr val="tx2"/>
              </a:solidFill>
              <a:latin typeface="Arial" pitchFamily="34" charset="0"/>
              <a:ea typeface="+mn-ea"/>
              <a:cs typeface="Arial" pitchFamily="34" charset="0"/>
            </a:rPr>
            <a:t>0.0025 </a:t>
          </a:r>
          <a:r>
            <a:rPr lang="en-AU" sz="1050" baseline="0">
              <a:solidFill>
                <a:schemeClr val="tx2"/>
              </a:solidFill>
              <a:latin typeface="Arial" pitchFamily="34" charset="0"/>
              <a:cs typeface="Arial" pitchFamily="34" charset="0"/>
            </a:rPr>
            <a:t>x $808,966,633 Unimproved Valuation) + ($3.68 x 317,951  ha) = $4,933,584</a:t>
          </a:r>
        </a:p>
      </xdr:txBody>
    </xdr:sp>
    <xdr:clientData/>
  </xdr:oneCellAnchor>
  <xdr:twoCellAnchor>
    <xdr:from>
      <xdr:col>7</xdr:col>
      <xdr:colOff>44824</xdr:colOff>
      <xdr:row>0</xdr:row>
      <xdr:rowOff>156882</xdr:rowOff>
    </xdr:from>
    <xdr:to>
      <xdr:col>10</xdr:col>
      <xdr:colOff>156883</xdr:colOff>
      <xdr:row>2</xdr:row>
      <xdr:rowOff>78441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9480177" y="156882"/>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6</xdr:col>
      <xdr:colOff>190501</xdr:colOff>
      <xdr:row>2</xdr:row>
      <xdr:rowOff>168088</xdr:rowOff>
    </xdr:from>
    <xdr:ext cx="3600000" cy="5771030"/>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7799295" y="1019735"/>
          <a:ext cx="3600000" cy="5771030"/>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Pastoral Rates Standard uses revenue data from the Information Return provided by local governments.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uses a three year average to provide a more stable result.</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Landgate provides the Commission with information on the aggregate area of pastoral leases for each local government.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Total revenue for the Pastoral Standard was $5,370,978. The standard was calculated on the basis of 661 assessments, aggregate valuations of $117,422,379 and a total area of 87,534,469 ha.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uses regression analysis to determine the best mathematical fit, however it adjusts this formula to accommodate the unique circumstances of WA local governments.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For the 2022-23 determinations, the Commission used the following formula:</a:t>
          </a:r>
        </a:p>
        <a:p>
          <a:pPr algn="l"/>
          <a:endParaRPr lang="en-AU" sz="1100" baseline="0">
            <a:solidFill>
              <a:schemeClr val="tx2"/>
            </a:solidFill>
            <a:latin typeface="Arial" pitchFamily="34" charset="0"/>
            <a:cs typeface="Arial" pitchFamily="34" charset="0"/>
          </a:endParaRPr>
        </a:p>
        <a:p>
          <a:pPr algn="ctr"/>
          <a:r>
            <a:rPr lang="en-AU" sz="1100" baseline="0">
              <a:solidFill>
                <a:schemeClr val="tx2"/>
              </a:solidFill>
              <a:latin typeface="Arial" pitchFamily="34" charset="0"/>
              <a:cs typeface="Arial" pitchFamily="34" charset="0"/>
            </a:rPr>
            <a:t>$0.0334 per ha + valuations x $0.0207</a:t>
          </a:r>
        </a:p>
        <a:p>
          <a:pPr algn="l"/>
          <a:endParaRPr lang="en-AU" sz="1100" baseline="0">
            <a:solidFill>
              <a:schemeClr val="tx2"/>
            </a:solidFill>
            <a:latin typeface="Arial" pitchFamily="34" charset="0"/>
            <a:cs typeface="Arial" pitchFamily="34" charset="0"/>
          </a:endParaRPr>
        </a:p>
        <a:p>
          <a:pPr algn="l"/>
          <a:r>
            <a:rPr lang="en-AU" sz="1100" b="1" baseline="0">
              <a:solidFill>
                <a:schemeClr val="tx2"/>
              </a:solidFill>
              <a:latin typeface="Arial" pitchFamily="34" charset="0"/>
              <a:cs typeface="Arial" pitchFamily="34" charset="0"/>
            </a:rPr>
            <a:t>Example:</a:t>
          </a:r>
        </a:p>
        <a:p>
          <a:pPr algn="l"/>
          <a:endParaRPr lang="en-AU" sz="1100" baseline="0">
            <a:solidFill>
              <a:schemeClr val="tx2"/>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The Shire of Ashburton (see spreadsheet) $0.0334 x 5,983,854 + $7,699,463  x $0.0207 = $360,350</a:t>
          </a:r>
        </a:p>
      </xdr:txBody>
    </xdr:sp>
    <xdr:clientData/>
  </xdr:oneCellAnchor>
  <xdr:twoCellAnchor>
    <xdr:from>
      <xdr:col>6</xdr:col>
      <xdr:colOff>224118</xdr:colOff>
      <xdr:row>0</xdr:row>
      <xdr:rowOff>145676</xdr:rowOff>
    </xdr:from>
    <xdr:to>
      <xdr:col>9</xdr:col>
      <xdr:colOff>537883</xdr:colOff>
      <xdr:row>2</xdr:row>
      <xdr:rowOff>67235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1A00-000005000000}"/>
            </a:ext>
          </a:extLst>
        </xdr:cNvPr>
        <xdr:cNvSpPr/>
      </xdr:nvSpPr>
      <xdr:spPr>
        <a:xfrm>
          <a:off x="6667500" y="145676"/>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4</xdr:col>
      <xdr:colOff>216833</xdr:colOff>
      <xdr:row>2</xdr:row>
      <xdr:rowOff>70596</xdr:rowOff>
    </xdr:from>
    <xdr:ext cx="3290608" cy="6596903"/>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6514539" y="967067"/>
          <a:ext cx="3290608" cy="6596903"/>
        </a:xfrm>
        <a:prstGeom prst="rect">
          <a:avLst/>
        </a:prstGeom>
        <a:solidFill>
          <a:srgbClr val="E1F4FD"/>
        </a:solid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Net Investment Standard recognises that local governments earn interest from general and reserve funds. The Standard also recognises that local governments borrow money to finance their activities. The Commission offsets the costs of borrowings against  investment income to produce a more equitable assessment of investment income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Only borrowing costs attributable to the Western Australian Treasury Corporation are recognised as it provides the majority of borrowings to local government. The Commission has taken the view that the use of credit providers other than WATC would essentially be driven by policy and as such has been excluded from the calculations.</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To comply with the effort neutrality principle, the Commission assesses a local government's capacity to raise investment revenue based on it's population.</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Investment revenue is recognised in the methodology  due to the level of investment income across local  government.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aggregate local government net Investment  for local government's averaged over three </a:t>
          </a:r>
          <a:r>
            <a:rPr lang="en-AU" sz="1050" baseline="0">
              <a:solidFill>
                <a:schemeClr val="tx2"/>
              </a:solidFill>
              <a:latin typeface="Arial" pitchFamily="34" charset="0"/>
              <a:ea typeface="+mn-ea"/>
              <a:cs typeface="Arial" pitchFamily="34" charset="0"/>
            </a:rPr>
            <a:t>years to 2020-21 was </a:t>
          </a:r>
          <a:r>
            <a:rPr lang="en-AU" sz="1050" baseline="0">
              <a:solidFill>
                <a:schemeClr val="tx2"/>
              </a:solidFill>
              <a:latin typeface="Arial" pitchFamily="34" charset="0"/>
              <a:cs typeface="Arial" pitchFamily="34" charset="0"/>
            </a:rPr>
            <a:t>$44,284,859. This equates to $16.51 per capita.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Net Investment revenue is assessed as follows  -</a:t>
          </a:r>
        </a:p>
        <a:p>
          <a:pPr algn="l"/>
          <a:endParaRPr lang="en-AU" sz="1050" baseline="0">
            <a:solidFill>
              <a:schemeClr val="tx2"/>
            </a:solidFill>
            <a:latin typeface="Arial" pitchFamily="34" charset="0"/>
            <a:cs typeface="Arial" pitchFamily="34" charset="0"/>
          </a:endParaRPr>
        </a:p>
        <a:p>
          <a:pPr algn="l"/>
          <a:r>
            <a:rPr lang="en-AU" sz="1050" b="1" baseline="0">
              <a:solidFill>
                <a:schemeClr val="tx2"/>
              </a:solidFill>
              <a:latin typeface="Arial" pitchFamily="34" charset="0"/>
              <a:cs typeface="Arial" pitchFamily="34" charset="0"/>
            </a:rPr>
            <a:t>Example:</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The City of Albany -</a:t>
          </a:r>
        </a:p>
        <a:p>
          <a:pPr algn="l"/>
          <a:endParaRPr lang="en-AU" sz="1050" baseline="0">
            <a:solidFill>
              <a:schemeClr val="tx2"/>
            </a:solidFill>
            <a:latin typeface="Arial" pitchFamily="34" charset="0"/>
            <a:cs typeface="Arial" pitchFamily="34" charset="0"/>
          </a:endParaRPr>
        </a:p>
        <a:p>
          <a:pPr algn="l"/>
          <a:r>
            <a:rPr lang="en-AU" sz="1050" baseline="0">
              <a:solidFill>
                <a:schemeClr val="tx2"/>
              </a:solidFill>
              <a:latin typeface="Arial" pitchFamily="34" charset="0"/>
              <a:cs typeface="Arial" pitchFamily="34" charset="0"/>
            </a:rPr>
            <a:t>$16.51 per capita x 38,370 people = $633,500 Net Investment Revenue</a:t>
          </a:r>
        </a:p>
        <a:p>
          <a:pPr algn="l"/>
          <a:endParaRPr lang="en-AU" sz="1050" baseline="0">
            <a:latin typeface="Arial" pitchFamily="34" charset="0"/>
            <a:cs typeface="Arial" pitchFamily="34" charset="0"/>
          </a:endParaRPr>
        </a:p>
      </xdr:txBody>
    </xdr:sp>
    <xdr:clientData/>
  </xdr:oneCellAnchor>
  <xdr:twoCellAnchor>
    <xdr:from>
      <xdr:col>4</xdr:col>
      <xdr:colOff>291353</xdr:colOff>
      <xdr:row>0</xdr:row>
      <xdr:rowOff>89646</xdr:rowOff>
    </xdr:from>
    <xdr:to>
      <xdr:col>8</xdr:col>
      <xdr:colOff>11207</xdr:colOff>
      <xdr:row>1</xdr:row>
      <xdr:rowOff>593911</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7082118" y="89646"/>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12</xdr:col>
      <xdr:colOff>223108</xdr:colOff>
      <xdr:row>2</xdr:row>
      <xdr:rowOff>124949</xdr:rowOff>
    </xdr:from>
    <xdr:ext cx="4180803" cy="4738404"/>
    <xdr:sp macro="" textlink="">
      <xdr:nvSpPr>
        <xdr:cNvPr id="4" name="TextBox 3">
          <a:extLst>
            <a:ext uri="{FF2B5EF4-FFF2-40B4-BE49-F238E27FC236}">
              <a16:creationId xmlns:a16="http://schemas.microsoft.com/office/drawing/2014/main" id="{00000000-0008-0000-1C00-000004000000}"/>
            </a:ext>
          </a:extLst>
        </xdr:cNvPr>
        <xdr:cNvSpPr txBox="1"/>
      </xdr:nvSpPr>
      <xdr:spPr>
        <a:xfrm>
          <a:off x="18533520" y="954184"/>
          <a:ext cx="4180803" cy="4738404"/>
        </a:xfrm>
        <a:prstGeom prst="rect">
          <a:avLst/>
        </a:prstGeom>
        <a:solidFill>
          <a:srgbClr val="E1F4FD"/>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To calculate the Fiscal Equalisation :</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Total Expenditure Standards (including cost adjustors) - Total Revenue Standards = Equalisation</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The figures in this sheet come from the Revenue, Expenditure and cost adjustor Summary Sheets. Each of these sheets are the aggregate figures of all the calculations in the Balanced Budget. </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The column "Expenditure Less Cost Adjustors"  is in this spread sheet because the value of the cost adjustors are incorporated into the Standards. This is done to show the quantum of a local governments expenditure Standards excluding the cost adjustors. </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2022-23 grant calculation averages 6 years of equalisation data. The Commission uses the "Olympic" method, where it removes the highest and lowest equalisation figures and averages the remaining four.</a:t>
          </a:r>
        </a:p>
        <a:p>
          <a:pPr algn="l"/>
          <a:endParaRPr lang="en-AU" sz="1200" baseline="0">
            <a:solidFill>
              <a:schemeClr val="tx2"/>
            </a:solidFill>
            <a:latin typeface="Arial" pitchFamily="34" charset="0"/>
            <a:cs typeface="Arial" pitchFamily="34" charset="0"/>
          </a:endParaRPr>
        </a:p>
        <a:p>
          <a:pPr algn="l"/>
          <a:r>
            <a:rPr lang="en-AU" sz="1200" baseline="0">
              <a:solidFill>
                <a:schemeClr val="tx2"/>
              </a:solidFill>
              <a:latin typeface="Arial" pitchFamily="34" charset="0"/>
              <a:cs typeface="Arial" pitchFamily="34" charset="0"/>
            </a:rPr>
            <a:t>By going to the GPG Grant Calculation sheet, you can see how this is used in the grant calculation.</a:t>
          </a:r>
        </a:p>
      </xdr:txBody>
    </xdr:sp>
    <xdr:clientData/>
  </xdr:oneCellAnchor>
  <xdr:twoCellAnchor>
    <xdr:from>
      <xdr:col>12</xdr:col>
      <xdr:colOff>268941</xdr:colOff>
      <xdr:row>0</xdr:row>
      <xdr:rowOff>56029</xdr:rowOff>
    </xdr:from>
    <xdr:to>
      <xdr:col>15</xdr:col>
      <xdr:colOff>593912</xdr:colOff>
      <xdr:row>2</xdr:row>
      <xdr:rowOff>78441</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18097500" y="5602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10</xdr:col>
      <xdr:colOff>215711</xdr:colOff>
      <xdr:row>2</xdr:row>
      <xdr:rowOff>121583</xdr:rowOff>
    </xdr:from>
    <xdr:ext cx="5432053" cy="4909859"/>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4828182" y="1219759"/>
          <a:ext cx="5432053" cy="4909859"/>
        </a:xfrm>
        <a:prstGeom prst="rect">
          <a:avLst/>
        </a:prstGeom>
        <a:solidFill>
          <a:srgbClr val="E1F4FD"/>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1400" b="1">
              <a:solidFill>
                <a:schemeClr val="tx2"/>
              </a:solidFill>
              <a:latin typeface="Arial" pitchFamily="34" charset="0"/>
              <a:cs typeface="Arial" pitchFamily="34" charset="0"/>
            </a:rPr>
            <a:t>Notes: </a:t>
          </a:r>
        </a:p>
        <a:p>
          <a:endParaRPr lang="en-AU" sz="1100" b="1">
            <a:solidFill>
              <a:schemeClr val="tx2"/>
            </a:solidFill>
            <a:latin typeface="Arial" pitchFamily="34" charset="0"/>
            <a:cs typeface="Arial" pitchFamily="34" charset="0"/>
          </a:endParaRPr>
        </a:p>
        <a:p>
          <a:r>
            <a:rPr lang="en-AU" sz="1200">
              <a:solidFill>
                <a:schemeClr val="tx2"/>
              </a:solidFill>
              <a:latin typeface="Arial" pitchFamily="34" charset="0"/>
              <a:cs typeface="Arial" pitchFamily="34" charset="0"/>
            </a:rPr>
            <a:t>For 2022-23,</a:t>
          </a:r>
          <a:r>
            <a:rPr lang="en-AU" sz="1200" baseline="0">
              <a:solidFill>
                <a:schemeClr val="tx2"/>
              </a:solidFill>
              <a:latin typeface="Arial" pitchFamily="34" charset="0"/>
              <a:cs typeface="Arial" pitchFamily="34" charset="0"/>
            </a:rPr>
            <a:t> the following conditions were applied:</a:t>
          </a:r>
        </a:p>
        <a:p>
          <a:endParaRPr lang="en-AU" sz="1200" baseline="0">
            <a:solidFill>
              <a:schemeClr val="tx2"/>
            </a:solidFill>
            <a:latin typeface="Arial" pitchFamily="34" charset="0"/>
            <a:cs typeface="Arial" pitchFamily="34" charset="0"/>
          </a:endParaRPr>
        </a:p>
        <a:p>
          <a:pPr marL="342900" lvl="0" indent="-342900" algn="just">
            <a:lnSpc>
              <a:spcPct val="115000"/>
            </a:lnSpc>
            <a:buFont typeface="Symbol" panose="05050102010706020507" pitchFamily="18" charset="2"/>
            <a:buChar char=""/>
            <a:tabLst>
              <a:tab pos="990600" algn="l"/>
            </a:tabLst>
          </a:pPr>
          <a:r>
            <a:rPr lang="en-AU" sz="1200" baseline="0">
              <a:solidFill>
                <a:schemeClr val="tx2"/>
              </a:solidFill>
              <a:latin typeface="Arial" pitchFamily="34" charset="0"/>
              <a:cs typeface="Arial" pitchFamily="34" charset="0"/>
            </a:rPr>
            <a:t>T</a:t>
          </a:r>
          <a:r>
            <a:rPr lang="en-AU" sz="1200">
              <a:solidFill>
                <a:schemeClr val="tx2"/>
              </a:solidFill>
              <a:latin typeface="Arial" pitchFamily="34" charset="0"/>
              <a:cs typeface="Arial" pitchFamily="34" charset="0"/>
            </a:rPr>
            <a:t>he minimum grant was $22.94 (a</a:t>
          </a:r>
          <a:r>
            <a:rPr lang="en-AU" sz="1200" baseline="0">
              <a:solidFill>
                <a:schemeClr val="tx2"/>
              </a:solidFill>
              <a:latin typeface="Arial" pitchFamily="34" charset="0"/>
              <a:cs typeface="Arial" pitchFamily="34" charset="0"/>
            </a:rPr>
            <a:t> increase </a:t>
          </a:r>
          <a:r>
            <a:rPr lang="en-AU" sz="1200">
              <a:solidFill>
                <a:schemeClr val="tx2"/>
              </a:solidFill>
              <a:latin typeface="Arial" pitchFamily="34" charset="0"/>
              <a:cs typeface="Arial" pitchFamily="34" charset="0"/>
            </a:rPr>
            <a:t>on last years $21.53). Minimum grant local government's</a:t>
          </a:r>
          <a:r>
            <a:rPr lang="en-AU" sz="1200" baseline="0">
              <a:solidFill>
                <a:schemeClr val="tx2"/>
              </a:solidFill>
              <a:latin typeface="Arial" pitchFamily="34" charset="0"/>
              <a:cs typeface="Arial" pitchFamily="34" charset="0"/>
            </a:rPr>
            <a:t> FA Grant allocation were calcuated as per usual. Thereare currently 31 local governments who received the minimum grant. </a:t>
          </a:r>
        </a:p>
        <a:p>
          <a:pPr marL="342900" lvl="0" indent="-342900" algn="just">
            <a:lnSpc>
              <a:spcPct val="115000"/>
            </a:lnSpc>
            <a:buFont typeface="Symbol" panose="05050102010706020507" pitchFamily="18" charset="2"/>
            <a:buChar char=""/>
            <a:tabLst>
              <a:tab pos="990600" algn="l"/>
            </a:tabLst>
          </a:pPr>
          <a:endParaRPr lang="en-AU" sz="1200" baseline="0">
            <a:solidFill>
              <a:schemeClr val="tx2"/>
            </a:solidFill>
            <a:latin typeface="Arial" pitchFamily="34" charset="0"/>
            <a:cs typeface="Arial" pitchFamily="34" charset="0"/>
          </a:endParaRPr>
        </a:p>
        <a:p>
          <a:pPr marL="342900" lvl="0" indent="-342900" algn="just">
            <a:lnSpc>
              <a:spcPct val="115000"/>
            </a:lnSpc>
            <a:buFont typeface="Symbol" panose="05050102010706020507" pitchFamily="18" charset="2"/>
            <a:buChar char=""/>
            <a:tabLst>
              <a:tab pos="990600" algn="l"/>
            </a:tabLst>
          </a:pPr>
          <a:r>
            <a:rPr lang="en-AU" sz="1200" baseline="0">
              <a:solidFill>
                <a:schemeClr val="tx2"/>
              </a:solidFill>
              <a:latin typeface="Arial" pitchFamily="34" charset="0"/>
              <a:cs typeface="Arial" pitchFamily="34" charset="0"/>
            </a:rPr>
            <a:t>The LG's that were receiving less than 50% of their grant need, were lifted to the 50% floor (13 local governments);</a:t>
          </a:r>
        </a:p>
        <a:p>
          <a:pPr marL="342900" lvl="0" indent="-342900" algn="just">
            <a:lnSpc>
              <a:spcPct val="115000"/>
            </a:lnSpc>
            <a:buFont typeface="Symbol" panose="05050102010706020507" pitchFamily="18" charset="2"/>
            <a:buChar char=""/>
            <a:tabLst>
              <a:tab pos="990600" algn="l"/>
            </a:tabLst>
          </a:pPr>
          <a:endParaRPr lang="en-AU" sz="1200" baseline="0">
            <a:solidFill>
              <a:schemeClr val="tx2"/>
            </a:solidFill>
            <a:latin typeface="Arial" pitchFamily="34" charset="0"/>
            <a:cs typeface="Arial" pitchFamily="34" charset="0"/>
          </a:endParaRPr>
        </a:p>
        <a:p>
          <a:pPr marL="342900" lvl="0" indent="-342900" algn="just">
            <a:lnSpc>
              <a:spcPct val="115000"/>
            </a:lnSpc>
            <a:buFont typeface="Symbol" panose="05050102010706020507" pitchFamily="18" charset="2"/>
            <a:buChar char=""/>
            <a:tabLst>
              <a:tab pos="990600" algn="l"/>
            </a:tabLst>
          </a:pPr>
          <a:r>
            <a:rPr lang="en-AU" sz="1200" baseline="0">
              <a:solidFill>
                <a:schemeClr val="tx2"/>
              </a:solidFill>
              <a:latin typeface="Arial" pitchFamily="34" charset="0"/>
              <a:cs typeface="Arial" pitchFamily="34" charset="0"/>
            </a:rPr>
            <a:t>LG's that are receiving more than 80% of their grant need received a maximum decrease of 10% (2 local governments); </a:t>
          </a:r>
        </a:p>
        <a:p>
          <a:pPr marL="342900" lvl="0" indent="-342900" algn="just">
            <a:lnSpc>
              <a:spcPct val="115000"/>
            </a:lnSpc>
            <a:buFont typeface="Symbol" panose="05050102010706020507" pitchFamily="18" charset="2"/>
            <a:buChar char=""/>
            <a:tabLst>
              <a:tab pos="990600" algn="l"/>
            </a:tabLst>
          </a:pPr>
          <a:endParaRPr lang="en-AU" sz="1200" baseline="0">
            <a:solidFill>
              <a:schemeClr val="tx2"/>
            </a:solidFill>
            <a:latin typeface="Arial" pitchFamily="34" charset="0"/>
            <a:cs typeface="Arial" pitchFamily="34" charset="0"/>
          </a:endParaRPr>
        </a:p>
        <a:p>
          <a:pPr marL="342900" lvl="0" indent="-342900" algn="just">
            <a:lnSpc>
              <a:spcPct val="115000"/>
            </a:lnSpc>
            <a:buFont typeface="Symbol" panose="05050102010706020507" pitchFamily="18" charset="2"/>
            <a:buChar char=""/>
            <a:tabLst>
              <a:tab pos="990600" algn="l"/>
            </a:tabLst>
          </a:pPr>
          <a:r>
            <a:rPr lang="en-AU" sz="1200" baseline="0">
              <a:solidFill>
                <a:schemeClr val="tx2"/>
              </a:solidFill>
              <a:latin typeface="Arial" pitchFamily="34" charset="0"/>
              <a:cs typeface="Arial" pitchFamily="34" charset="0"/>
            </a:rPr>
            <a:t>LG's that were receiving over 75% of their grant need received a decrease of 7.5% (3 local government);</a:t>
          </a:r>
        </a:p>
        <a:p>
          <a:pPr marL="342900" lvl="0" indent="-342900" algn="just">
            <a:lnSpc>
              <a:spcPct val="115000"/>
            </a:lnSpc>
            <a:buFont typeface="Symbol" panose="05050102010706020507" pitchFamily="18" charset="2"/>
            <a:buChar char=""/>
            <a:tabLst>
              <a:tab pos="990600" algn="l"/>
            </a:tabLst>
          </a:pPr>
          <a:endParaRPr lang="en-AU" sz="1200" baseline="0">
            <a:solidFill>
              <a:schemeClr val="tx2"/>
            </a:solidFill>
            <a:latin typeface="Arial" pitchFamily="34" charset="0"/>
            <a:cs typeface="Arial" pitchFamily="34" charset="0"/>
          </a:endParaRPr>
        </a:p>
        <a:p>
          <a:pPr marL="342900" lvl="0" indent="-342900" algn="just">
            <a:lnSpc>
              <a:spcPct val="115000"/>
            </a:lnSpc>
            <a:buFont typeface="Symbol" panose="05050102010706020507" pitchFamily="18" charset="2"/>
            <a:buChar char=""/>
            <a:tabLst>
              <a:tab pos="990600" algn="l"/>
            </a:tabLst>
          </a:pPr>
          <a:r>
            <a:rPr lang="en-AU" sz="1200" baseline="0">
              <a:solidFill>
                <a:schemeClr val="tx2"/>
              </a:solidFill>
              <a:latin typeface="Arial" pitchFamily="34" charset="0"/>
              <a:cs typeface="Arial" pitchFamily="34" charset="0"/>
            </a:rPr>
            <a:t>LG's that were receiving between 70-75% of their grant need received a decrease of 5% (2 local governments); and </a:t>
          </a:r>
        </a:p>
        <a:p>
          <a:pPr marL="342900" lvl="0" indent="-342900" algn="just">
            <a:lnSpc>
              <a:spcPct val="115000"/>
            </a:lnSpc>
            <a:buFont typeface="Symbol" panose="05050102010706020507" pitchFamily="18" charset="2"/>
            <a:buChar char=""/>
            <a:tabLst>
              <a:tab pos="990600" algn="l"/>
            </a:tabLst>
          </a:pPr>
          <a:endParaRPr lang="en-AU" sz="1200" baseline="0">
            <a:solidFill>
              <a:schemeClr val="tx2"/>
            </a:solidFill>
            <a:latin typeface="Arial" pitchFamily="34" charset="0"/>
            <a:cs typeface="Arial" pitchFamily="34" charset="0"/>
          </a:endParaRPr>
        </a:p>
        <a:p>
          <a:pPr marL="342900" lvl="0" indent="-342900" algn="just">
            <a:lnSpc>
              <a:spcPct val="115000"/>
            </a:lnSpc>
            <a:buFont typeface="Symbol" panose="05050102010706020507" pitchFamily="18" charset="2"/>
            <a:buChar char=""/>
            <a:tabLst>
              <a:tab pos="990600" algn="l"/>
            </a:tabLst>
          </a:pPr>
          <a:r>
            <a:rPr lang="en-AU" sz="1200" baseline="0">
              <a:solidFill>
                <a:schemeClr val="tx2"/>
              </a:solidFill>
              <a:latin typeface="Arial" pitchFamily="34" charset="0"/>
              <a:cs typeface="Arial" pitchFamily="34" charset="0"/>
            </a:rPr>
            <a:t>LG's that were receiving between 59-69% of their grant need received a decrease of 2.5% (10 local governments). </a:t>
          </a:r>
        </a:p>
        <a:p>
          <a:pPr marL="342900" lvl="0" indent="-342900" algn="just">
            <a:lnSpc>
              <a:spcPct val="115000"/>
            </a:lnSpc>
            <a:buFont typeface="Symbol" panose="05050102010706020507" pitchFamily="18" charset="2"/>
            <a:buChar char=""/>
            <a:tabLst>
              <a:tab pos="990600" algn="l"/>
            </a:tabLst>
          </a:pPr>
          <a:endParaRPr lang="en-AU" sz="1200" baseline="0">
            <a:solidFill>
              <a:schemeClr val="tx2"/>
            </a:solidFill>
            <a:latin typeface="Arial" pitchFamily="34" charset="0"/>
            <a:cs typeface="Arial" pitchFamily="34" charset="0"/>
          </a:endParaRPr>
        </a:p>
      </xdr:txBody>
    </xdr:sp>
    <xdr:clientData/>
  </xdr:oneCellAnchor>
  <xdr:twoCellAnchor>
    <xdr:from>
      <xdr:col>10</xdr:col>
      <xdr:colOff>257735</xdr:colOff>
      <xdr:row>0</xdr:row>
      <xdr:rowOff>123264</xdr:rowOff>
    </xdr:from>
    <xdr:to>
      <xdr:col>13</xdr:col>
      <xdr:colOff>392206</xdr:colOff>
      <xdr:row>2</xdr:row>
      <xdr:rowOff>11205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3559117" y="123264"/>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209550</xdr:colOff>
      <xdr:row>3</xdr:row>
      <xdr:rowOff>80679</xdr:rowOff>
    </xdr:from>
    <xdr:ext cx="3600000" cy="8278909"/>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793256" y="932326"/>
          <a:ext cx="3600000" cy="8278909"/>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100" b="1">
              <a:solidFill>
                <a:schemeClr val="tx2"/>
              </a:solidFill>
              <a:latin typeface="Arial" pitchFamily="34" charset="0"/>
              <a:cs typeface="Arial" pitchFamily="34" charset="0"/>
            </a:rPr>
            <a:t>Notes:</a:t>
          </a:r>
        </a:p>
        <a:p>
          <a:pPr algn="l"/>
          <a:endParaRPr lang="en-AU" sz="1100">
            <a:solidFill>
              <a:schemeClr val="tx2"/>
            </a:solidFill>
            <a:latin typeface="Arial" pitchFamily="34" charset="0"/>
            <a:cs typeface="Arial" pitchFamily="34" charset="0"/>
          </a:endParaRPr>
        </a:p>
        <a:p>
          <a:pPr algn="l"/>
          <a:r>
            <a:rPr lang="en-AU" sz="1100">
              <a:solidFill>
                <a:schemeClr val="tx2"/>
              </a:solidFill>
              <a:latin typeface="Arial" pitchFamily="34" charset="0"/>
              <a:cs typeface="Arial" pitchFamily="34" charset="0"/>
            </a:rPr>
            <a:t>The National Centre for</a:t>
          </a:r>
          <a:r>
            <a:rPr lang="en-AU" sz="1100" baseline="0">
              <a:solidFill>
                <a:schemeClr val="tx2"/>
              </a:solidFill>
              <a:latin typeface="Arial" pitchFamily="34" charset="0"/>
              <a:cs typeface="Arial" pitchFamily="34" charset="0"/>
            </a:rPr>
            <a:t> Social Applications of GIS (GISCA) developed the Accessibility Remoteness Index of Australia (ARIA++) which is used by the Commission to assess the impact of location for each Local Government. The Index is based on access to service centres and has been used in conjunction with population statistics to determine the cost adjustor for each local government.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Please refer to here for more information and to view ARIA: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arts.adelaide.edu.au/hugo-centre/services/aria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ARIA++ Index applies scores to remoteness from 0 - 18, with 18 being extremely remote.</a:t>
          </a:r>
        </a:p>
        <a:p>
          <a:pPr algn="l"/>
          <a:endParaRPr lang="en-AU" sz="1100" baseline="0">
            <a:solidFill>
              <a:schemeClr val="tx2"/>
            </a:solidFill>
            <a:latin typeface="Arial" pitchFamily="34" charset="0"/>
            <a:cs typeface="Arial" pitchFamily="34" charset="0"/>
          </a:endParaRPr>
        </a:p>
        <a:p>
          <a:pPr algn="l"/>
          <a:r>
            <a:rPr lang="en-AU" sz="1100" b="0" baseline="0">
              <a:solidFill>
                <a:schemeClr val="tx2"/>
              </a:solidFill>
              <a:latin typeface="Arial" pitchFamily="34" charset="0"/>
              <a:ea typeface="+mn-ea"/>
              <a:cs typeface="Arial" pitchFamily="34" charset="0"/>
            </a:rPr>
            <a:t>For the 2022-23 grant determinations, the Commission allocated $79,196,450 to the Location cost adjustor. This is allocated on a share basis to local governments with an ARIA++ Town Score greater than zero.</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To calculate the Location cost adjustor the ARIA++ Town Score is converted to a percentage share. The share is relative to all other local governments in the State.</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The same process is applied to population. </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In calculating the cost adjustor, the Commission recognises 60% based on the ARIA++ share and 40% on the population share. These two components are then multiplied by the total Location cost adjustor ($79,196,450) to derive a local government's Location cost adjustor.</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106 local governments receive the Location cost adjustor with Busselton receiving the largest allowance.</a:t>
          </a:r>
        </a:p>
        <a:p>
          <a:pPr algn="l"/>
          <a:endParaRPr lang="en-AU" sz="1100" baseline="0">
            <a:solidFill>
              <a:schemeClr val="tx2"/>
            </a:solidFill>
            <a:latin typeface="Arial" pitchFamily="34" charset="0"/>
            <a:cs typeface="Arial" pitchFamily="34" charset="0"/>
          </a:endParaRPr>
        </a:p>
        <a:p>
          <a:pPr algn="l"/>
          <a:r>
            <a:rPr lang="en-AU" sz="1100" b="1" baseline="0">
              <a:solidFill>
                <a:schemeClr val="tx2"/>
              </a:solidFill>
              <a:latin typeface="Arial" pitchFamily="34" charset="0"/>
              <a:cs typeface="Arial" pitchFamily="34" charset="0"/>
            </a:rPr>
            <a:t>Example:</a:t>
          </a:r>
        </a:p>
        <a:p>
          <a:pPr algn="l"/>
          <a:endParaRPr lang="en-AU" sz="1100" baseline="0">
            <a:solidFill>
              <a:schemeClr val="tx2"/>
            </a:solidFill>
            <a:latin typeface="Arial" pitchFamily="34" charset="0"/>
            <a:cs typeface="Arial" pitchFamily="34" charset="0"/>
          </a:endParaRPr>
        </a:p>
        <a:p>
          <a:pPr algn="l"/>
          <a:r>
            <a:rPr lang="en-AU" sz="1100" b="0" baseline="0">
              <a:solidFill>
                <a:schemeClr val="tx2"/>
              </a:solidFill>
              <a:latin typeface="Arial" pitchFamily="34" charset="0"/>
              <a:ea typeface="+mn-ea"/>
              <a:cs typeface="Arial" pitchFamily="34" charset="0"/>
            </a:rPr>
            <a:t>The City of Albany (see spreadsheet)</a:t>
          </a:r>
        </a:p>
        <a:p>
          <a:pPr algn="l"/>
          <a:endParaRPr lang="en-AU" sz="1100" b="0" baseline="0">
            <a:solidFill>
              <a:schemeClr val="tx2"/>
            </a:solidFill>
            <a:latin typeface="Arial" pitchFamily="34" charset="0"/>
            <a:ea typeface="+mn-ea"/>
            <a:cs typeface="Arial" pitchFamily="34" charset="0"/>
          </a:endParaRPr>
        </a:p>
        <a:p>
          <a:pPr algn="l"/>
          <a:r>
            <a:rPr lang="en-AU" sz="1100" b="0" baseline="0">
              <a:solidFill>
                <a:schemeClr val="tx2"/>
              </a:solidFill>
              <a:latin typeface="Arial" pitchFamily="34" charset="0"/>
              <a:ea typeface="+mn-ea"/>
              <a:cs typeface="Arial" pitchFamily="34" charset="0"/>
            </a:rPr>
            <a:t>[(0.35% ARIA++ Share x 60% of $79,196,450) + (6.89% Population Share x 40% of $79,196,450)]  </a:t>
          </a:r>
        </a:p>
        <a:p>
          <a:pPr algn="l"/>
          <a:r>
            <a:rPr lang="en-AU" sz="1100" b="0" baseline="0">
              <a:solidFill>
                <a:schemeClr val="tx2"/>
              </a:solidFill>
              <a:latin typeface="Arial" pitchFamily="34" charset="0"/>
              <a:ea typeface="+mn-ea"/>
              <a:cs typeface="Arial" pitchFamily="34" charset="0"/>
            </a:rPr>
            <a:t>= $2,344,896 </a:t>
          </a:r>
        </a:p>
      </xdr:txBody>
    </xdr:sp>
    <xdr:clientData/>
  </xdr:oneCellAnchor>
  <xdr:twoCellAnchor>
    <xdr:from>
      <xdr:col>6</xdr:col>
      <xdr:colOff>224117</xdr:colOff>
      <xdr:row>0</xdr:row>
      <xdr:rowOff>33618</xdr:rowOff>
    </xdr:from>
    <xdr:to>
      <xdr:col>9</xdr:col>
      <xdr:colOff>549088</xdr:colOff>
      <xdr:row>2</xdr:row>
      <xdr:rowOff>145677</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8807823" y="33618"/>
          <a:ext cx="2140324" cy="773206"/>
        </a:xfrm>
        <a:prstGeom prst="leftArrow">
          <a:avLst/>
        </a:prstGeom>
        <a:solidFill>
          <a:srgbClr val="005F86"/>
        </a:solidFill>
        <a:ln>
          <a:solidFill>
            <a:sysClr val="window" lastClr="FFFFFF"/>
          </a:solidFill>
        </a:ln>
        <a:effectLst/>
        <a:scene3d>
          <a:camera prst="orthographicFront"/>
          <a:lightRig rig="threePt" dir="t">
            <a:rot lat="0" lon="0" rev="7500000"/>
          </a:lightRig>
        </a:scene3d>
        <a:sp3d prstMaterial="plastic"/>
      </xdr:spPr>
      <xdr:txBody>
        <a:bodyPr spcFirstLastPara="0" vertOverflow="clip" horzOverflow="clip" vert="horz" wrap="square" lIns="103155" tIns="103155" rIns="103155" bIns="103155" numCol="1" spcCol="1270" rtlCol="0" anchor="t" anchorCtr="0">
          <a:noAutofit/>
        </a:bodyPr>
        <a:lstStyle/>
        <a:p>
          <a:pPr marL="0" marR="0" lvl="0" indent="0" algn="l" defTabSz="1022350" eaLnBrk="1" fontAlgn="auto" latinLnBrk="0" hangingPunct="1">
            <a:lnSpc>
              <a:spcPct val="90000"/>
            </a:lnSpc>
            <a:spcBef>
              <a:spcPct val="0"/>
            </a:spcBef>
            <a:spcAft>
              <a:spcPct val="35000"/>
            </a:spcAft>
            <a:buClrTx/>
            <a:buSzTx/>
            <a:buFontTx/>
            <a:buNone/>
            <a:tabLst/>
            <a:defRPr/>
          </a:pPr>
          <a:r>
            <a:rPr kumimoji="0" lang="en-AU" sz="1600" b="0" i="0" u="none" strike="noStrike" kern="1200" cap="none" spc="0" normalizeH="0" baseline="0" noProof="0">
              <a:ln>
                <a:noFill/>
              </a:ln>
              <a:solidFill>
                <a:sysClr val="window" lastClr="FFFFFF"/>
              </a:solidFill>
              <a:effectLst/>
              <a:uLnTx/>
              <a:uFillTx/>
              <a:latin typeface="Calibri"/>
              <a:ea typeface="+mn-ea"/>
              <a:cs typeface="+mn-cs"/>
            </a:rPr>
            <a:t>Return to Contents</a:t>
          </a:r>
          <a:endParaRPr kumimoji="0" lang="en-AU" sz="2300" b="0" i="0" u="none" strike="noStrike" kern="120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10</xdr:col>
      <xdr:colOff>219075</xdr:colOff>
      <xdr:row>2</xdr:row>
      <xdr:rowOff>114300</xdr:rowOff>
    </xdr:from>
    <xdr:ext cx="3600000" cy="6754906"/>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8477810" y="1156447"/>
          <a:ext cx="3600000" cy="6754906"/>
        </a:xfrm>
        <a:prstGeom prst="rect">
          <a:avLst/>
        </a:prstGeom>
        <a:solidFill>
          <a:srgbClr val="E1F4FD"/>
        </a:solidFill>
        <a:ln>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AU" sz="1400" b="1">
              <a:solidFill>
                <a:schemeClr val="accent1">
                  <a:lumMod val="75000"/>
                </a:schemeClr>
              </a:solidFill>
              <a:latin typeface="Arial" pitchFamily="34" charset="0"/>
              <a:cs typeface="Arial" pitchFamily="34" charset="0"/>
            </a:rPr>
            <a:t>The Road Grants consist</a:t>
          </a:r>
          <a:r>
            <a:rPr lang="en-AU" sz="1400" b="1" baseline="0">
              <a:solidFill>
                <a:schemeClr val="accent1">
                  <a:lumMod val="75000"/>
                </a:schemeClr>
              </a:solidFill>
              <a:latin typeface="Arial" pitchFamily="34" charset="0"/>
              <a:cs typeface="Arial" pitchFamily="34" charset="0"/>
            </a:rPr>
            <a:t> of two components:</a:t>
          </a:r>
        </a:p>
        <a:p>
          <a:endParaRPr lang="en-AU" sz="1100" baseline="0">
            <a:solidFill>
              <a:schemeClr val="accent1">
                <a:lumMod val="75000"/>
              </a:schemeClr>
            </a:solidFill>
            <a:latin typeface="Arial" pitchFamily="34" charset="0"/>
            <a:cs typeface="Arial" pitchFamily="34" charset="0"/>
          </a:endParaRPr>
        </a:p>
        <a:p>
          <a:pPr>
            <a:spcAft>
              <a:spcPts val="600"/>
            </a:spcAft>
          </a:pPr>
          <a:r>
            <a:rPr lang="en-AU" sz="1100" b="1" baseline="0">
              <a:solidFill>
                <a:schemeClr val="accent1">
                  <a:lumMod val="75000"/>
                </a:schemeClr>
              </a:solidFill>
              <a:latin typeface="Arial" pitchFamily="34" charset="0"/>
              <a:cs typeface="Arial" pitchFamily="34" charset="0"/>
            </a:rPr>
            <a:t>1) Road Grants (93% of Road funding)</a:t>
          </a:r>
        </a:p>
        <a:p>
          <a:pPr>
            <a:spcAft>
              <a:spcPts val="600"/>
            </a:spcAft>
          </a:pPr>
          <a:r>
            <a:rPr lang="en-AU" sz="1100" b="0" baseline="0">
              <a:solidFill>
                <a:schemeClr val="accent1">
                  <a:lumMod val="75000"/>
                </a:schemeClr>
              </a:solidFill>
              <a:latin typeface="Arial" pitchFamily="34" charset="0"/>
              <a:cs typeface="Arial" pitchFamily="34" charset="0"/>
            </a:rPr>
            <a:t>The Road Grants are calculated using the Asset Preservation Model. </a:t>
          </a:r>
          <a:r>
            <a:rPr lang="en-AU" sz="1100" b="0" baseline="0">
              <a:solidFill>
                <a:schemeClr val="accent1">
                  <a:lumMod val="75000"/>
                </a:schemeClr>
              </a:solidFill>
              <a:latin typeface="Arial" pitchFamily="34" charset="0"/>
              <a:ea typeface="+mn-ea"/>
              <a:cs typeface="Arial" pitchFamily="34" charset="0"/>
            </a:rPr>
            <a:t>The</a:t>
          </a:r>
          <a:r>
            <a:rPr lang="en-AU" sz="1100" b="0" i="0" u="none" strike="noStrike" baseline="0">
              <a:solidFill>
                <a:schemeClr val="accent1">
                  <a:lumMod val="75000"/>
                </a:schemeClr>
              </a:solidFill>
              <a:latin typeface="Arial" pitchFamily="34" charset="0"/>
              <a:ea typeface="+mn-ea"/>
              <a:cs typeface="Arial" pitchFamily="34" charset="0"/>
            </a:rPr>
            <a:t> Asset Preservation Model assesses the average annual cost of maintaining each local government’s road network. It takes into account: </a:t>
          </a:r>
        </a:p>
        <a:p>
          <a:pPr marL="180000">
            <a:spcAft>
              <a:spcPts val="600"/>
            </a:spcAft>
          </a:pPr>
          <a:r>
            <a:rPr lang="en-AU" sz="1100" b="0" i="0" u="none" strike="noStrike" baseline="0">
              <a:solidFill>
                <a:schemeClr val="accent1">
                  <a:lumMod val="75000"/>
                </a:schemeClr>
              </a:solidFill>
              <a:latin typeface="Arial" pitchFamily="34" charset="0"/>
              <a:ea typeface="+mn-ea"/>
              <a:cs typeface="Arial" pitchFamily="34" charset="0"/>
            </a:rPr>
            <a:t>1) annual and recurrent maintenance costs; and </a:t>
          </a:r>
        </a:p>
        <a:p>
          <a:pPr marL="180000"/>
          <a:r>
            <a:rPr lang="en-AU" sz="1100" b="0" i="0" u="none" strike="noStrike" baseline="0">
              <a:solidFill>
                <a:schemeClr val="accent1">
                  <a:lumMod val="75000"/>
                </a:schemeClr>
              </a:solidFill>
              <a:latin typeface="Arial" pitchFamily="34" charset="0"/>
              <a:ea typeface="+mn-ea"/>
              <a:cs typeface="Arial" pitchFamily="34" charset="0"/>
            </a:rPr>
            <a:t>2) reconstruction at the end of the road’s useful life. </a:t>
          </a:r>
        </a:p>
        <a:p>
          <a:endParaRPr lang="en-AU" sz="1100" b="0" i="0" u="none" strike="noStrike" baseline="0">
            <a:solidFill>
              <a:schemeClr val="accent1">
                <a:lumMod val="75000"/>
              </a:schemeClr>
            </a:solidFill>
            <a:latin typeface="Arial" pitchFamily="34" charset="0"/>
            <a:ea typeface="+mn-ea"/>
            <a:cs typeface="Arial" pitchFamily="34" charset="0"/>
          </a:endParaRPr>
        </a:p>
        <a:p>
          <a:r>
            <a:rPr lang="en-AU" sz="1100" b="0" i="0" u="none" strike="noStrike" baseline="0">
              <a:solidFill>
                <a:schemeClr val="accent1">
                  <a:lumMod val="75000"/>
                </a:schemeClr>
              </a:solidFill>
              <a:latin typeface="Arial" pitchFamily="34" charset="0"/>
              <a:ea typeface="+mn-ea"/>
              <a:cs typeface="Arial" pitchFamily="34" charset="0"/>
            </a:rPr>
            <a:t>The model recognises the different needs of urban and rural roads and the different levels of development of these roads. Thus the needs of sealed, gravel and formed roads are each treated according to their particular needs. </a:t>
          </a:r>
        </a:p>
        <a:p>
          <a:endParaRPr lang="en-AU" sz="1100" b="0" i="0" u="none" strike="noStrike" baseline="0">
            <a:solidFill>
              <a:schemeClr val="accent1">
                <a:lumMod val="75000"/>
              </a:schemeClr>
            </a:solidFill>
            <a:latin typeface="Arial" pitchFamily="34" charset="0"/>
            <a:ea typeface="+mn-ea"/>
            <a:cs typeface="Arial" pitchFamily="34" charset="0"/>
          </a:endParaRPr>
        </a:p>
        <a:p>
          <a:r>
            <a:rPr lang="en-AU" sz="1100" b="0" i="0" u="none" strike="noStrike" baseline="0">
              <a:solidFill>
                <a:schemeClr val="accent1">
                  <a:lumMod val="75000"/>
                </a:schemeClr>
              </a:solidFill>
              <a:latin typeface="Arial" pitchFamily="34" charset="0"/>
              <a:ea typeface="+mn-ea"/>
              <a:cs typeface="Arial" pitchFamily="34" charset="0"/>
            </a:rPr>
            <a:t>The model calculates annual asset preservation expenditure needs for each work based on the following formula: </a:t>
          </a:r>
        </a:p>
        <a:p>
          <a:endParaRPr lang="en-AU" sz="1100" b="0" i="0" u="none" strike="noStrike" baseline="0">
            <a:solidFill>
              <a:schemeClr val="accent1">
                <a:lumMod val="75000"/>
              </a:schemeClr>
            </a:solidFill>
            <a:latin typeface="Arial" pitchFamily="34" charset="0"/>
            <a:ea typeface="+mn-ea"/>
            <a:cs typeface="Arial" pitchFamily="34" charset="0"/>
          </a:endParaRPr>
        </a:p>
        <a:p>
          <a:r>
            <a:rPr lang="en-AU" sz="1100" b="0" i="0" u="none" strike="noStrike" baseline="0">
              <a:solidFill>
                <a:schemeClr val="accent1">
                  <a:lumMod val="75000"/>
                </a:schemeClr>
              </a:solidFill>
              <a:latin typeface="Arial" pitchFamily="34" charset="0"/>
              <a:ea typeface="+mn-ea"/>
              <a:cs typeface="Arial" pitchFamily="34" charset="0"/>
            </a:rPr>
            <a:t>(Unit cost per km) x (frequency factor) x (road length) = Annual Expenditure Need </a:t>
          </a:r>
        </a:p>
        <a:p>
          <a:endParaRPr lang="en-AU" sz="1100" b="0" i="0" u="none" strike="noStrike" baseline="0">
            <a:solidFill>
              <a:schemeClr val="accent1">
                <a:lumMod val="75000"/>
              </a:schemeClr>
            </a:solidFill>
            <a:latin typeface="Arial" pitchFamily="34" charset="0"/>
            <a:ea typeface="+mn-ea"/>
            <a:cs typeface="Arial" pitchFamily="34" charset="0"/>
          </a:endParaRPr>
        </a:p>
        <a:p>
          <a:pPr>
            <a:spcAft>
              <a:spcPts val="600"/>
            </a:spcAft>
          </a:pPr>
          <a:r>
            <a:rPr lang="en-AU" sz="1100" b="1" i="0" u="none" strike="noStrike" baseline="0">
              <a:solidFill>
                <a:schemeClr val="accent1">
                  <a:lumMod val="75000"/>
                </a:schemeClr>
              </a:solidFill>
              <a:latin typeface="Arial" pitchFamily="34" charset="0"/>
              <a:ea typeface="+mn-ea"/>
              <a:cs typeface="Arial" pitchFamily="34" charset="0"/>
            </a:rPr>
            <a:t>2) Special Projects (7% of Road funding)</a:t>
          </a:r>
        </a:p>
        <a:p>
          <a:pPr>
            <a:spcBef>
              <a:spcPts val="0"/>
            </a:spcBef>
          </a:pPr>
          <a:r>
            <a:rPr lang="en-AU" sz="1100" b="0" i="0" u="none" strike="noStrike" baseline="0">
              <a:solidFill>
                <a:schemeClr val="accent1">
                  <a:lumMod val="75000"/>
                </a:schemeClr>
              </a:solidFill>
              <a:latin typeface="Arial" pitchFamily="34" charset="0"/>
              <a:ea typeface="+mn-ea"/>
              <a:cs typeface="Arial" pitchFamily="34" charset="0"/>
            </a:rPr>
            <a:t>Of the seven per cent of the funds that are reserved for special projects: </a:t>
          </a:r>
        </a:p>
        <a:p>
          <a:pPr marL="180000">
            <a:spcBef>
              <a:spcPts val="600"/>
            </a:spcBef>
          </a:pPr>
          <a:r>
            <a:rPr lang="en-AU" sz="1100" b="0" i="0" u="none" strike="noStrike" baseline="0">
              <a:solidFill>
                <a:schemeClr val="accent1">
                  <a:lumMod val="75000"/>
                </a:schemeClr>
              </a:solidFill>
              <a:latin typeface="Arial" pitchFamily="34" charset="0"/>
              <a:ea typeface="+mn-ea"/>
              <a:cs typeface="Arial" pitchFamily="34" charset="0"/>
            </a:rPr>
            <a:t>1) 2/3 is allocated for bridges </a:t>
          </a:r>
        </a:p>
        <a:p>
          <a:pPr marL="180000">
            <a:spcBef>
              <a:spcPts val="600"/>
            </a:spcBef>
          </a:pPr>
          <a:r>
            <a:rPr lang="en-AU" sz="1100" b="0" i="0" u="none" strike="noStrike" baseline="0">
              <a:solidFill>
                <a:schemeClr val="accent1">
                  <a:lumMod val="75000"/>
                </a:schemeClr>
              </a:solidFill>
              <a:latin typeface="Arial" pitchFamily="34" charset="0"/>
              <a:ea typeface="+mn-ea"/>
              <a:cs typeface="Arial" pitchFamily="34" charset="0"/>
            </a:rPr>
            <a:t>2) 1/3 is allocated for roads servicing remote </a:t>
          </a:r>
        </a:p>
        <a:p>
          <a:pPr marL="180000">
            <a:spcBef>
              <a:spcPts val="0"/>
            </a:spcBef>
          </a:pPr>
          <a:r>
            <a:rPr lang="en-AU" sz="1100" b="0" i="0" u="none" strike="noStrike" baseline="0">
              <a:solidFill>
                <a:schemeClr val="accent1">
                  <a:lumMod val="75000"/>
                </a:schemeClr>
              </a:solidFill>
              <a:latin typeface="Arial" pitchFamily="34" charset="0"/>
              <a:ea typeface="+mn-ea"/>
              <a:cs typeface="Arial" pitchFamily="34" charset="0"/>
            </a:rPr>
            <a:t>     Indigenous communities. </a:t>
          </a:r>
        </a:p>
        <a:p>
          <a:endParaRPr lang="en-AU" sz="1100" b="0" i="0" u="none" strike="noStrike" baseline="0">
            <a:solidFill>
              <a:schemeClr val="accent1">
                <a:lumMod val="75000"/>
              </a:schemeClr>
            </a:solidFill>
            <a:latin typeface="Arial" pitchFamily="34" charset="0"/>
            <a:ea typeface="+mn-ea"/>
            <a:cs typeface="Arial" pitchFamily="34" charset="0"/>
          </a:endParaRPr>
        </a:p>
        <a:p>
          <a:r>
            <a:rPr lang="en-AU" sz="1100" b="0" i="0" u="none" strike="noStrike" baseline="0">
              <a:solidFill>
                <a:schemeClr val="accent1">
                  <a:lumMod val="75000"/>
                </a:schemeClr>
              </a:solidFill>
              <a:latin typeface="Arial" pitchFamily="34" charset="0"/>
              <a:ea typeface="+mn-ea"/>
              <a:cs typeface="Arial" pitchFamily="34" charset="0"/>
            </a:rPr>
            <a:t>To complement the Special Project funds, MRWA contributes a third of the cost of all projects funded under the Special Projects Program. This contribution is subject to the condition that local governments spend the special project funds on the project for which they were allocated.</a:t>
          </a:r>
        </a:p>
        <a:p>
          <a:endParaRPr lang="en-AU" sz="1100" b="0" i="0" u="none" strike="noStrike" baseline="0">
            <a:solidFill>
              <a:schemeClr val="accent1">
                <a:lumMod val="75000"/>
              </a:schemeClr>
            </a:solidFill>
            <a:latin typeface="Arial" pitchFamily="34" charset="0"/>
            <a:ea typeface="+mn-ea"/>
            <a:cs typeface="Arial" pitchFamily="34" charset="0"/>
          </a:endParaRPr>
        </a:p>
      </xdr:txBody>
    </xdr:sp>
    <xdr:clientData/>
  </xdr:oneCellAnchor>
  <xdr:twoCellAnchor>
    <xdr:from>
      <xdr:col>10</xdr:col>
      <xdr:colOff>302559</xdr:colOff>
      <xdr:row>1</xdr:row>
      <xdr:rowOff>112059</xdr:rowOff>
    </xdr:from>
    <xdr:to>
      <xdr:col>14</xdr:col>
      <xdr:colOff>22413</xdr:colOff>
      <xdr:row>1</xdr:row>
      <xdr:rowOff>885265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9849971" y="381000"/>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96371</xdr:colOff>
      <xdr:row>2</xdr:row>
      <xdr:rowOff>137273</xdr:rowOff>
    </xdr:from>
    <xdr:ext cx="3600000" cy="761720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1447930" y="1246655"/>
          <a:ext cx="3600000" cy="7617200"/>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a:solidFill>
              <a:schemeClr val="tx2"/>
            </a:solidFill>
            <a:latin typeface="Arial" pitchFamily="34" charset="0"/>
            <a:cs typeface="Arial" pitchFamily="34" charset="0"/>
          </a:endParaRPr>
        </a:p>
        <a:p>
          <a:pPr algn="l"/>
          <a:r>
            <a:rPr lang="en-AU" sz="1100">
              <a:solidFill>
                <a:schemeClr val="tx2"/>
              </a:solidFill>
              <a:latin typeface="Arial" pitchFamily="34" charset="0"/>
              <a:cs typeface="Arial" pitchFamily="34" charset="0"/>
            </a:rPr>
            <a:t>The 2016 SEIFA</a:t>
          </a:r>
          <a:r>
            <a:rPr lang="en-AU" sz="1100" baseline="0">
              <a:solidFill>
                <a:schemeClr val="tx2"/>
              </a:solidFill>
              <a:latin typeface="Arial" pitchFamily="34" charset="0"/>
              <a:cs typeface="Arial" pitchFamily="34" charset="0"/>
            </a:rPr>
            <a:t> Index of Disadvantage is compiled by the ABS and used to assess the Socio Economic cost adjustor. This index does not actually provide a measure of disadvantage for each local government, rather it provides a ranking compared to all other local governments in Australia. A score is applied to each local government based on its ranking.</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Only local governments with a score below 1,000 receive the cost adjustor.</a:t>
          </a:r>
        </a:p>
        <a:p>
          <a:pPr algn="l"/>
          <a:endParaRPr lang="en-AU" sz="1100" baseline="0">
            <a:solidFill>
              <a:schemeClr val="tx2"/>
            </a:solidFill>
            <a:effectLst/>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effectLst/>
              <a:latin typeface="Arial" pitchFamily="34" charset="0"/>
              <a:ea typeface="+mn-ea"/>
              <a:cs typeface="Arial" pitchFamily="34" charset="0"/>
            </a:rPr>
            <a:t>The Commission has allocated $46,197,930 to this cost adjustor </a:t>
          </a:r>
          <a:r>
            <a:rPr lang="en-AU" sz="1100" baseline="0">
              <a:solidFill>
                <a:schemeClr val="tx2"/>
              </a:solidFill>
              <a:latin typeface="Arial" pitchFamily="34" charset="0"/>
              <a:ea typeface="+mn-ea"/>
              <a:cs typeface="Arial" pitchFamily="34" charset="0"/>
            </a:rPr>
            <a:t>for the 2022-23 grant </a:t>
          </a:r>
          <a:r>
            <a:rPr lang="en-AU" sz="1100" baseline="0">
              <a:solidFill>
                <a:schemeClr val="tx2"/>
              </a:solidFill>
              <a:effectLst/>
              <a:latin typeface="Arial" pitchFamily="34" charset="0"/>
              <a:ea typeface="+mn-ea"/>
              <a:cs typeface="Arial" pitchFamily="34" charset="0"/>
            </a:rPr>
            <a:t>determinations. This is shared among the local governments that qualify for the cost adjustor.</a:t>
          </a:r>
          <a:endParaRPr lang="en-AU">
            <a:solidFill>
              <a:schemeClr val="tx2"/>
            </a:solidFill>
            <a:effectLst/>
            <a:latin typeface="Arial" pitchFamily="34" charset="0"/>
            <a:cs typeface="Arial" pitchFamily="34" charset="0"/>
          </a:endParaRP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local </a:t>
          </a:r>
          <a:r>
            <a:rPr lang="en-AU" sz="1100" baseline="0">
              <a:solidFill>
                <a:schemeClr val="tx2"/>
              </a:solidFill>
              <a:latin typeface="Arial" pitchFamily="34" charset="0"/>
              <a:ea typeface="+mn-ea"/>
              <a:cs typeface="Arial" pitchFamily="34" charset="0"/>
            </a:rPr>
            <a:t>governments that are eligible for the cost adjustor are then ranked from 1 to 62, 1 is the  minimum and 62 the maximum. This is </a:t>
          </a:r>
          <a:r>
            <a:rPr lang="en-AU" sz="1100" baseline="0">
              <a:solidFill>
                <a:schemeClr val="tx2"/>
              </a:solidFill>
              <a:latin typeface="Arial" pitchFamily="34" charset="0"/>
              <a:cs typeface="Arial" pitchFamily="34" charset="0"/>
            </a:rPr>
            <a:t>done to measure the relative difference in disadvantage.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uses the SEFIA index to establish a ranking which is then converted into a percentage share per local government. The percentage share is then adjusted by the Commission based on a relative share.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A local government's population is then used to calculate a population share. </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final calculation is then based on 70% SEIFA and 30% population.</a:t>
          </a:r>
        </a:p>
        <a:p>
          <a:pPr algn="l"/>
          <a:endParaRPr lang="en-AU" sz="1100" baseline="0">
            <a:solidFill>
              <a:schemeClr val="tx2"/>
            </a:solidFill>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79 local governments receive the Socio Economic Disadvantage cost adjustor with Gosnells receiving the largest allowance.</a:t>
          </a:r>
        </a:p>
        <a:p>
          <a:pPr algn="l"/>
          <a:endParaRPr lang="en-AU" sz="1100" b="1" baseline="0">
            <a:solidFill>
              <a:schemeClr val="tx2"/>
            </a:solidFill>
            <a:latin typeface="Arial" pitchFamily="34" charset="0"/>
            <a:cs typeface="Arial" pitchFamily="34" charset="0"/>
          </a:endParaRPr>
        </a:p>
        <a:p>
          <a:pPr algn="l"/>
          <a:r>
            <a:rPr lang="en-AU" sz="1100" b="1" baseline="0">
              <a:solidFill>
                <a:schemeClr val="tx2"/>
              </a:solidFill>
              <a:latin typeface="Arial" pitchFamily="34" charset="0"/>
              <a:cs typeface="Arial" pitchFamily="34" charset="0"/>
            </a:rPr>
            <a:t>Example:</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City of Albany (see spreadsheet)</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[(0.07% SEIFA Share x 70% of $46,197,930) + (5.29% Population Share x 30% of $46,197,930)] = $754,893</a:t>
          </a:r>
        </a:p>
      </xdr:txBody>
    </xdr:sp>
    <xdr:clientData/>
  </xdr:oneCellAnchor>
  <xdr:twoCellAnchor>
    <xdr:from>
      <xdr:col>9</xdr:col>
      <xdr:colOff>235323</xdr:colOff>
      <xdr:row>0</xdr:row>
      <xdr:rowOff>112059</xdr:rowOff>
    </xdr:from>
    <xdr:to>
      <xdr:col>12</xdr:col>
      <xdr:colOff>560294</xdr:colOff>
      <xdr:row>1</xdr:row>
      <xdr:rowOff>616324</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1642911" y="11205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223267</xdr:colOff>
      <xdr:row>2</xdr:row>
      <xdr:rowOff>121319</xdr:rowOff>
    </xdr:from>
    <xdr:ext cx="3600000" cy="6030710"/>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0700767" y="972966"/>
          <a:ext cx="3600000" cy="6030710"/>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ea typeface="+mn-ea"/>
              <a:cs typeface="Arial" pitchFamily="34" charset="0"/>
            </a:rPr>
            <a:t>The Commission has allocated $19,799,112 for the Growth cost adjustor for the 2022-23 grant determinations.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Commission recognises population change over two periods: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2017 - 2021	(ABS)</a:t>
          </a:r>
        </a:p>
        <a:p>
          <a:pPr algn="l"/>
          <a:r>
            <a:rPr lang="en-AU" sz="1100" baseline="0">
              <a:solidFill>
                <a:schemeClr val="tx2"/>
              </a:solidFill>
              <a:latin typeface="Arial" pitchFamily="34" charset="0"/>
              <a:ea typeface="+mn-ea"/>
              <a:cs typeface="Arial" pitchFamily="34" charset="0"/>
            </a:rPr>
            <a:t>2026 - 2031	(WAPC Data)</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population data sourced from the WAPC is from the Western Australia Tomorrow (WAT) Report 2015.</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Local governments only receive a cost adjustor if they are experiencing above the state average population growth for a given period.</a:t>
          </a:r>
        </a:p>
        <a:p>
          <a:pPr algn="l"/>
          <a:endParaRPr lang="en-AU" sz="1100" baseline="0">
            <a:solidFill>
              <a:schemeClr val="tx2"/>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For 2017-2021, growth had to be greater than 3.95% or 743.82 people. For 2026-2031 growth had to be greater than 8.92% or 2,059.16 people.</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cost adjustor allocation is calculated on the basis of 50% for each of the above periods.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ea typeface="+mn-ea"/>
              <a:cs typeface="Arial" pitchFamily="34" charset="0"/>
            </a:rPr>
            <a:t>43 local governments receive the Growth cost adjustor with Wanneroo </a:t>
          </a:r>
          <a:r>
            <a:rPr lang="en-AU" sz="1100" baseline="0">
              <a:solidFill>
                <a:schemeClr val="tx2"/>
              </a:solidFill>
              <a:latin typeface="Arial" pitchFamily="34" charset="0"/>
              <a:cs typeface="Arial" pitchFamily="34" charset="0"/>
            </a:rPr>
            <a:t>receiving the largest allowance.</a:t>
          </a:r>
        </a:p>
        <a:p>
          <a:pPr algn="l"/>
          <a:endParaRPr lang="en-AU" sz="1100" baseline="0">
            <a:solidFill>
              <a:schemeClr val="tx2"/>
            </a:solidFill>
            <a:latin typeface="Arial" pitchFamily="34" charset="0"/>
            <a:cs typeface="Arial" pitchFamily="34" charset="0"/>
          </a:endParaRPr>
        </a:p>
        <a:p>
          <a:pPr algn="l"/>
          <a:r>
            <a:rPr lang="en-AU" sz="1100" b="1" baseline="0">
              <a:solidFill>
                <a:schemeClr val="tx2"/>
              </a:solidFill>
              <a:latin typeface="Arial" pitchFamily="34" charset="0"/>
              <a:cs typeface="Arial" pitchFamily="34" charset="0"/>
            </a:rPr>
            <a:t>Example:</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City of Albany (see spreadsheet)</a:t>
          </a:r>
        </a:p>
        <a:p>
          <a:pPr marL="0" indent="0" algn="l"/>
          <a:endParaRPr lang="en-AU" sz="1100" baseline="0">
            <a:solidFill>
              <a:schemeClr val="tx2"/>
            </a:solidFill>
            <a:latin typeface="Arial" pitchFamily="34" charset="0"/>
            <a:ea typeface="+mn-ea"/>
            <a:cs typeface="Arial" pitchFamily="34" charset="0"/>
          </a:endParaRPr>
        </a:p>
        <a:p>
          <a:pPr marL="0" indent="0" algn="l"/>
          <a:r>
            <a:rPr lang="en-AU" sz="1100" baseline="0">
              <a:solidFill>
                <a:schemeClr val="tx2"/>
              </a:solidFill>
              <a:latin typeface="Arial" pitchFamily="34" charset="0"/>
              <a:ea typeface="+mn-ea"/>
              <a:cs typeface="Arial" pitchFamily="34" charset="0"/>
            </a:rPr>
            <a:t>[(0.00% x (50% of $19,799,112)) + (1.15% x  50% of $19,799,112))] </a:t>
          </a:r>
        </a:p>
        <a:p>
          <a:pPr algn="l"/>
          <a:r>
            <a:rPr lang="en-AU" sz="1100" baseline="0">
              <a:solidFill>
                <a:schemeClr val="tx2"/>
              </a:solidFill>
              <a:latin typeface="Arial" pitchFamily="34" charset="0"/>
              <a:ea typeface="+mn-ea"/>
              <a:cs typeface="Arial" pitchFamily="34" charset="0"/>
            </a:rPr>
            <a:t>= $113,790</a:t>
          </a:r>
        </a:p>
      </xdr:txBody>
    </xdr:sp>
    <xdr:clientData/>
  </xdr:oneCellAnchor>
  <xdr:twoCellAnchor>
    <xdr:from>
      <xdr:col>10</xdr:col>
      <xdr:colOff>190500</xdr:colOff>
      <xdr:row>0</xdr:row>
      <xdr:rowOff>123265</xdr:rowOff>
    </xdr:from>
    <xdr:to>
      <xdr:col>13</xdr:col>
      <xdr:colOff>515471</xdr:colOff>
      <xdr:row>2</xdr:row>
      <xdr:rowOff>44824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4321118" y="123265"/>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9</xdr:col>
      <xdr:colOff>210132</xdr:colOff>
      <xdr:row>2</xdr:row>
      <xdr:rowOff>113920</xdr:rowOff>
    </xdr:from>
    <xdr:ext cx="3600000" cy="8436168"/>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2021132" y="875920"/>
          <a:ext cx="3600000" cy="8436168"/>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Commission allocated $31,440,420 for </a:t>
          </a:r>
          <a:r>
            <a:rPr lang="en-AU" sz="1100" baseline="0">
              <a:solidFill>
                <a:schemeClr val="tx2"/>
              </a:solidFill>
              <a:latin typeface="Arial" pitchFamily="34" charset="0"/>
              <a:cs typeface="Arial" pitchFamily="34" charset="0"/>
            </a:rPr>
            <a:t>the Population Dispersion cost adjustor for the 2022-23 grant determinations.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To qualify for the cost adjustor, local governments must meet the following criteria:</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1) Service a townsite greater than 25km from the main administration centre.</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2) The population of the townsite must be greater than 50.</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Individual townsite populations are capped at 2000 people.</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uses State Suburb population data from the ABS to then calculate relative share to distribute the allocations.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cost adjustor is then calculated as follows: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 The number of dispersed townsites as a share relative to all other local governments. (25% weighting)</a:t>
          </a:r>
        </a:p>
        <a:p>
          <a:pPr algn="l"/>
          <a:endParaRPr lang="en-AU" sz="1100" baseline="0">
            <a:solidFill>
              <a:schemeClr val="tx2"/>
            </a:solidFill>
            <a:latin typeface="Arial" pitchFamily="34" charset="0"/>
            <a:cs typeface="Arial" pitchFamily="34" charset="0"/>
          </a:endParaRPr>
        </a:p>
        <a:p>
          <a:r>
            <a:rPr lang="en-AU" sz="1100" baseline="0">
              <a:solidFill>
                <a:schemeClr val="tx2"/>
              </a:solidFill>
              <a:latin typeface="Arial" pitchFamily="34" charset="0"/>
              <a:cs typeface="Arial" pitchFamily="34" charset="0"/>
            </a:rPr>
            <a:t>• The total population of the dispersed townsites </a:t>
          </a:r>
          <a:r>
            <a:rPr lang="en-AU" sz="1100" baseline="0">
              <a:solidFill>
                <a:schemeClr val="tx2"/>
              </a:solidFill>
              <a:effectLst/>
              <a:latin typeface="Arial" pitchFamily="34" charset="0"/>
              <a:ea typeface="+mn-ea"/>
              <a:cs typeface="Arial" pitchFamily="34" charset="0"/>
            </a:rPr>
            <a:t>as a share relative to all other local governments. (50% weighting)</a:t>
          </a:r>
        </a:p>
        <a:p>
          <a:endParaRPr lang="en-AU" sz="1100" baseline="0">
            <a:solidFill>
              <a:schemeClr val="tx2"/>
            </a:solidFill>
            <a:effectLst/>
            <a:latin typeface="Arial" pitchFamily="34" charset="0"/>
            <a:ea typeface="+mn-ea"/>
            <a:cs typeface="Arial" pitchFamily="34" charset="0"/>
          </a:endParaRPr>
        </a:p>
        <a:p>
          <a:r>
            <a:rPr lang="en-AU" sz="1100" baseline="0">
              <a:solidFill>
                <a:schemeClr val="tx2"/>
              </a:solidFill>
              <a:effectLst/>
              <a:latin typeface="Arial" pitchFamily="34" charset="0"/>
              <a:ea typeface="+mn-ea"/>
              <a:cs typeface="Arial" pitchFamily="34" charset="0"/>
            </a:rPr>
            <a:t>• The total population of the dispersed townsites relative to the population of the administration centre. (25% weighting)</a:t>
          </a:r>
        </a:p>
        <a:p>
          <a:endParaRPr lang="en-AU" sz="1100" baseline="0">
            <a:solidFill>
              <a:schemeClr val="tx2"/>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effectLst/>
              <a:latin typeface="Arial" pitchFamily="34" charset="0"/>
              <a:ea typeface="+mn-ea"/>
              <a:cs typeface="Arial" pitchFamily="34" charset="0"/>
            </a:rPr>
            <a:t>48 local governments receive the Population Dispersion cost adjustor with </a:t>
          </a:r>
          <a:r>
            <a:rPr lang="en-AU" sz="1100" baseline="0">
              <a:solidFill>
                <a:schemeClr val="accent1">
                  <a:lumMod val="75000"/>
                </a:schemeClr>
              </a:solidFill>
              <a:effectLst/>
              <a:latin typeface="Arial" pitchFamily="34" charset="0"/>
              <a:ea typeface="+mn-ea"/>
              <a:cs typeface="Arial" pitchFamily="34" charset="0"/>
            </a:rPr>
            <a:t>East</a:t>
          </a:r>
          <a:r>
            <a:rPr lang="en-AU" sz="1100" baseline="0">
              <a:solidFill>
                <a:schemeClr val="tx2"/>
              </a:solidFill>
              <a:effectLst/>
              <a:latin typeface="Arial" pitchFamily="34" charset="0"/>
              <a:ea typeface="+mn-ea"/>
              <a:cs typeface="Arial" pitchFamily="34" charset="0"/>
            </a:rPr>
            <a:t> Pilbara receiving the largest allowance.</a:t>
          </a:r>
        </a:p>
        <a:p>
          <a:pPr marL="0" marR="0" indent="0" defTabSz="914400" eaLnBrk="1" fontAlgn="auto" latinLnBrk="0" hangingPunct="1">
            <a:lnSpc>
              <a:spcPct val="100000"/>
            </a:lnSpc>
            <a:spcBef>
              <a:spcPts val="0"/>
            </a:spcBef>
            <a:spcAft>
              <a:spcPts val="0"/>
            </a:spcAft>
            <a:buClrTx/>
            <a:buSzTx/>
            <a:buFontTx/>
            <a:buNone/>
            <a:tabLst/>
            <a:defRPr/>
          </a:pPr>
          <a:endParaRPr lang="en-AU" sz="1100" baseline="0">
            <a:solidFill>
              <a:schemeClr val="tx2"/>
            </a:solidFill>
            <a:effectLst/>
            <a:latin typeface="Arial" pitchFamily="34" charset="0"/>
            <a:ea typeface="+mn-ea"/>
            <a:cs typeface="Arial" pitchFamily="34" charset="0"/>
          </a:endParaRPr>
        </a:p>
        <a:p>
          <a:r>
            <a:rPr lang="en-AU" sz="1100" b="1" baseline="0">
              <a:solidFill>
                <a:schemeClr val="tx2"/>
              </a:solidFill>
              <a:effectLst/>
              <a:latin typeface="Arial" pitchFamily="34" charset="0"/>
              <a:ea typeface="+mn-ea"/>
              <a:cs typeface="Arial" pitchFamily="34" charset="0"/>
            </a:rPr>
            <a:t>Example:</a:t>
          </a:r>
        </a:p>
        <a:p>
          <a:endParaRPr lang="en-AU" sz="1100" baseline="0">
            <a:solidFill>
              <a:schemeClr val="tx2"/>
            </a:solidFill>
            <a:effectLst/>
            <a:latin typeface="Arial" pitchFamily="34" charset="0"/>
            <a:ea typeface="+mn-ea"/>
            <a:cs typeface="Arial" pitchFamily="34" charset="0"/>
          </a:endParaRPr>
        </a:p>
        <a:p>
          <a:r>
            <a:rPr lang="en-AU" sz="1100" baseline="0">
              <a:solidFill>
                <a:schemeClr val="tx2"/>
              </a:solidFill>
              <a:effectLst/>
              <a:latin typeface="Arial" pitchFamily="34" charset="0"/>
              <a:ea typeface="+mn-ea"/>
              <a:cs typeface="Arial" pitchFamily="34" charset="0"/>
            </a:rPr>
            <a:t>The City of Albany (see spreadsheet)</a:t>
          </a:r>
        </a:p>
        <a:p>
          <a:endParaRPr lang="en-AU" sz="1100" baseline="0">
            <a:solidFill>
              <a:schemeClr val="tx2"/>
            </a:solidFill>
            <a:effectLst/>
            <a:latin typeface="Arial" pitchFamily="34" charset="0"/>
            <a:ea typeface="+mn-ea"/>
            <a:cs typeface="Arial" pitchFamily="34" charset="0"/>
          </a:endParaRPr>
        </a:p>
        <a:p>
          <a:r>
            <a:rPr lang="en-AU" sz="1100" baseline="0">
              <a:solidFill>
                <a:schemeClr val="tx2"/>
              </a:solidFill>
              <a:effectLst/>
              <a:latin typeface="Arial" pitchFamily="34" charset="0"/>
              <a:ea typeface="+mn-ea"/>
              <a:cs typeface="Arial" pitchFamily="34" charset="0"/>
            </a:rPr>
            <a:t>[(4.88% Townsite Share x 25% of $31,440,420) + (1.70% Population of Townsite Share x 50% of $31,440,420) + (0.22% of Relative Population to Admin Centre Share x 25% of $31,440,420)] = $667,468</a:t>
          </a:r>
        </a:p>
        <a:p>
          <a:endParaRPr lang="en-AU" sz="1100" baseline="0">
            <a:solidFill>
              <a:schemeClr val="tx1"/>
            </a:solidFill>
            <a:effectLst/>
            <a:latin typeface="Arial" pitchFamily="34" charset="0"/>
            <a:ea typeface="+mn-ea"/>
            <a:cs typeface="Arial" pitchFamily="34" charset="0"/>
          </a:endParaRPr>
        </a:p>
        <a:p>
          <a:endParaRPr lang="en-AU">
            <a:effectLst/>
            <a:latin typeface="Arial" pitchFamily="34" charset="0"/>
            <a:cs typeface="Arial" pitchFamily="34" charset="0"/>
          </a:endParaRPr>
        </a:p>
      </xdr:txBody>
    </xdr:sp>
    <xdr:clientData/>
  </xdr:oneCellAnchor>
  <xdr:twoCellAnchor>
    <xdr:from>
      <xdr:col>9</xdr:col>
      <xdr:colOff>134470</xdr:colOff>
      <xdr:row>0</xdr:row>
      <xdr:rowOff>56029</xdr:rowOff>
    </xdr:from>
    <xdr:to>
      <xdr:col>9</xdr:col>
      <xdr:colOff>2274794</xdr:colOff>
      <xdr:row>2</xdr:row>
      <xdr:rowOff>67235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1945470" y="5602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214092</xdr:colOff>
      <xdr:row>2</xdr:row>
      <xdr:rowOff>188731</xdr:rowOff>
    </xdr:from>
    <xdr:ext cx="3600000" cy="6400328"/>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5206442" y="845956"/>
          <a:ext cx="3600000" cy="6400328"/>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ea typeface="+mn-ea"/>
              <a:cs typeface="Arial" pitchFamily="34" charset="0"/>
            </a:rPr>
            <a:t>The Commission has allocated $22,309,077 for the Climate cost adjustor for the 2022-23 grant determinations.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Department of Water (DoW) classifications are used to distinguish between climate regions. Regions 3 - Metropolitan and 4 - South West are exempt from the cost adjustor due to their more favourable climate relative to the other regions in the State.</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cost adjustor is made up of four weighted components: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1) ABS population (50%)</a:t>
          </a:r>
        </a:p>
        <a:p>
          <a:pPr algn="l"/>
          <a:r>
            <a:rPr lang="en-AU" sz="1100" baseline="0">
              <a:solidFill>
                <a:schemeClr val="tx2"/>
              </a:solidFill>
              <a:latin typeface="Arial" pitchFamily="34" charset="0"/>
              <a:ea typeface="+mn-ea"/>
              <a:cs typeface="Arial" pitchFamily="34" charset="0"/>
            </a:rPr>
            <a:t>2) Mean Max Temperature (20%)</a:t>
          </a:r>
        </a:p>
        <a:p>
          <a:pPr marL="0" marR="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3) Mean Rainfall (10%)</a:t>
          </a:r>
        </a:p>
        <a:p>
          <a:pPr marL="0" marR="0" indent="0" algn="l" defTabSz="914400" eaLnBrk="1" fontAlgn="auto" latinLnBrk="0" hangingPunct="1">
            <a:lnSpc>
              <a:spcPct val="100000"/>
            </a:lnSpc>
            <a:spcBef>
              <a:spcPts val="0"/>
            </a:spcBef>
            <a:spcAft>
              <a:spcPts val="0"/>
            </a:spcAft>
            <a:buClrTx/>
            <a:buSzTx/>
            <a:buFontTx/>
            <a:buNone/>
            <a:tabLst/>
            <a:defRPr/>
          </a:pPr>
          <a:r>
            <a:rPr lang="en-AU" sz="1100" baseline="0">
              <a:solidFill>
                <a:schemeClr val="tx2"/>
              </a:solidFill>
              <a:latin typeface="Arial" pitchFamily="34" charset="0"/>
              <a:ea typeface="+mn-ea"/>
              <a:cs typeface="Arial" pitchFamily="34" charset="0"/>
            </a:rPr>
            <a:t>4) Number of Rain Days (20%)</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These components are then converted into percentage shares.</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data is an average of all available years data for the closest weather station to the local government main town.</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87 local governments receive the Climate cost adjustor with Greater-Geraldton receiving the largest allowance.</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Example:</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The Shire of Ashburton</a:t>
          </a:r>
        </a:p>
        <a:p>
          <a:pPr algn="l"/>
          <a:endParaRPr lang="en-AU" sz="1100" baseline="0">
            <a:solidFill>
              <a:schemeClr val="tx2"/>
            </a:solidFill>
            <a:latin typeface="Arial" pitchFamily="34" charset="0"/>
            <a:ea typeface="+mn-ea"/>
            <a:cs typeface="Arial" pitchFamily="34" charset="0"/>
          </a:endParaRPr>
        </a:p>
        <a:p>
          <a:pPr algn="l"/>
          <a:r>
            <a:rPr lang="en-AU" sz="1100" baseline="0">
              <a:solidFill>
                <a:schemeClr val="tx2"/>
              </a:solidFill>
              <a:latin typeface="Arial" pitchFamily="34" charset="0"/>
              <a:ea typeface="+mn-ea"/>
              <a:cs typeface="Arial" pitchFamily="34" charset="0"/>
            </a:rPr>
            <a:t>[(4.43% Population Share x 50% of $22,309,077) + (2.22% Temp Share x 20% of $22,309,077) + (1.30% Rainfall Share x 10% of $22,309,077) + (1.69% Rain Days Share x 20% of $22,309,077)] = $698,356</a:t>
          </a:r>
        </a:p>
      </xdr:txBody>
    </xdr:sp>
    <xdr:clientData/>
  </xdr:oneCellAnchor>
  <xdr:twoCellAnchor>
    <xdr:from>
      <xdr:col>12</xdr:col>
      <xdr:colOff>336176</xdr:colOff>
      <xdr:row>0</xdr:row>
      <xdr:rowOff>89646</xdr:rowOff>
    </xdr:from>
    <xdr:to>
      <xdr:col>16</xdr:col>
      <xdr:colOff>56030</xdr:colOff>
      <xdr:row>2</xdr:row>
      <xdr:rowOff>100852</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5329647" y="89646"/>
          <a:ext cx="2140324" cy="672353"/>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ctr"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9</xdr:col>
      <xdr:colOff>238125</xdr:colOff>
      <xdr:row>2</xdr:row>
      <xdr:rowOff>142873</xdr:rowOff>
    </xdr:from>
    <xdr:ext cx="3600000" cy="6238876"/>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3108781" y="1643061"/>
          <a:ext cx="3600000" cy="6238876"/>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has allocated $20,459,083 for the Aboriginality cost adjustor for the 2022-23 grant determinations.</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Data is sourced from the Cat. 2075 Census of Population and Housing - Counts of Aboriginal and Toreres Strait Islander Australians, 2016 - released at 5 December 2018.</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To qualify for the cost adjustor, a local government must have an </a:t>
          </a:r>
          <a:r>
            <a:rPr lang="en-AU" sz="1100" b="1" baseline="0">
              <a:solidFill>
                <a:schemeClr val="tx2"/>
              </a:solidFill>
              <a:effectLst/>
              <a:latin typeface="Arial" pitchFamily="34" charset="0"/>
              <a:ea typeface="+mn-ea"/>
              <a:cs typeface="Arial" pitchFamily="34" charset="0"/>
            </a:rPr>
            <a:t>above</a:t>
          </a:r>
          <a:r>
            <a:rPr lang="en-AU" sz="1100" baseline="0">
              <a:solidFill>
                <a:schemeClr val="tx2"/>
              </a:solidFill>
              <a:effectLst/>
              <a:latin typeface="Arial" pitchFamily="34" charset="0"/>
              <a:ea typeface="+mn-ea"/>
              <a:cs typeface="Arial" pitchFamily="34" charset="0"/>
            </a:rPr>
            <a:t> average Aboriginal population in either or both of the following criteria:</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1) The local government's Aboriginal population is greater than the State average; or</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2) The local government's Aboriginal population as a percentage of the total local government population is greater than the State Average. </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These two criteria are then assessed as a relative percentage share, 60% based on Aboriginal Population and 40% on relative Aboriginal Population.</a:t>
          </a:r>
        </a:p>
        <a:p>
          <a:pPr algn="l"/>
          <a:endParaRPr lang="en-AU" sz="1100" baseline="0">
            <a:solidFill>
              <a:schemeClr val="tx2"/>
            </a:solidFill>
            <a:effectLst/>
            <a:latin typeface="Arial" pitchFamily="34" charset="0"/>
            <a:ea typeface="+mn-ea"/>
            <a:cs typeface="Arial" pitchFamily="34" charset="0"/>
          </a:endParaRPr>
        </a:p>
        <a:p>
          <a:pPr eaLnBrk="1" fontAlgn="auto" latinLnBrk="0" hangingPunct="1"/>
          <a:r>
            <a:rPr lang="en-AU" sz="1100" baseline="0">
              <a:solidFill>
                <a:schemeClr val="tx2"/>
              </a:solidFill>
              <a:effectLst/>
              <a:latin typeface="Arial" pitchFamily="34" charset="0"/>
              <a:ea typeface="+mn-ea"/>
              <a:cs typeface="Arial" pitchFamily="34" charset="0"/>
            </a:rPr>
            <a:t>88 local governments receive the Aboriginality cost adjustor with Derby-West Kimberley receiving the largest allowance.</a:t>
          </a:r>
        </a:p>
        <a:p>
          <a:pPr algn="l"/>
          <a:endParaRPr lang="en-AU" sz="1100" baseline="0">
            <a:solidFill>
              <a:schemeClr val="tx2"/>
            </a:solidFill>
            <a:effectLst/>
            <a:latin typeface="Arial" pitchFamily="34" charset="0"/>
            <a:ea typeface="+mn-ea"/>
            <a:cs typeface="Arial" pitchFamily="34" charset="0"/>
          </a:endParaRPr>
        </a:p>
        <a:p>
          <a:pPr algn="l"/>
          <a:r>
            <a:rPr lang="en-AU" sz="1100" b="1" baseline="0">
              <a:solidFill>
                <a:schemeClr val="tx2"/>
              </a:solidFill>
              <a:effectLst/>
              <a:latin typeface="Arial" pitchFamily="34" charset="0"/>
              <a:ea typeface="+mn-ea"/>
              <a:cs typeface="Arial" pitchFamily="34" charset="0"/>
            </a:rPr>
            <a:t>Example:</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 City of Albany (see spreadsheet)</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[(1.70% Indigenous Population Share x 60% of $20,459,083 + (0.31% Relative Indigenous Population Share x 40% of $20,459,083) = $234,917</a:t>
          </a:r>
        </a:p>
        <a:p>
          <a:pPr algn="l"/>
          <a:endParaRPr lang="en-AU" sz="1100" baseline="0">
            <a:solidFill>
              <a:schemeClr val="tx1"/>
            </a:solidFill>
            <a:effectLst/>
            <a:latin typeface="Arial" pitchFamily="34" charset="0"/>
            <a:ea typeface="+mn-ea"/>
            <a:cs typeface="Arial" pitchFamily="34" charset="0"/>
          </a:endParaRPr>
        </a:p>
        <a:p>
          <a:pPr algn="l"/>
          <a:endParaRPr lang="en-AU" sz="1100" baseline="0">
            <a:solidFill>
              <a:schemeClr val="tx1"/>
            </a:solidFill>
            <a:effectLst/>
            <a:latin typeface="Arial" pitchFamily="34" charset="0"/>
            <a:ea typeface="+mn-ea"/>
            <a:cs typeface="Arial" pitchFamily="34" charset="0"/>
          </a:endParaRPr>
        </a:p>
      </xdr:txBody>
    </xdr:sp>
    <xdr:clientData/>
  </xdr:oneCellAnchor>
  <xdr:twoCellAnchor>
    <xdr:from>
      <xdr:col>9</xdr:col>
      <xdr:colOff>380999</xdr:colOff>
      <xdr:row>1</xdr:row>
      <xdr:rowOff>22412</xdr:rowOff>
    </xdr:from>
    <xdr:to>
      <xdr:col>13</xdr:col>
      <xdr:colOff>100853</xdr:colOff>
      <xdr:row>1</xdr:row>
      <xdr:rowOff>795618</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2225617" y="291353"/>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6</xdr:col>
      <xdr:colOff>209550</xdr:colOff>
      <xdr:row>2</xdr:row>
      <xdr:rowOff>114299</xdr:rowOff>
    </xdr:from>
    <xdr:ext cx="3600000" cy="5264525"/>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907991" y="1021975"/>
          <a:ext cx="3600000" cy="5264525"/>
        </a:xfrm>
        <a:prstGeom prst="rect">
          <a:avLst/>
        </a:prstGeom>
        <a:solidFill>
          <a:srgbClr val="E1F4FD"/>
        </a:solidFill>
        <a:ln>
          <a:solidFill>
            <a:schemeClr val="accent1"/>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lang="en-AU" sz="1400" b="1">
              <a:solidFill>
                <a:schemeClr val="tx2"/>
              </a:solidFill>
              <a:latin typeface="Arial" pitchFamily="34" charset="0"/>
              <a:cs typeface="Arial" pitchFamily="34" charset="0"/>
            </a:rPr>
            <a:t>Notes:</a:t>
          </a:r>
        </a:p>
        <a:p>
          <a:pPr algn="l"/>
          <a:endParaRPr lang="en-AU" sz="1100" baseline="0">
            <a:solidFill>
              <a:schemeClr val="tx2"/>
            </a:solidFill>
            <a:latin typeface="Arial" pitchFamily="34" charset="0"/>
            <a:cs typeface="Arial" pitchFamily="34" charset="0"/>
          </a:endParaRPr>
        </a:p>
        <a:p>
          <a:pPr algn="l"/>
          <a:r>
            <a:rPr lang="en-AU" sz="1100" baseline="0">
              <a:solidFill>
                <a:schemeClr val="tx2"/>
              </a:solidFill>
              <a:latin typeface="Arial" pitchFamily="34" charset="0"/>
              <a:cs typeface="Arial" pitchFamily="34" charset="0"/>
            </a:rPr>
            <a:t>The Commission has allocated $9,899,557 for the Regional Centres cost adjustor for the 2022-23 grant determinations.</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 Commission applies three tiers when recognising regional centres. It also applies three weightings 2, 5 and 10 as detailed below:</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Tier 1 -  10</a:t>
          </a:r>
        </a:p>
        <a:p>
          <a:pPr algn="l"/>
          <a:r>
            <a:rPr lang="en-AU" sz="1100" baseline="0">
              <a:solidFill>
                <a:schemeClr val="tx2"/>
              </a:solidFill>
              <a:effectLst/>
              <a:latin typeface="Arial" pitchFamily="34" charset="0"/>
              <a:ea typeface="+mn-ea"/>
              <a:cs typeface="Arial" pitchFamily="34" charset="0"/>
            </a:rPr>
            <a:t>Tier 2 -  5</a:t>
          </a:r>
        </a:p>
        <a:p>
          <a:pPr algn="l"/>
          <a:r>
            <a:rPr lang="en-AU" sz="1100" baseline="0">
              <a:solidFill>
                <a:schemeClr val="tx2"/>
              </a:solidFill>
              <a:effectLst/>
              <a:latin typeface="Arial" pitchFamily="34" charset="0"/>
              <a:ea typeface="+mn-ea"/>
              <a:cs typeface="Arial" pitchFamily="34" charset="0"/>
            </a:rPr>
            <a:t>Tier 3 - 2</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 weighting is then converted into a percentage share as is the population of the local governments. 70% of the cost adjustor allocation is based on the weighting of the tiers and 30% based on the population of the local government.</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18 local governments receive the Regional Centres cost adjustor with Perth receiving the largest allowance.</a:t>
          </a:r>
        </a:p>
        <a:p>
          <a:pPr algn="l"/>
          <a:endParaRPr lang="en-AU" sz="1100" baseline="0">
            <a:solidFill>
              <a:schemeClr val="tx2"/>
            </a:solidFill>
            <a:effectLst/>
            <a:latin typeface="Arial" pitchFamily="34" charset="0"/>
            <a:ea typeface="+mn-ea"/>
            <a:cs typeface="Arial" pitchFamily="34" charset="0"/>
          </a:endParaRPr>
        </a:p>
        <a:p>
          <a:pPr algn="l"/>
          <a:r>
            <a:rPr lang="en-AU" sz="1100" b="1" baseline="0">
              <a:solidFill>
                <a:schemeClr val="tx2"/>
              </a:solidFill>
              <a:effectLst/>
              <a:latin typeface="Arial" pitchFamily="34" charset="0"/>
              <a:ea typeface="+mn-ea"/>
              <a:cs typeface="Arial" pitchFamily="34" charset="0"/>
            </a:rPr>
            <a:t>Example:</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The City of Albany (see spreadsheet)</a:t>
          </a:r>
        </a:p>
        <a:p>
          <a:pPr algn="l"/>
          <a:endParaRPr lang="en-AU" sz="1100" baseline="0">
            <a:solidFill>
              <a:schemeClr val="tx2"/>
            </a:solidFill>
            <a:effectLst/>
            <a:latin typeface="Arial" pitchFamily="34" charset="0"/>
            <a:ea typeface="+mn-ea"/>
            <a:cs typeface="Arial" pitchFamily="34" charset="0"/>
          </a:endParaRPr>
        </a:p>
        <a:p>
          <a:pPr algn="l"/>
          <a:r>
            <a:rPr lang="en-AU" sz="1100" baseline="0">
              <a:solidFill>
                <a:schemeClr val="tx2"/>
              </a:solidFill>
              <a:effectLst/>
              <a:latin typeface="Arial" pitchFamily="34" charset="0"/>
              <a:ea typeface="+mn-ea"/>
              <a:cs typeface="Arial" pitchFamily="34" charset="0"/>
            </a:rPr>
            <a:t>[(4.97% relative population share x 30% of $9,899,557) + (8.93% Regional Centre Relativity x 70% of $9,899,557)] = $766,404</a:t>
          </a:r>
        </a:p>
        <a:p>
          <a:pPr algn="l"/>
          <a:endParaRPr lang="en-AU" sz="1100" baseline="0">
            <a:solidFill>
              <a:schemeClr val="tx1"/>
            </a:solidFill>
            <a:effectLst/>
            <a:latin typeface="Arial" pitchFamily="34" charset="0"/>
            <a:ea typeface="+mn-ea"/>
            <a:cs typeface="Arial" pitchFamily="34" charset="0"/>
          </a:endParaRPr>
        </a:p>
        <a:p>
          <a:pPr algn="l"/>
          <a:endParaRPr lang="en-AU" sz="1100" baseline="0">
            <a:solidFill>
              <a:schemeClr val="tx1"/>
            </a:solidFill>
            <a:effectLst/>
            <a:latin typeface="Arial" pitchFamily="34" charset="0"/>
            <a:ea typeface="+mn-ea"/>
            <a:cs typeface="Arial" pitchFamily="34" charset="0"/>
          </a:endParaRPr>
        </a:p>
        <a:p>
          <a:pPr algn="l"/>
          <a:endParaRPr lang="en-AU" sz="1100" baseline="0">
            <a:solidFill>
              <a:schemeClr val="tx1"/>
            </a:solidFill>
            <a:effectLst/>
            <a:latin typeface="Arial" pitchFamily="34" charset="0"/>
            <a:ea typeface="+mn-ea"/>
            <a:cs typeface="Arial" pitchFamily="34" charset="0"/>
          </a:endParaRPr>
        </a:p>
        <a:p>
          <a:pPr algn="l"/>
          <a:endParaRPr lang="en-AU" sz="1100" baseline="0">
            <a:solidFill>
              <a:schemeClr val="tx1"/>
            </a:solidFill>
            <a:effectLst/>
            <a:latin typeface="Arial" pitchFamily="34" charset="0"/>
            <a:ea typeface="+mn-ea"/>
            <a:cs typeface="Arial" pitchFamily="34" charset="0"/>
          </a:endParaRPr>
        </a:p>
        <a:p>
          <a:endParaRPr lang="en-AU">
            <a:effectLst/>
            <a:latin typeface="Arial" pitchFamily="34" charset="0"/>
            <a:cs typeface="Arial" pitchFamily="34" charset="0"/>
          </a:endParaRPr>
        </a:p>
      </xdr:txBody>
    </xdr:sp>
    <xdr:clientData/>
  </xdr:oneCellAnchor>
  <xdr:twoCellAnchor>
    <xdr:from>
      <xdr:col>6</xdr:col>
      <xdr:colOff>291353</xdr:colOff>
      <xdr:row>0</xdr:row>
      <xdr:rowOff>112059</xdr:rowOff>
    </xdr:from>
    <xdr:to>
      <xdr:col>10</xdr:col>
      <xdr:colOff>11206</xdr:colOff>
      <xdr:row>1</xdr:row>
      <xdr:rowOff>616324</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7989794" y="112059"/>
          <a:ext cx="2140324" cy="773206"/>
        </a:xfrm>
        <a:prstGeom prst="leftArrow">
          <a:avLst/>
        </a:prstGeom>
        <a:solidFill>
          <a:srgbClr val="005F86"/>
        </a:solidFill>
        <a:ln>
          <a:solidFill>
            <a:schemeClr val="bg1"/>
          </a:solidFill>
        </a:ln>
        <a:effectLst/>
        <a:scene3d>
          <a:camera prst="orthographicFront"/>
          <a:lightRig rig="threePt" dir="t">
            <a:rot lat="0" lon="0" rev="7500000"/>
          </a:lightRig>
        </a:scene3d>
        <a:sp3d prstMaterial="plastic"/>
      </xdr:spPr>
      <xdr:style>
        <a:lnRef idx="0">
          <a:scrgbClr r="0" g="0" b="0"/>
        </a:lnRef>
        <a:fillRef idx="3">
          <a:scrgbClr r="0" g="0" b="0"/>
        </a:fillRef>
        <a:effectRef idx="2">
          <a:scrgbClr r="0" g="0" b="0"/>
        </a:effectRef>
        <a:fontRef idx="minor">
          <a:schemeClr val="lt1"/>
        </a:fontRef>
      </xdr:style>
      <xdr:txBody>
        <a:bodyPr spcFirstLastPara="0" vertOverflow="clip" horzOverflow="clip" vert="horz" wrap="square" lIns="103155" tIns="103155" rIns="103155" bIns="103155" numCol="1" spcCol="1270" rtlCol="0" anchor="t" anchorCtr="0">
          <a:noAutofit/>
        </a:bodyPr>
        <a:lstStyle/>
        <a:p>
          <a:pPr algn="l" defTabSz="1022350">
            <a:lnSpc>
              <a:spcPct val="90000"/>
            </a:lnSpc>
            <a:spcBef>
              <a:spcPct val="0"/>
            </a:spcBef>
            <a:spcAft>
              <a:spcPct val="35000"/>
            </a:spcAft>
          </a:pPr>
          <a:r>
            <a:rPr lang="en-AU" sz="1600" kern="1200"/>
            <a:t>Return to Contents</a:t>
          </a:r>
          <a:endParaRPr lang="en-AU" sz="2300" kern="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vernance%20&amp;%20Statutory%20Support/LG%20Grants%20Commission/GRANT%20DETERMINATIONS/12-13%20grant%20determinations/BALANCED%20BUDGET/2012_13%20BALANCED%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 val="Location"/>
      <sheetName val="Socio Economic"/>
      <sheetName val="Growth"/>
      <sheetName val="Pop Dispersion"/>
      <sheetName val="Climate"/>
      <sheetName val="Indigenous"/>
      <sheetName val="Regional Centres"/>
      <sheetName val="Terrain"/>
      <sheetName val="Off Road Drainage"/>
      <sheetName val="Medical Facilities"/>
      <sheetName val="Cyclone"/>
      <sheetName val="Special Needs"/>
      <sheetName val="Disability  Summary"/>
      <sheetName val="Standards Map"/>
      <sheetName val="Recreation &amp; Culture"/>
      <sheetName val="Community Amenities"/>
      <sheetName val="Governance"/>
      <sheetName val="LOPS"/>
      <sheetName val="EHW"/>
      <sheetName val="TRANS STD"/>
      <sheetName val="EXP SUMMARY"/>
      <sheetName val="RCI"/>
      <sheetName val="Mining"/>
      <sheetName val="Agricultural"/>
      <sheetName val="Pastoral"/>
      <sheetName val="Investment"/>
      <sheetName val="REV SUMMARY"/>
      <sheetName val="FISCAL SUMMARY"/>
      <sheetName val="Sheet1"/>
    </sheetNames>
    <sheetDataSet>
      <sheetData sheetId="0">
        <row r="2">
          <cell r="A2" t="str">
            <v>LOCAL GOVERNMENT</v>
          </cell>
          <cell r="B2" t="str">
            <v>2011 POPULATION</v>
          </cell>
          <cell r="C2" t="str">
            <v>TOTAL ASSESSMENTS</v>
          </cell>
        </row>
        <row r="3">
          <cell r="A3" t="str">
            <v xml:space="preserve">Albany </v>
          </cell>
          <cell r="B3">
            <v>36551</v>
          </cell>
          <cell r="C3">
            <v>15513</v>
          </cell>
        </row>
        <row r="4">
          <cell r="A4" t="str">
            <v xml:space="preserve">Armadale </v>
          </cell>
          <cell r="B4">
            <v>64284</v>
          </cell>
          <cell r="C4">
            <v>24094.666666666668</v>
          </cell>
        </row>
        <row r="5">
          <cell r="A5" t="str">
            <v xml:space="preserve">Ashburton </v>
          </cell>
          <cell r="B5">
            <v>6977</v>
          </cell>
          <cell r="C5">
            <v>3385</v>
          </cell>
        </row>
        <row r="6">
          <cell r="A6" t="str">
            <v xml:space="preserve">Augusta-Margaret River </v>
          </cell>
          <cell r="B6">
            <v>12913</v>
          </cell>
          <cell r="C6">
            <v>7136.666666666667</v>
          </cell>
        </row>
        <row r="7">
          <cell r="A7" t="str">
            <v xml:space="preserve">Bassendean </v>
          </cell>
          <cell r="B7">
            <v>15000</v>
          </cell>
          <cell r="C7">
            <v>6314.666666666667</v>
          </cell>
        </row>
        <row r="8">
          <cell r="A8" t="str">
            <v xml:space="preserve">Bayswater </v>
          </cell>
          <cell r="B8">
            <v>62627</v>
          </cell>
          <cell r="C8">
            <v>27568</v>
          </cell>
        </row>
        <row r="9">
          <cell r="A9" t="str">
            <v xml:space="preserve">Belmont </v>
          </cell>
          <cell r="B9">
            <v>35979</v>
          </cell>
          <cell r="C9">
            <v>16485.666666666668</v>
          </cell>
        </row>
        <row r="10">
          <cell r="A10" t="str">
            <v xml:space="preserve">Beverley </v>
          </cell>
          <cell r="B10">
            <v>1749</v>
          </cell>
          <cell r="C10">
            <v>1222.6666666666665</v>
          </cell>
        </row>
        <row r="11">
          <cell r="A11" t="str">
            <v xml:space="preserve">Boddington </v>
          </cell>
          <cell r="B11">
            <v>1688</v>
          </cell>
          <cell r="C11">
            <v>994.33333333333337</v>
          </cell>
        </row>
        <row r="12">
          <cell r="A12" t="str">
            <v xml:space="preserve">Boyup Brook </v>
          </cell>
          <cell r="B12">
            <v>1641</v>
          </cell>
          <cell r="C12">
            <v>1185.3333333333333</v>
          </cell>
        </row>
        <row r="13">
          <cell r="A13" t="str">
            <v xml:space="preserve">Bridgetown-Greenbushes </v>
          </cell>
          <cell r="B13">
            <v>4670</v>
          </cell>
          <cell r="C13">
            <v>2362.6666666666665</v>
          </cell>
        </row>
        <row r="14">
          <cell r="A14" t="str">
            <v xml:space="preserve">Brookton </v>
          </cell>
          <cell r="B14">
            <v>952</v>
          </cell>
          <cell r="C14">
            <v>643.33333333333326</v>
          </cell>
        </row>
        <row r="15">
          <cell r="A15" t="str">
            <v xml:space="preserve">Broome </v>
          </cell>
          <cell r="B15">
            <v>16792</v>
          </cell>
          <cell r="C15">
            <v>5486.666666666667</v>
          </cell>
        </row>
        <row r="16">
          <cell r="A16" t="str">
            <v xml:space="preserve">Broomehill-Tambellup </v>
          </cell>
          <cell r="B16">
            <v>1270</v>
          </cell>
          <cell r="C16">
            <v>689.66666666666663</v>
          </cell>
        </row>
        <row r="17">
          <cell r="A17" t="str">
            <v xml:space="preserve">Bruce Rock </v>
          </cell>
          <cell r="B17">
            <v>1053</v>
          </cell>
          <cell r="C17">
            <v>665</v>
          </cell>
        </row>
        <row r="18">
          <cell r="A18" t="str">
            <v xml:space="preserve">Bunbury </v>
          </cell>
          <cell r="B18">
            <v>35242</v>
          </cell>
          <cell r="C18">
            <v>14780.666666666666</v>
          </cell>
        </row>
        <row r="19">
          <cell r="A19" t="str">
            <v xml:space="preserve">Busselton </v>
          </cell>
          <cell r="B19">
            <v>32646</v>
          </cell>
          <cell r="C19">
            <v>17194</v>
          </cell>
        </row>
        <row r="20">
          <cell r="A20" t="str">
            <v xml:space="preserve">Cambridge </v>
          </cell>
          <cell r="B20">
            <v>27442</v>
          </cell>
          <cell r="C20">
            <v>9781</v>
          </cell>
        </row>
        <row r="21">
          <cell r="A21" t="str">
            <v xml:space="preserve">Canning </v>
          </cell>
          <cell r="B21">
            <v>89879</v>
          </cell>
          <cell r="C21">
            <v>34390</v>
          </cell>
        </row>
        <row r="22">
          <cell r="A22" t="str">
            <v xml:space="preserve">Capel </v>
          </cell>
          <cell r="B22">
            <v>13899</v>
          </cell>
          <cell r="C22">
            <v>5640</v>
          </cell>
        </row>
        <row r="23">
          <cell r="A23" t="str">
            <v xml:space="preserve">Carnamah </v>
          </cell>
          <cell r="B23">
            <v>747</v>
          </cell>
          <cell r="C23">
            <v>499</v>
          </cell>
        </row>
        <row r="24">
          <cell r="A24" t="str">
            <v xml:space="preserve">Carnarvon </v>
          </cell>
          <cell r="B24">
            <v>6333</v>
          </cell>
          <cell r="C24">
            <v>2136.3333333333335</v>
          </cell>
        </row>
        <row r="25">
          <cell r="A25" t="str">
            <v xml:space="preserve">Chapman Valley </v>
          </cell>
          <cell r="B25">
            <v>1073</v>
          </cell>
          <cell r="C25">
            <v>640.66666666666674</v>
          </cell>
        </row>
        <row r="26">
          <cell r="A26" t="str">
            <v xml:space="preserve">Chittering </v>
          </cell>
          <cell r="B26">
            <v>4651</v>
          </cell>
          <cell r="C26">
            <v>2536.333333333333</v>
          </cell>
        </row>
        <row r="27">
          <cell r="A27" t="str">
            <v xml:space="preserve">Claremont </v>
          </cell>
          <cell r="B27">
            <v>10034</v>
          </cell>
          <cell r="C27">
            <v>4406.666666666667</v>
          </cell>
        </row>
        <row r="28">
          <cell r="A28" t="str">
            <v xml:space="preserve">Cockburn </v>
          </cell>
          <cell r="B28">
            <v>94003</v>
          </cell>
          <cell r="C28">
            <v>35340.333333333328</v>
          </cell>
        </row>
        <row r="29">
          <cell r="A29" t="str">
            <v xml:space="preserve">Collie </v>
          </cell>
          <cell r="B29">
            <v>9596</v>
          </cell>
          <cell r="C29">
            <v>4050.3333333333335</v>
          </cell>
        </row>
        <row r="30">
          <cell r="A30" t="str">
            <v xml:space="preserve">Coolgardie </v>
          </cell>
          <cell r="B30">
            <v>4001</v>
          </cell>
          <cell r="C30">
            <v>3732.333333333333</v>
          </cell>
        </row>
        <row r="31">
          <cell r="A31" t="str">
            <v xml:space="preserve">Coorow </v>
          </cell>
          <cell r="B31">
            <v>1155</v>
          </cell>
          <cell r="C31">
            <v>1035.3333333333333</v>
          </cell>
        </row>
        <row r="32">
          <cell r="A32" t="str">
            <v xml:space="preserve">Corrigin </v>
          </cell>
          <cell r="B32">
            <v>1265</v>
          </cell>
          <cell r="C32">
            <v>766</v>
          </cell>
        </row>
        <row r="33">
          <cell r="A33" t="str">
            <v xml:space="preserve">Cottesloe </v>
          </cell>
          <cell r="B33">
            <v>8357</v>
          </cell>
          <cell r="C33">
            <v>3615.3333333333335</v>
          </cell>
        </row>
        <row r="34">
          <cell r="A34" t="str">
            <v xml:space="preserve">Cranbrook </v>
          </cell>
          <cell r="B34">
            <v>1173</v>
          </cell>
          <cell r="C34">
            <v>703.66666666666674</v>
          </cell>
        </row>
        <row r="35">
          <cell r="A35" t="str">
            <v xml:space="preserve">Cuballing </v>
          </cell>
          <cell r="B35">
            <v>878</v>
          </cell>
          <cell r="C35">
            <v>557.33333333333326</v>
          </cell>
        </row>
        <row r="36">
          <cell r="A36" t="str">
            <v xml:space="preserve">Cue </v>
          </cell>
          <cell r="B36">
            <v>278</v>
          </cell>
          <cell r="C36">
            <v>656</v>
          </cell>
        </row>
        <row r="37">
          <cell r="A37" t="str">
            <v xml:space="preserve">Cunderdin </v>
          </cell>
          <cell r="B37">
            <v>1280</v>
          </cell>
          <cell r="C37">
            <v>778.66666666666674</v>
          </cell>
        </row>
        <row r="38">
          <cell r="A38" t="str">
            <v xml:space="preserve">Dalwallinu </v>
          </cell>
          <cell r="B38">
            <v>1332</v>
          </cell>
          <cell r="C38">
            <v>896.66666666666663</v>
          </cell>
        </row>
        <row r="39">
          <cell r="A39" t="str">
            <v xml:space="preserve">Dandaragan </v>
          </cell>
          <cell r="B39">
            <v>3321</v>
          </cell>
          <cell r="C39">
            <v>2691.3333333333335</v>
          </cell>
        </row>
        <row r="40">
          <cell r="A40" t="str">
            <v xml:space="preserve">Dardanup </v>
          </cell>
          <cell r="B40">
            <v>13450</v>
          </cell>
          <cell r="C40">
            <v>4778</v>
          </cell>
        </row>
        <row r="41">
          <cell r="A41" t="str">
            <v xml:space="preserve">Denmark </v>
          </cell>
          <cell r="B41">
            <v>5503</v>
          </cell>
          <cell r="C41">
            <v>3080.3333333333335</v>
          </cell>
        </row>
        <row r="42">
          <cell r="A42" t="str">
            <v xml:space="preserve">Derby-West Kimberley </v>
          </cell>
          <cell r="B42">
            <v>8231</v>
          </cell>
          <cell r="C42">
            <v>1563.3333333333333</v>
          </cell>
        </row>
        <row r="43">
          <cell r="A43" t="str">
            <v xml:space="preserve">Donnybrook-Balingup </v>
          </cell>
          <cell r="B43">
            <v>5582</v>
          </cell>
          <cell r="C43">
            <v>2595</v>
          </cell>
        </row>
        <row r="44">
          <cell r="A44" t="str">
            <v xml:space="preserve">Dowerin </v>
          </cell>
          <cell r="B44">
            <v>752</v>
          </cell>
          <cell r="C44">
            <v>520</v>
          </cell>
        </row>
        <row r="45">
          <cell r="A45" t="str">
            <v xml:space="preserve">Dumbleyung </v>
          </cell>
          <cell r="B45">
            <v>644</v>
          </cell>
          <cell r="C45">
            <v>505</v>
          </cell>
        </row>
        <row r="46">
          <cell r="A46" t="str">
            <v xml:space="preserve">Dundas </v>
          </cell>
          <cell r="B46">
            <v>1123</v>
          </cell>
          <cell r="C46">
            <v>1273.6666666666665</v>
          </cell>
        </row>
        <row r="47">
          <cell r="A47" t="str">
            <v xml:space="preserve">East Fremantle </v>
          </cell>
          <cell r="B47">
            <v>7751</v>
          </cell>
          <cell r="C47">
            <v>3118.3333333333335</v>
          </cell>
        </row>
        <row r="48">
          <cell r="A48" t="str">
            <v xml:space="preserve">East Pilbara </v>
          </cell>
          <cell r="B48">
            <v>8098</v>
          </cell>
          <cell r="C48">
            <v>3577</v>
          </cell>
        </row>
        <row r="49">
          <cell r="A49" t="str">
            <v xml:space="preserve">Esperance </v>
          </cell>
          <cell r="B49">
            <v>14740</v>
          </cell>
          <cell r="C49">
            <v>6571.333333333333</v>
          </cell>
        </row>
        <row r="50">
          <cell r="A50" t="str">
            <v xml:space="preserve">Exmouth </v>
          </cell>
          <cell r="B50">
            <v>2595</v>
          </cell>
          <cell r="C50">
            <v>1214.3333333333335</v>
          </cell>
        </row>
        <row r="51">
          <cell r="A51" t="str">
            <v xml:space="preserve">Fremantle </v>
          </cell>
          <cell r="B51">
            <v>29383</v>
          </cell>
          <cell r="C51">
            <v>13835.666666666668</v>
          </cell>
        </row>
        <row r="52">
          <cell r="A52" t="str">
            <v xml:space="preserve">Gingin </v>
          </cell>
          <cell r="B52">
            <v>5126</v>
          </cell>
          <cell r="C52">
            <v>4360.3333333333339</v>
          </cell>
        </row>
        <row r="53">
          <cell r="A53" t="str">
            <v xml:space="preserve">Gnowangerup </v>
          </cell>
          <cell r="B53">
            <v>1344</v>
          </cell>
          <cell r="C53">
            <v>813.66666666666663</v>
          </cell>
        </row>
        <row r="54">
          <cell r="A54" t="str">
            <v xml:space="preserve">Goomalling </v>
          </cell>
          <cell r="B54">
            <v>1063</v>
          </cell>
          <cell r="C54">
            <v>658.33333333333326</v>
          </cell>
        </row>
        <row r="55">
          <cell r="A55" t="str">
            <v xml:space="preserve">Gosnells </v>
          </cell>
          <cell r="B55">
            <v>109041</v>
          </cell>
          <cell r="C55">
            <v>39454</v>
          </cell>
        </row>
        <row r="56">
          <cell r="A56" t="str">
            <v>Greater Geraldton</v>
          </cell>
          <cell r="B56">
            <v>40257</v>
          </cell>
          <cell r="C56">
            <v>16214</v>
          </cell>
        </row>
        <row r="57">
          <cell r="A57" t="str">
            <v xml:space="preserve">Halls Creek </v>
          </cell>
          <cell r="B57">
            <v>3345</v>
          </cell>
          <cell r="C57">
            <v>607</v>
          </cell>
        </row>
        <row r="58">
          <cell r="A58" t="str">
            <v xml:space="preserve">Harvey </v>
          </cell>
          <cell r="B58">
            <v>24901</v>
          </cell>
          <cell r="C58">
            <v>9996</v>
          </cell>
        </row>
        <row r="59">
          <cell r="A59" t="str">
            <v xml:space="preserve">Irwin </v>
          </cell>
          <cell r="B59">
            <v>3768</v>
          </cell>
          <cell r="C59">
            <v>2027.6666666666667</v>
          </cell>
        </row>
        <row r="60">
          <cell r="A60" t="str">
            <v xml:space="preserve">Jerramungup </v>
          </cell>
          <cell r="B60">
            <v>1165</v>
          </cell>
          <cell r="C60">
            <v>871</v>
          </cell>
        </row>
        <row r="61">
          <cell r="A61" t="str">
            <v xml:space="preserve">Joondalup </v>
          </cell>
          <cell r="B61">
            <v>167634</v>
          </cell>
          <cell r="C61">
            <v>58724</v>
          </cell>
        </row>
        <row r="62">
          <cell r="A62" t="str">
            <v xml:space="preserve">Kalamunda </v>
          </cell>
          <cell r="B62">
            <v>56699</v>
          </cell>
          <cell r="C62">
            <v>20445.666666666664</v>
          </cell>
        </row>
        <row r="63">
          <cell r="A63" t="str">
            <v xml:space="preserve">Kalgoorlie-Boulder </v>
          </cell>
          <cell r="B63">
            <v>33092</v>
          </cell>
          <cell r="C63">
            <v>14961.666666666666</v>
          </cell>
        </row>
        <row r="64">
          <cell r="A64" t="str">
            <v xml:space="preserve">Katanning </v>
          </cell>
          <cell r="B64">
            <v>4706</v>
          </cell>
          <cell r="C64">
            <v>1951</v>
          </cell>
        </row>
        <row r="65">
          <cell r="A65" t="str">
            <v xml:space="preserve">Kellerberrin </v>
          </cell>
          <cell r="B65">
            <v>1352</v>
          </cell>
          <cell r="C65">
            <v>724</v>
          </cell>
        </row>
        <row r="66">
          <cell r="A66" t="str">
            <v xml:space="preserve">Kent </v>
          </cell>
          <cell r="B66">
            <v>587</v>
          </cell>
          <cell r="C66">
            <v>486.33333333333331</v>
          </cell>
        </row>
        <row r="67">
          <cell r="A67" t="str">
            <v xml:space="preserve">Kojonup </v>
          </cell>
          <cell r="B67">
            <v>2266</v>
          </cell>
          <cell r="C67">
            <v>1064.6666666666665</v>
          </cell>
        </row>
        <row r="68">
          <cell r="A68" t="str">
            <v xml:space="preserve">Kondinin </v>
          </cell>
          <cell r="B68">
            <v>1002</v>
          </cell>
          <cell r="C68">
            <v>803.33333333333326</v>
          </cell>
        </row>
        <row r="69">
          <cell r="A69" t="str">
            <v xml:space="preserve">Koorda </v>
          </cell>
          <cell r="B69">
            <v>480</v>
          </cell>
          <cell r="C69">
            <v>393</v>
          </cell>
        </row>
        <row r="70">
          <cell r="A70" t="str">
            <v xml:space="preserve">Kulin </v>
          </cell>
          <cell r="B70">
            <v>922</v>
          </cell>
          <cell r="C70">
            <v>555</v>
          </cell>
        </row>
        <row r="71">
          <cell r="A71" t="str">
            <v xml:space="preserve">Kwinana </v>
          </cell>
          <cell r="B71">
            <v>30433</v>
          </cell>
          <cell r="C71">
            <v>11330.666666666668</v>
          </cell>
        </row>
        <row r="72">
          <cell r="A72" t="str">
            <v xml:space="preserve">Lake Grace </v>
          </cell>
          <cell r="B72">
            <v>1445</v>
          </cell>
          <cell r="C72">
            <v>1074</v>
          </cell>
        </row>
        <row r="73">
          <cell r="A73" t="str">
            <v xml:space="preserve">Laverton </v>
          </cell>
          <cell r="B73">
            <v>748</v>
          </cell>
          <cell r="C73">
            <v>1547.6666666666665</v>
          </cell>
        </row>
        <row r="74">
          <cell r="A74" t="str">
            <v xml:space="preserve">Leonora </v>
          </cell>
          <cell r="B74">
            <v>1902</v>
          </cell>
          <cell r="C74">
            <v>2823.333333333333</v>
          </cell>
        </row>
        <row r="75">
          <cell r="A75" t="str">
            <v xml:space="preserve">Mandurah </v>
          </cell>
          <cell r="B75">
            <v>74127</v>
          </cell>
          <cell r="C75">
            <v>34072.333333333336</v>
          </cell>
        </row>
        <row r="76">
          <cell r="A76" t="str">
            <v xml:space="preserve">Manjimup </v>
          </cell>
          <cell r="B76">
            <v>10098</v>
          </cell>
          <cell r="C76">
            <v>4856.666666666667</v>
          </cell>
        </row>
        <row r="77">
          <cell r="A77" t="str">
            <v xml:space="preserve">Meekatharra </v>
          </cell>
          <cell r="B77">
            <v>1250</v>
          </cell>
          <cell r="C77">
            <v>1566.6666666666667</v>
          </cell>
        </row>
        <row r="78">
          <cell r="A78" t="str">
            <v xml:space="preserve">Melville </v>
          </cell>
          <cell r="B78">
            <v>103767</v>
          </cell>
          <cell r="C78">
            <v>39717.666666666664</v>
          </cell>
        </row>
        <row r="79">
          <cell r="A79" t="str">
            <v xml:space="preserve">Menzies </v>
          </cell>
          <cell r="B79">
            <v>231</v>
          </cell>
          <cell r="C79">
            <v>1560.3333333333335</v>
          </cell>
        </row>
        <row r="80">
          <cell r="A80" t="str">
            <v xml:space="preserve">Merredin </v>
          </cell>
          <cell r="B80">
            <v>3440</v>
          </cell>
          <cell r="C80">
            <v>1793.6666666666667</v>
          </cell>
        </row>
        <row r="81">
          <cell r="A81" t="str">
            <v xml:space="preserve">Mingenew </v>
          </cell>
          <cell r="B81">
            <v>451</v>
          </cell>
          <cell r="C81">
            <v>310</v>
          </cell>
        </row>
        <row r="82">
          <cell r="A82" t="str">
            <v xml:space="preserve">Moora </v>
          </cell>
          <cell r="B82">
            <v>2561</v>
          </cell>
          <cell r="C82">
            <v>1215</v>
          </cell>
        </row>
        <row r="83">
          <cell r="A83" t="str">
            <v xml:space="preserve">Morawa </v>
          </cell>
          <cell r="B83">
            <v>892</v>
          </cell>
          <cell r="C83">
            <v>527</v>
          </cell>
        </row>
        <row r="84">
          <cell r="A84" t="str">
            <v xml:space="preserve">Mosman Park </v>
          </cell>
          <cell r="B84">
            <v>9513</v>
          </cell>
          <cell r="C84">
            <v>3690.3333333333335</v>
          </cell>
        </row>
        <row r="85">
          <cell r="A85" t="str">
            <v xml:space="preserve">Mount Magnet </v>
          </cell>
          <cell r="B85">
            <v>642</v>
          </cell>
          <cell r="C85">
            <v>656.66666666666674</v>
          </cell>
        </row>
        <row r="86">
          <cell r="A86" t="str">
            <v xml:space="preserve">Mount Marshall </v>
          </cell>
          <cell r="B86">
            <v>633</v>
          </cell>
          <cell r="C86">
            <v>484.66666666666669</v>
          </cell>
        </row>
        <row r="87">
          <cell r="A87" t="str">
            <v xml:space="preserve">Mukinbudin </v>
          </cell>
          <cell r="B87">
            <v>551</v>
          </cell>
          <cell r="C87">
            <v>432.66666666666669</v>
          </cell>
        </row>
        <row r="88">
          <cell r="A88" t="str">
            <v xml:space="preserve">Mundaring </v>
          </cell>
          <cell r="B88">
            <v>39532</v>
          </cell>
          <cell r="C88">
            <v>13923.333333333332</v>
          </cell>
        </row>
        <row r="89">
          <cell r="A89" t="str">
            <v xml:space="preserve">Murchison </v>
          </cell>
          <cell r="B89">
            <v>115</v>
          </cell>
          <cell r="C89">
            <v>124</v>
          </cell>
        </row>
        <row r="90">
          <cell r="A90" t="str">
            <v xml:space="preserve">Murray </v>
          </cell>
          <cell r="B90">
            <v>15432</v>
          </cell>
          <cell r="C90">
            <v>6855.6666666666661</v>
          </cell>
        </row>
        <row r="91">
          <cell r="A91" t="str">
            <v xml:space="preserve">Nannup </v>
          </cell>
          <cell r="B91">
            <v>1347</v>
          </cell>
          <cell r="C91">
            <v>853.33333333333337</v>
          </cell>
        </row>
        <row r="92">
          <cell r="A92" t="str">
            <v xml:space="preserve">Narembeen </v>
          </cell>
          <cell r="B92">
            <v>842</v>
          </cell>
          <cell r="C92">
            <v>649.66666666666663</v>
          </cell>
        </row>
        <row r="93">
          <cell r="A93" t="str">
            <v xml:space="preserve">Narrogin(S) </v>
          </cell>
          <cell r="B93">
            <v>851</v>
          </cell>
          <cell r="C93">
            <v>530.33333333333326</v>
          </cell>
        </row>
        <row r="94">
          <cell r="A94" t="str">
            <v xml:space="preserve">Narrogin(T) </v>
          </cell>
          <cell r="B94">
            <v>4780</v>
          </cell>
          <cell r="C94">
            <v>1959</v>
          </cell>
        </row>
        <row r="95">
          <cell r="A95" t="str">
            <v xml:space="preserve">Nedlands </v>
          </cell>
          <cell r="B95">
            <v>22918</v>
          </cell>
          <cell r="C95">
            <v>8178.333333333333</v>
          </cell>
        </row>
        <row r="96">
          <cell r="A96" t="str">
            <v xml:space="preserve">Ngaanyatjarraku </v>
          </cell>
          <cell r="B96">
            <v>1538</v>
          </cell>
          <cell r="C96">
            <v>68</v>
          </cell>
        </row>
        <row r="97">
          <cell r="A97" t="str">
            <v xml:space="preserve">Northam </v>
          </cell>
          <cell r="B97">
            <v>11516</v>
          </cell>
          <cell r="C97">
            <v>5072.333333333333</v>
          </cell>
        </row>
        <row r="98">
          <cell r="A98" t="str">
            <v xml:space="preserve">Northampton </v>
          </cell>
          <cell r="B98">
            <v>3581</v>
          </cell>
          <cell r="C98">
            <v>2308.333333333333</v>
          </cell>
        </row>
        <row r="99">
          <cell r="A99" t="str">
            <v xml:space="preserve">Nungarin </v>
          </cell>
          <cell r="B99">
            <v>233</v>
          </cell>
          <cell r="C99">
            <v>174.66666666666666</v>
          </cell>
        </row>
        <row r="100">
          <cell r="A100" t="str">
            <v xml:space="preserve">Peppermint Grove </v>
          </cell>
          <cell r="B100">
            <v>1779</v>
          </cell>
          <cell r="C100">
            <v>615.33333333333326</v>
          </cell>
        </row>
        <row r="101">
          <cell r="A101" t="str">
            <v xml:space="preserve">Perenjori </v>
          </cell>
          <cell r="B101">
            <v>524</v>
          </cell>
          <cell r="C101">
            <v>520.66666666666674</v>
          </cell>
        </row>
        <row r="102">
          <cell r="A102" t="str">
            <v xml:space="preserve">Perth </v>
          </cell>
          <cell r="B102">
            <v>18616</v>
          </cell>
          <cell r="C102">
            <v>14673</v>
          </cell>
        </row>
        <row r="103">
          <cell r="A103" t="str">
            <v xml:space="preserve">Pingelly </v>
          </cell>
          <cell r="B103">
            <v>1311</v>
          </cell>
          <cell r="C103">
            <v>740</v>
          </cell>
        </row>
        <row r="104">
          <cell r="A104" t="str">
            <v xml:space="preserve">Plantagenet </v>
          </cell>
          <cell r="B104">
            <v>5116</v>
          </cell>
          <cell r="C104">
            <v>2809.3333333333335</v>
          </cell>
        </row>
        <row r="105">
          <cell r="A105" t="str">
            <v xml:space="preserve">Port Hedland </v>
          </cell>
          <cell r="B105">
            <v>15046</v>
          </cell>
          <cell r="C105">
            <v>5578.666666666667</v>
          </cell>
        </row>
        <row r="106">
          <cell r="A106" t="str">
            <v xml:space="preserve">Quairading </v>
          </cell>
          <cell r="B106">
            <v>1108</v>
          </cell>
          <cell r="C106">
            <v>754.33333333333337</v>
          </cell>
        </row>
        <row r="107">
          <cell r="A107" t="str">
            <v xml:space="preserve">Ravensthorpe </v>
          </cell>
          <cell r="B107">
            <v>2416</v>
          </cell>
          <cell r="C107">
            <v>1513.6666666666667</v>
          </cell>
        </row>
        <row r="108">
          <cell r="A108" t="str">
            <v xml:space="preserve">Rockingham </v>
          </cell>
          <cell r="B108">
            <v>108022</v>
          </cell>
          <cell r="C108">
            <v>41842</v>
          </cell>
        </row>
        <row r="109">
          <cell r="A109" t="str">
            <v xml:space="preserve">Roebourne </v>
          </cell>
          <cell r="B109">
            <v>19782</v>
          </cell>
          <cell r="C109">
            <v>7581</v>
          </cell>
        </row>
        <row r="110">
          <cell r="A110" t="str">
            <v xml:space="preserve">Sandstone </v>
          </cell>
          <cell r="B110">
            <v>143</v>
          </cell>
          <cell r="C110">
            <v>419.66666666666669</v>
          </cell>
        </row>
        <row r="111">
          <cell r="A111" t="str">
            <v xml:space="preserve">Serpentine-Jarrahdale </v>
          </cell>
          <cell r="B111">
            <v>18395</v>
          </cell>
          <cell r="C111">
            <v>6110</v>
          </cell>
        </row>
        <row r="112">
          <cell r="A112" t="str">
            <v xml:space="preserve">Shark Bay </v>
          </cell>
          <cell r="B112">
            <v>1019</v>
          </cell>
          <cell r="C112">
            <v>501.33333333333331</v>
          </cell>
        </row>
        <row r="113">
          <cell r="A113" t="str">
            <v xml:space="preserve">South Perth </v>
          </cell>
          <cell r="B113">
            <v>44760</v>
          </cell>
          <cell r="C113">
            <v>18916.333333333332</v>
          </cell>
        </row>
        <row r="114">
          <cell r="A114" t="str">
            <v xml:space="preserve">Stirling </v>
          </cell>
          <cell r="B114">
            <v>205961</v>
          </cell>
          <cell r="C114">
            <v>86561.666666666672</v>
          </cell>
        </row>
        <row r="115">
          <cell r="A115" t="str">
            <v xml:space="preserve">Subiaco </v>
          </cell>
          <cell r="B115">
            <v>19077</v>
          </cell>
          <cell r="C115">
            <v>9370.3333333333339</v>
          </cell>
        </row>
        <row r="116">
          <cell r="A116" t="str">
            <v xml:space="preserve">Swan </v>
          </cell>
          <cell r="B116">
            <v>116068</v>
          </cell>
          <cell r="C116">
            <v>42774</v>
          </cell>
        </row>
        <row r="117">
          <cell r="A117" t="str">
            <v xml:space="preserve">Tammin </v>
          </cell>
          <cell r="B117">
            <v>446</v>
          </cell>
          <cell r="C117">
            <v>281.66666666666669</v>
          </cell>
        </row>
        <row r="118">
          <cell r="A118" t="str">
            <v xml:space="preserve">Three Springs </v>
          </cell>
          <cell r="B118">
            <v>705</v>
          </cell>
          <cell r="C118">
            <v>437.66666666666669</v>
          </cell>
        </row>
        <row r="119">
          <cell r="A119" t="str">
            <v xml:space="preserve">Toodyay </v>
          </cell>
          <cell r="B119">
            <v>4767</v>
          </cell>
          <cell r="C119">
            <v>2582.6666666666665</v>
          </cell>
        </row>
        <row r="120">
          <cell r="A120" t="str">
            <v xml:space="preserve">Trayning </v>
          </cell>
          <cell r="B120">
            <v>395</v>
          </cell>
          <cell r="C120">
            <v>322.66666666666663</v>
          </cell>
        </row>
        <row r="121">
          <cell r="A121" t="str">
            <v xml:space="preserve">Upper Gascoyne </v>
          </cell>
          <cell r="B121">
            <v>334</v>
          </cell>
          <cell r="C121">
            <v>235.66666666666666</v>
          </cell>
        </row>
        <row r="122">
          <cell r="A122" t="str">
            <v xml:space="preserve">Victoria Park </v>
          </cell>
          <cell r="B122">
            <v>33745</v>
          </cell>
          <cell r="C122">
            <v>15587.666666666666</v>
          </cell>
        </row>
        <row r="123">
          <cell r="A123" t="str">
            <v xml:space="preserve">Victoria Plains </v>
          </cell>
          <cell r="B123">
            <v>922</v>
          </cell>
          <cell r="C123">
            <v>543.33333333333337</v>
          </cell>
        </row>
        <row r="124">
          <cell r="A124" t="str">
            <v xml:space="preserve">Vincent </v>
          </cell>
          <cell r="B124">
            <v>31771</v>
          </cell>
          <cell r="C124">
            <v>16043</v>
          </cell>
        </row>
        <row r="125">
          <cell r="A125" t="str">
            <v xml:space="preserve">Wagin </v>
          </cell>
          <cell r="B125">
            <v>1898</v>
          </cell>
          <cell r="C125">
            <v>1125</v>
          </cell>
        </row>
        <row r="126">
          <cell r="A126" t="str">
            <v xml:space="preserve">Wandering </v>
          </cell>
          <cell r="B126">
            <v>452</v>
          </cell>
          <cell r="C126">
            <v>376.33333333333331</v>
          </cell>
        </row>
        <row r="127">
          <cell r="A127" t="str">
            <v xml:space="preserve">Wanneroo </v>
          </cell>
          <cell r="B127">
            <v>156337</v>
          </cell>
          <cell r="C127">
            <v>55041</v>
          </cell>
        </row>
        <row r="128">
          <cell r="A128" t="str">
            <v xml:space="preserve">Waroona </v>
          </cell>
          <cell r="B128">
            <v>3889</v>
          </cell>
          <cell r="C128">
            <v>2175</v>
          </cell>
        </row>
        <row r="129">
          <cell r="A129" t="str">
            <v xml:space="preserve">West Arthur </v>
          </cell>
          <cell r="B129">
            <v>902</v>
          </cell>
          <cell r="C129">
            <v>579.33333333333337</v>
          </cell>
        </row>
        <row r="130">
          <cell r="A130" t="str">
            <v xml:space="preserve">Westonia </v>
          </cell>
          <cell r="B130">
            <v>179</v>
          </cell>
          <cell r="C130">
            <v>252.66666666666669</v>
          </cell>
        </row>
        <row r="131">
          <cell r="A131" t="str">
            <v xml:space="preserve">Wickepin </v>
          </cell>
          <cell r="B131">
            <v>773</v>
          </cell>
          <cell r="C131">
            <v>524</v>
          </cell>
        </row>
        <row r="132">
          <cell r="A132" t="str">
            <v xml:space="preserve">Williams </v>
          </cell>
          <cell r="B132">
            <v>993</v>
          </cell>
          <cell r="C132">
            <v>542.66666666666663</v>
          </cell>
        </row>
        <row r="133">
          <cell r="A133" t="str">
            <v xml:space="preserve">Wiluna </v>
          </cell>
          <cell r="B133">
            <v>759</v>
          </cell>
          <cell r="C133">
            <v>962.33333333333326</v>
          </cell>
        </row>
        <row r="134">
          <cell r="A134" t="str">
            <v xml:space="preserve">Wongan-Ballidu </v>
          </cell>
          <cell r="B134">
            <v>1522</v>
          </cell>
          <cell r="C134">
            <v>854</v>
          </cell>
        </row>
        <row r="135">
          <cell r="A135" t="str">
            <v xml:space="preserve">Woodanilling </v>
          </cell>
          <cell r="B135">
            <v>454</v>
          </cell>
          <cell r="C135">
            <v>283.33333333333331</v>
          </cell>
        </row>
        <row r="136">
          <cell r="A136" t="str">
            <v xml:space="preserve">Wyalkatchem </v>
          </cell>
          <cell r="B136">
            <v>535</v>
          </cell>
          <cell r="C136">
            <v>425.66666666666669</v>
          </cell>
        </row>
        <row r="137">
          <cell r="A137" t="str">
            <v xml:space="preserve">Wyndham-East Kimberley </v>
          </cell>
          <cell r="B137">
            <v>8164</v>
          </cell>
          <cell r="C137">
            <v>2336</v>
          </cell>
        </row>
        <row r="138">
          <cell r="A138" t="str">
            <v xml:space="preserve">Yalgoo </v>
          </cell>
          <cell r="B138">
            <v>274</v>
          </cell>
          <cell r="C138">
            <v>454.33333333333331</v>
          </cell>
        </row>
        <row r="139">
          <cell r="A139" t="str">
            <v xml:space="preserve">Yilgarn </v>
          </cell>
          <cell r="B139">
            <v>1576</v>
          </cell>
          <cell r="C139">
            <v>1736</v>
          </cell>
        </row>
        <row r="140">
          <cell r="A140" t="str">
            <v xml:space="preserve">York </v>
          </cell>
          <cell r="B140">
            <v>3688</v>
          </cell>
          <cell r="C140">
            <v>2043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21">
          <cell r="N21">
            <v>21475437.760508895</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366092"/>
      </a:hlink>
      <a:folHlink>
        <a:srgbClr val="3660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94364A"/>
        </a:solidFill>
        <a:ln>
          <a:solidFill>
            <a:schemeClr val="bg1"/>
          </a:solidFill>
        </a:ln>
        <a:effectLst/>
        <a:scene3d>
          <a:camera prst="orthographicFront"/>
          <a:lightRig rig="threePt" dir="t">
            <a:rot lat="0" lon="0" rev="7500000"/>
          </a:lightRig>
        </a:scene3d>
        <a:sp3d prstMaterial="plastic"/>
      </a:spPr>
      <a:bodyPr spcFirstLastPara="0" vert="horz" wrap="square" lIns="103155" tIns="103155" rIns="103155" bIns="103155" numCol="1" spcCol="1270" anchor="ctr" anchorCtr="0">
        <a:noAutofit/>
      </a:bodyPr>
      <a:lstStyle>
        <a:defPPr algn="ctr" defTabSz="1022350">
          <a:lnSpc>
            <a:spcPct val="90000"/>
          </a:lnSpc>
          <a:spcBef>
            <a:spcPct val="0"/>
          </a:spcBef>
          <a:spcAft>
            <a:spcPct val="35000"/>
          </a:spcAft>
          <a:defRPr sz="2300" kern="1200"/>
        </a:defPPr>
      </a:lstStyle>
      <a:style>
        <a:lnRef idx="0">
          <a:scrgbClr r="0" g="0" b="0"/>
        </a:lnRef>
        <a:fillRef idx="3">
          <a:scrgbClr r="0" g="0" b="0"/>
        </a:fillRef>
        <a:effectRef idx="2">
          <a:scrgbClr r="0" g="0" b="0"/>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S3:S10"/>
  <sheetViews>
    <sheetView showGridLines="0" view="pageBreakPreview" topLeftCell="A4" zoomScale="85" zoomScaleNormal="100" zoomScaleSheetLayoutView="85" workbookViewId="0">
      <selection activeCell="X45" sqref="X45"/>
    </sheetView>
  </sheetViews>
  <sheetFormatPr defaultColWidth="9.140625" defaultRowHeight="12.75" x14ac:dyDescent="0.2"/>
  <cols>
    <col min="1" max="16384" width="9.140625" style="177"/>
  </cols>
  <sheetData>
    <row r="3" spans="19:19" x14ac:dyDescent="0.2">
      <c r="S3" s="169"/>
    </row>
    <row r="8" spans="19:19" x14ac:dyDescent="0.2">
      <c r="S8" s="178"/>
    </row>
    <row r="9" spans="19:19" x14ac:dyDescent="0.2">
      <c r="S9" s="178"/>
    </row>
    <row r="10" spans="19:19" x14ac:dyDescent="0.2">
      <c r="S10" s="178"/>
    </row>
  </sheetData>
  <pageMargins left="0.75" right="0.25" top="0.75" bottom="0.75" header="0.3" footer="0.3"/>
  <pageSetup paperSize="9"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indexed="41"/>
  </sheetPr>
  <dimension ref="A1:F141"/>
  <sheetViews>
    <sheetView showGridLines="0" view="pageBreakPreview" zoomScale="85" zoomScaleNormal="100" zoomScaleSheetLayoutView="85" workbookViewId="0">
      <pane ySplit="2" topLeftCell="A3" activePane="bottomLeft" state="frozen"/>
      <selection activeCell="W4" sqref="W4"/>
      <selection pane="bottomLeft" activeCell="P16" sqref="P16"/>
    </sheetView>
  </sheetViews>
  <sheetFormatPr defaultRowHeight="15" x14ac:dyDescent="0.2"/>
  <cols>
    <col min="1" max="1" width="28.28515625" style="7" customWidth="1"/>
    <col min="2" max="2" width="20.7109375" style="182" customWidth="1"/>
    <col min="3" max="3" width="20.7109375" style="181" customWidth="1"/>
    <col min="4" max="4" width="20.7109375" style="50" customWidth="1"/>
    <col min="5" max="5" width="20.7109375" style="181" customWidth="1"/>
    <col min="6" max="6" width="20.7109375" style="50" customWidth="1"/>
  </cols>
  <sheetData>
    <row r="1" spans="1:6" ht="22.5" customHeight="1" thickBot="1" x14ac:dyDescent="0.25">
      <c r="A1" s="324" t="s">
        <v>208</v>
      </c>
      <c r="B1" s="328"/>
      <c r="C1" s="328"/>
      <c r="D1" s="328"/>
      <c r="E1" s="328"/>
      <c r="F1" s="329"/>
    </row>
    <row r="2" spans="1:6" s="114" customFormat="1" ht="50.25" customHeight="1" thickBot="1" x14ac:dyDescent="0.25">
      <c r="A2" s="121" t="s">
        <v>32</v>
      </c>
      <c r="B2" s="119" t="s">
        <v>174</v>
      </c>
      <c r="C2" s="133" t="s">
        <v>209</v>
      </c>
      <c r="D2" s="119" t="s">
        <v>210</v>
      </c>
      <c r="E2" s="133" t="s">
        <v>211</v>
      </c>
      <c r="F2" s="123" t="s">
        <v>176</v>
      </c>
    </row>
    <row r="3" spans="1:6" ht="18" customHeight="1" x14ac:dyDescent="0.25">
      <c r="A3" s="83" t="s">
        <v>34</v>
      </c>
      <c r="B3" s="279">
        <v>38370</v>
      </c>
      <c r="C3" s="280">
        <v>4.9726549337756928E-2</v>
      </c>
      <c r="D3" s="279">
        <v>5</v>
      </c>
      <c r="E3" s="280">
        <v>8.9285714285714288E-2</v>
      </c>
      <c r="F3" s="203">
        <v>766403.52417215903</v>
      </c>
    </row>
    <row r="4" spans="1:6" ht="18" customHeight="1" x14ac:dyDescent="0.25">
      <c r="A4" s="83" t="s">
        <v>35</v>
      </c>
      <c r="B4" s="275">
        <v>96128</v>
      </c>
      <c r="C4" s="276">
        <v>0.1245794562090148</v>
      </c>
      <c r="D4" s="275">
        <v>2</v>
      </c>
      <c r="E4" s="276">
        <v>3.5714285714285712E-2</v>
      </c>
      <c r="F4" s="203">
        <v>617473.32819186384</v>
      </c>
    </row>
    <row r="5" spans="1:6" ht="18" customHeight="1" x14ac:dyDescent="0.25">
      <c r="A5" s="83" t="s">
        <v>36</v>
      </c>
      <c r="B5" s="275"/>
      <c r="C5" s="276">
        <v>0</v>
      </c>
      <c r="D5" s="275"/>
      <c r="E5" s="276">
        <v>0</v>
      </c>
      <c r="F5" s="203">
        <v>0</v>
      </c>
    </row>
    <row r="6" spans="1:6" ht="18" customHeight="1" x14ac:dyDescent="0.25">
      <c r="A6" s="83" t="s">
        <v>37</v>
      </c>
      <c r="B6" s="275"/>
      <c r="C6" s="276">
        <v>0</v>
      </c>
      <c r="D6" s="275"/>
      <c r="E6" s="276">
        <v>0</v>
      </c>
      <c r="F6" s="203">
        <v>0</v>
      </c>
    </row>
    <row r="7" spans="1:6" ht="18" customHeight="1" x14ac:dyDescent="0.25">
      <c r="A7" s="83" t="s">
        <v>38</v>
      </c>
      <c r="B7" s="275"/>
      <c r="C7" s="276">
        <v>0</v>
      </c>
      <c r="D7" s="275"/>
      <c r="E7" s="276">
        <v>0</v>
      </c>
      <c r="F7" s="203">
        <v>0</v>
      </c>
    </row>
    <row r="8" spans="1:6" ht="18" customHeight="1" x14ac:dyDescent="0.25">
      <c r="A8" s="83" t="s">
        <v>39</v>
      </c>
      <c r="B8" s="275"/>
      <c r="C8" s="276">
        <v>0</v>
      </c>
      <c r="D8" s="275"/>
      <c r="E8" s="276">
        <v>0</v>
      </c>
      <c r="F8" s="203">
        <v>0</v>
      </c>
    </row>
    <row r="9" spans="1:6" ht="18" customHeight="1" x14ac:dyDescent="0.25">
      <c r="A9" s="83" t="s">
        <v>40</v>
      </c>
      <c r="B9" s="275"/>
      <c r="C9" s="276">
        <v>0</v>
      </c>
      <c r="D9" s="275"/>
      <c r="E9" s="276">
        <v>0</v>
      </c>
      <c r="F9" s="203">
        <v>0</v>
      </c>
    </row>
    <row r="10" spans="1:6" ht="18" customHeight="1" x14ac:dyDescent="0.25">
      <c r="A10" s="83" t="s">
        <v>41</v>
      </c>
      <c r="B10" s="275"/>
      <c r="C10" s="276">
        <v>0</v>
      </c>
      <c r="D10" s="275"/>
      <c r="E10" s="276">
        <v>0</v>
      </c>
      <c r="F10" s="203">
        <v>0</v>
      </c>
    </row>
    <row r="11" spans="1:6" ht="18" customHeight="1" x14ac:dyDescent="0.25">
      <c r="A11" s="83" t="s">
        <v>42</v>
      </c>
      <c r="B11" s="275"/>
      <c r="C11" s="276">
        <v>0</v>
      </c>
      <c r="D11" s="275"/>
      <c r="E11" s="276">
        <v>0</v>
      </c>
      <c r="F11" s="203">
        <v>0</v>
      </c>
    </row>
    <row r="12" spans="1:6" ht="18" customHeight="1" x14ac:dyDescent="0.25">
      <c r="A12" s="83" t="s">
        <v>43</v>
      </c>
      <c r="B12" s="275"/>
      <c r="C12" s="276">
        <v>0</v>
      </c>
      <c r="D12" s="275"/>
      <c r="E12" s="276">
        <v>0</v>
      </c>
      <c r="F12" s="203">
        <v>0</v>
      </c>
    </row>
    <row r="13" spans="1:6" ht="18" customHeight="1" x14ac:dyDescent="0.25">
      <c r="A13" s="83" t="s">
        <v>44</v>
      </c>
      <c r="B13" s="275"/>
      <c r="C13" s="276">
        <v>0</v>
      </c>
      <c r="D13" s="275"/>
      <c r="E13" s="276">
        <v>0</v>
      </c>
      <c r="F13" s="203">
        <v>0</v>
      </c>
    </row>
    <row r="14" spans="1:6" ht="18" customHeight="1" x14ac:dyDescent="0.25">
      <c r="A14" s="83" t="s">
        <v>45</v>
      </c>
      <c r="B14" s="275"/>
      <c r="C14" s="276">
        <v>0</v>
      </c>
      <c r="D14" s="275"/>
      <c r="E14" s="276">
        <v>0</v>
      </c>
      <c r="F14" s="203">
        <v>0</v>
      </c>
    </row>
    <row r="15" spans="1:6" ht="18" customHeight="1" x14ac:dyDescent="0.25">
      <c r="A15" s="83" t="s">
        <v>46</v>
      </c>
      <c r="B15" s="275"/>
      <c r="C15" s="276">
        <v>0</v>
      </c>
      <c r="D15" s="275"/>
      <c r="E15" s="276">
        <v>0</v>
      </c>
      <c r="F15" s="203">
        <v>0</v>
      </c>
    </row>
    <row r="16" spans="1:6" ht="18" customHeight="1" x14ac:dyDescent="0.25">
      <c r="A16" s="83" t="s">
        <v>47</v>
      </c>
      <c r="B16" s="275"/>
      <c r="C16" s="276">
        <v>0</v>
      </c>
      <c r="D16" s="275"/>
      <c r="E16" s="276">
        <v>0</v>
      </c>
      <c r="F16" s="203">
        <v>0</v>
      </c>
    </row>
    <row r="17" spans="1:6" ht="18" customHeight="1" x14ac:dyDescent="0.25">
      <c r="A17" s="83" t="s">
        <v>48</v>
      </c>
      <c r="B17" s="275"/>
      <c r="C17" s="276">
        <v>0</v>
      </c>
      <c r="D17" s="275"/>
      <c r="E17" s="276">
        <v>0</v>
      </c>
      <c r="F17" s="203">
        <v>0</v>
      </c>
    </row>
    <row r="18" spans="1:6" ht="18" customHeight="1" x14ac:dyDescent="0.25">
      <c r="A18" s="83" t="s">
        <v>49</v>
      </c>
      <c r="B18" s="275">
        <v>31508</v>
      </c>
      <c r="C18" s="276">
        <v>4.0833570928695474E-2</v>
      </c>
      <c r="D18" s="275">
        <v>5</v>
      </c>
      <c r="E18" s="276">
        <v>8.9285714285714288E-2</v>
      </c>
      <c r="F18" s="203">
        <v>739992.56124934601</v>
      </c>
    </row>
    <row r="19" spans="1:6" ht="18" customHeight="1" x14ac:dyDescent="0.25">
      <c r="A19" s="83" t="s">
        <v>50</v>
      </c>
      <c r="B19" s="275">
        <v>41041</v>
      </c>
      <c r="C19" s="276">
        <v>5.3188097768331562E-2</v>
      </c>
      <c r="D19" s="275">
        <v>2</v>
      </c>
      <c r="E19" s="276">
        <v>3.5714285714285712E-2</v>
      </c>
      <c r="F19" s="203">
        <v>405450.49016665318</v>
      </c>
    </row>
    <row r="20" spans="1:6" ht="18" customHeight="1" x14ac:dyDescent="0.25">
      <c r="A20" s="83" t="s">
        <v>51</v>
      </c>
      <c r="B20" s="275"/>
      <c r="C20" s="276">
        <v>0</v>
      </c>
      <c r="D20" s="275"/>
      <c r="E20" s="276">
        <v>0</v>
      </c>
      <c r="F20" s="203">
        <v>0</v>
      </c>
    </row>
    <row r="21" spans="1:6" ht="18" customHeight="1" x14ac:dyDescent="0.25">
      <c r="A21" s="83" t="s">
        <v>52</v>
      </c>
      <c r="B21" s="275"/>
      <c r="C21" s="276">
        <v>0</v>
      </c>
      <c r="D21" s="275"/>
      <c r="E21" s="276">
        <v>0</v>
      </c>
      <c r="F21" s="203">
        <v>0</v>
      </c>
    </row>
    <row r="22" spans="1:6" ht="18" customHeight="1" x14ac:dyDescent="0.25">
      <c r="A22" s="83" t="s">
        <v>53</v>
      </c>
      <c r="B22" s="275"/>
      <c r="C22" s="276">
        <v>0</v>
      </c>
      <c r="D22" s="275"/>
      <c r="E22" s="276">
        <v>0</v>
      </c>
      <c r="F22" s="203">
        <v>0</v>
      </c>
    </row>
    <row r="23" spans="1:6" ht="18" customHeight="1" x14ac:dyDescent="0.25">
      <c r="A23" s="83" t="s">
        <v>54</v>
      </c>
      <c r="B23" s="275"/>
      <c r="C23" s="276">
        <v>0</v>
      </c>
      <c r="D23" s="275"/>
      <c r="E23" s="276">
        <v>0</v>
      </c>
      <c r="F23" s="203">
        <v>0</v>
      </c>
    </row>
    <row r="24" spans="1:6" ht="18" customHeight="1" x14ac:dyDescent="0.25">
      <c r="A24" s="83" t="s">
        <v>55</v>
      </c>
      <c r="B24" s="275">
        <v>4995</v>
      </c>
      <c r="C24" s="276">
        <v>6.4733936393561601E-3</v>
      </c>
      <c r="D24" s="275">
        <v>2</v>
      </c>
      <c r="E24" s="276">
        <v>3.5714285714285712E-2</v>
      </c>
      <c r="F24" s="203">
        <v>266714.03293614974</v>
      </c>
    </row>
    <row r="25" spans="1:6" ht="18" customHeight="1" x14ac:dyDescent="0.25">
      <c r="A25" s="83" t="s">
        <v>56</v>
      </c>
      <c r="B25" s="275"/>
      <c r="C25" s="276">
        <v>0</v>
      </c>
      <c r="D25" s="275"/>
      <c r="E25" s="276">
        <v>0</v>
      </c>
      <c r="F25" s="203">
        <v>0</v>
      </c>
    </row>
    <row r="26" spans="1:6" ht="18" customHeight="1" x14ac:dyDescent="0.25">
      <c r="A26" s="83" t="s">
        <v>57</v>
      </c>
      <c r="B26" s="275"/>
      <c r="C26" s="276">
        <v>0</v>
      </c>
      <c r="D26" s="275"/>
      <c r="E26" s="276">
        <v>0</v>
      </c>
      <c r="F26" s="203">
        <v>0</v>
      </c>
    </row>
    <row r="27" spans="1:6" ht="18" customHeight="1" x14ac:dyDescent="0.25">
      <c r="A27" s="83" t="s">
        <v>58</v>
      </c>
      <c r="B27" s="275"/>
      <c r="C27" s="276">
        <v>0</v>
      </c>
      <c r="D27" s="275"/>
      <c r="E27" s="276">
        <v>0</v>
      </c>
      <c r="F27" s="203">
        <v>0</v>
      </c>
    </row>
    <row r="28" spans="1:6" ht="18" customHeight="1" x14ac:dyDescent="0.25">
      <c r="A28" s="83" t="s">
        <v>59</v>
      </c>
      <c r="B28" s="275"/>
      <c r="C28" s="276">
        <v>0</v>
      </c>
      <c r="D28" s="275"/>
      <c r="E28" s="276">
        <v>0</v>
      </c>
      <c r="F28" s="203">
        <v>0</v>
      </c>
    </row>
    <row r="29" spans="1:6" ht="18" customHeight="1" x14ac:dyDescent="0.25">
      <c r="A29" s="83" t="s">
        <v>60</v>
      </c>
      <c r="B29" s="275">
        <v>8625</v>
      </c>
      <c r="C29" s="276">
        <v>1.1177781809699075E-2</v>
      </c>
      <c r="D29" s="275">
        <v>2</v>
      </c>
      <c r="E29" s="276">
        <v>3.5714285714285712E-2</v>
      </c>
      <c r="F29" s="203">
        <v>280685.44002006273</v>
      </c>
    </row>
    <row r="30" spans="1:6" ht="18" customHeight="1" x14ac:dyDescent="0.25">
      <c r="A30" s="83" t="s">
        <v>61</v>
      </c>
      <c r="B30" s="275"/>
      <c r="C30" s="276">
        <v>0</v>
      </c>
      <c r="D30" s="275"/>
      <c r="E30" s="276">
        <v>0</v>
      </c>
      <c r="F30" s="203">
        <v>0</v>
      </c>
    </row>
    <row r="31" spans="1:6" ht="18" customHeight="1" x14ac:dyDescent="0.25">
      <c r="A31" s="83" t="s">
        <v>62</v>
      </c>
      <c r="B31" s="275"/>
      <c r="C31" s="276">
        <v>0</v>
      </c>
      <c r="D31" s="275"/>
      <c r="E31" s="276">
        <v>0</v>
      </c>
      <c r="F31" s="203">
        <v>0</v>
      </c>
    </row>
    <row r="32" spans="1:6" ht="18" customHeight="1" x14ac:dyDescent="0.25">
      <c r="A32" s="83" t="s">
        <v>63</v>
      </c>
      <c r="B32" s="275"/>
      <c r="C32" s="276">
        <v>0</v>
      </c>
      <c r="D32" s="275"/>
      <c r="E32" s="276">
        <v>0</v>
      </c>
      <c r="F32" s="203">
        <v>0</v>
      </c>
    </row>
    <row r="33" spans="1:6" ht="18" customHeight="1" x14ac:dyDescent="0.25">
      <c r="A33" s="83" t="s">
        <v>64</v>
      </c>
      <c r="B33" s="275"/>
      <c r="C33" s="276">
        <v>0</v>
      </c>
      <c r="D33" s="275"/>
      <c r="E33" s="276">
        <v>0</v>
      </c>
      <c r="F33" s="203">
        <v>0</v>
      </c>
    </row>
    <row r="34" spans="1:6" ht="18" customHeight="1" x14ac:dyDescent="0.25">
      <c r="A34" s="83" t="s">
        <v>65</v>
      </c>
      <c r="B34" s="275"/>
      <c r="C34" s="276">
        <v>0</v>
      </c>
      <c r="D34" s="275"/>
      <c r="E34" s="276">
        <v>0</v>
      </c>
      <c r="F34" s="203">
        <v>0</v>
      </c>
    </row>
    <row r="35" spans="1:6" ht="18" customHeight="1" x14ac:dyDescent="0.25">
      <c r="A35" s="83" t="s">
        <v>66</v>
      </c>
      <c r="B35" s="275"/>
      <c r="C35" s="276">
        <v>0</v>
      </c>
      <c r="D35" s="275"/>
      <c r="E35" s="276">
        <v>0</v>
      </c>
      <c r="F35" s="203">
        <v>0</v>
      </c>
    </row>
    <row r="36" spans="1:6" ht="18" customHeight="1" x14ac:dyDescent="0.25">
      <c r="A36" s="83" t="s">
        <v>67</v>
      </c>
      <c r="B36" s="275"/>
      <c r="C36" s="276">
        <v>0</v>
      </c>
      <c r="D36" s="275"/>
      <c r="E36" s="276">
        <v>0</v>
      </c>
      <c r="F36" s="203">
        <v>0</v>
      </c>
    </row>
    <row r="37" spans="1:6" ht="18" customHeight="1" x14ac:dyDescent="0.25">
      <c r="A37" s="83" t="s">
        <v>68</v>
      </c>
      <c r="B37" s="275"/>
      <c r="C37" s="276">
        <v>0</v>
      </c>
      <c r="D37" s="275"/>
      <c r="E37" s="276">
        <v>0</v>
      </c>
      <c r="F37" s="203">
        <v>0</v>
      </c>
    </row>
    <row r="38" spans="1:6" ht="18" customHeight="1" x14ac:dyDescent="0.25">
      <c r="A38" s="83" t="s">
        <v>69</v>
      </c>
      <c r="B38" s="275"/>
      <c r="C38" s="276">
        <v>0</v>
      </c>
      <c r="D38" s="275"/>
      <c r="E38" s="276">
        <v>0</v>
      </c>
      <c r="F38" s="203">
        <v>0</v>
      </c>
    </row>
    <row r="39" spans="1:6" ht="18" customHeight="1" x14ac:dyDescent="0.25">
      <c r="A39" s="83" t="s">
        <v>70</v>
      </c>
      <c r="B39" s="275"/>
      <c r="C39" s="276">
        <v>0</v>
      </c>
      <c r="D39" s="275"/>
      <c r="E39" s="276">
        <v>0</v>
      </c>
      <c r="F39" s="203">
        <v>0</v>
      </c>
    </row>
    <row r="40" spans="1:6" ht="18" customHeight="1" x14ac:dyDescent="0.25">
      <c r="A40" s="83" t="s">
        <v>71</v>
      </c>
      <c r="B40" s="275"/>
      <c r="C40" s="276">
        <v>0</v>
      </c>
      <c r="D40" s="275"/>
      <c r="E40" s="276">
        <v>0</v>
      </c>
      <c r="F40" s="203">
        <v>0</v>
      </c>
    </row>
    <row r="41" spans="1:6" ht="18" customHeight="1" x14ac:dyDescent="0.25">
      <c r="A41" s="83" t="s">
        <v>72</v>
      </c>
      <c r="B41" s="275"/>
      <c r="C41" s="276">
        <v>0</v>
      </c>
      <c r="D41" s="275"/>
      <c r="E41" s="276">
        <v>0</v>
      </c>
      <c r="F41" s="203">
        <v>0</v>
      </c>
    </row>
    <row r="42" spans="1:6" ht="18" customHeight="1" x14ac:dyDescent="0.25">
      <c r="A42" s="83" t="s">
        <v>73</v>
      </c>
      <c r="B42" s="275"/>
      <c r="C42" s="276">
        <v>0</v>
      </c>
      <c r="D42" s="275"/>
      <c r="E42" s="276">
        <v>0</v>
      </c>
      <c r="F42" s="203">
        <v>0</v>
      </c>
    </row>
    <row r="43" spans="1:6" ht="18" customHeight="1" x14ac:dyDescent="0.25">
      <c r="A43" s="83" t="s">
        <v>74</v>
      </c>
      <c r="B43" s="275"/>
      <c r="C43" s="276">
        <v>0</v>
      </c>
      <c r="D43" s="275"/>
      <c r="E43" s="276">
        <v>0</v>
      </c>
      <c r="F43" s="203">
        <v>0</v>
      </c>
    </row>
    <row r="44" spans="1:6" ht="18" customHeight="1" x14ac:dyDescent="0.25">
      <c r="A44" s="83" t="s">
        <v>75</v>
      </c>
      <c r="B44" s="275"/>
      <c r="C44" s="276">
        <v>0</v>
      </c>
      <c r="D44" s="275"/>
      <c r="E44" s="276">
        <v>0</v>
      </c>
      <c r="F44" s="203">
        <v>0</v>
      </c>
    </row>
    <row r="45" spans="1:6" ht="18" customHeight="1" x14ac:dyDescent="0.25">
      <c r="A45" s="83" t="s">
        <v>76</v>
      </c>
      <c r="B45" s="275"/>
      <c r="C45" s="276">
        <v>0</v>
      </c>
      <c r="D45" s="275"/>
      <c r="E45" s="276">
        <v>0</v>
      </c>
      <c r="F45" s="203">
        <v>0</v>
      </c>
    </row>
    <row r="46" spans="1:6" ht="18" customHeight="1" x14ac:dyDescent="0.25">
      <c r="A46" s="83" t="s">
        <v>77</v>
      </c>
      <c r="B46" s="275"/>
      <c r="C46" s="276">
        <v>0</v>
      </c>
      <c r="D46" s="275"/>
      <c r="E46" s="276">
        <v>0</v>
      </c>
      <c r="F46" s="203">
        <v>0</v>
      </c>
    </row>
    <row r="47" spans="1:6" ht="18" customHeight="1" x14ac:dyDescent="0.25">
      <c r="A47" s="83" t="s">
        <v>78</v>
      </c>
      <c r="B47" s="275"/>
      <c r="C47" s="276">
        <v>0</v>
      </c>
      <c r="D47" s="275"/>
      <c r="E47" s="276">
        <v>0</v>
      </c>
      <c r="F47" s="203">
        <v>0</v>
      </c>
    </row>
    <row r="48" spans="1:6" ht="18" customHeight="1" x14ac:dyDescent="0.25">
      <c r="A48" s="83" t="s">
        <v>79</v>
      </c>
      <c r="B48" s="275"/>
      <c r="C48" s="276">
        <v>0</v>
      </c>
      <c r="D48" s="275"/>
      <c r="E48" s="276">
        <v>0</v>
      </c>
      <c r="F48" s="203">
        <v>0</v>
      </c>
    </row>
    <row r="49" spans="1:6" ht="18" customHeight="1" x14ac:dyDescent="0.25">
      <c r="A49" s="83" t="s">
        <v>80</v>
      </c>
      <c r="B49" s="275">
        <v>14174</v>
      </c>
      <c r="C49" s="276">
        <v>1.8369145434281121E-2</v>
      </c>
      <c r="D49" s="275">
        <v>2</v>
      </c>
      <c r="E49" s="276">
        <v>3.5714285714285712E-2</v>
      </c>
      <c r="F49" s="203">
        <v>302042.83338332258</v>
      </c>
    </row>
    <row r="50" spans="1:6" ht="18" customHeight="1" x14ac:dyDescent="0.25">
      <c r="A50" s="83" t="s">
        <v>81</v>
      </c>
      <c r="B50" s="275"/>
      <c r="C50" s="276">
        <v>0</v>
      </c>
      <c r="D50" s="275"/>
      <c r="E50" s="276">
        <v>0</v>
      </c>
      <c r="F50" s="203">
        <v>0</v>
      </c>
    </row>
    <row r="51" spans="1:6" ht="18" customHeight="1" x14ac:dyDescent="0.25">
      <c r="A51" s="83" t="s">
        <v>82</v>
      </c>
      <c r="B51" s="275"/>
      <c r="C51" s="276">
        <v>0</v>
      </c>
      <c r="D51" s="275"/>
      <c r="E51" s="276">
        <v>0</v>
      </c>
      <c r="F51" s="203">
        <v>0</v>
      </c>
    </row>
    <row r="52" spans="1:6" ht="18" customHeight="1" x14ac:dyDescent="0.25">
      <c r="A52" s="83" t="s">
        <v>83</v>
      </c>
      <c r="B52" s="275"/>
      <c r="C52" s="276">
        <v>0</v>
      </c>
      <c r="D52" s="275"/>
      <c r="E52" s="276">
        <v>0</v>
      </c>
      <c r="F52" s="203">
        <v>0</v>
      </c>
    </row>
    <row r="53" spans="1:6" ht="18" customHeight="1" x14ac:dyDescent="0.25">
      <c r="A53" s="83" t="s">
        <v>84</v>
      </c>
      <c r="B53" s="275"/>
      <c r="C53" s="276">
        <v>0</v>
      </c>
      <c r="D53" s="275"/>
      <c r="E53" s="276">
        <v>0</v>
      </c>
      <c r="F53" s="203">
        <v>0</v>
      </c>
    </row>
    <row r="54" spans="1:6" ht="18" customHeight="1" x14ac:dyDescent="0.25">
      <c r="A54" s="83" t="s">
        <v>85</v>
      </c>
      <c r="B54" s="275"/>
      <c r="C54" s="276">
        <v>0</v>
      </c>
      <c r="D54" s="275"/>
      <c r="E54" s="276">
        <v>0</v>
      </c>
      <c r="F54" s="203">
        <v>0</v>
      </c>
    </row>
    <row r="55" spans="1:6" ht="18" customHeight="1" x14ac:dyDescent="0.25">
      <c r="A55" s="83" t="s">
        <v>86</v>
      </c>
      <c r="B55" s="275"/>
      <c r="C55" s="276">
        <v>0</v>
      </c>
      <c r="D55" s="275"/>
      <c r="E55" s="276">
        <v>0</v>
      </c>
      <c r="F55" s="203">
        <v>0</v>
      </c>
    </row>
    <row r="56" spans="1:6" ht="18" customHeight="1" x14ac:dyDescent="0.25">
      <c r="A56" s="83" t="s">
        <v>87</v>
      </c>
      <c r="B56" s="275">
        <v>38146</v>
      </c>
      <c r="C56" s="276">
        <v>4.9436251004380392E-2</v>
      </c>
      <c r="D56" s="275">
        <v>5</v>
      </c>
      <c r="E56" s="276">
        <v>8.9285714285714288E-2</v>
      </c>
      <c r="F56" s="203">
        <v>765541.37673777982</v>
      </c>
    </row>
    <row r="57" spans="1:6" ht="18" customHeight="1" x14ac:dyDescent="0.25">
      <c r="A57" s="83" t="s">
        <v>88</v>
      </c>
      <c r="B57" s="275"/>
      <c r="C57" s="276">
        <v>0</v>
      </c>
      <c r="D57" s="275"/>
      <c r="E57" s="276">
        <v>0</v>
      </c>
      <c r="F57" s="203">
        <v>0</v>
      </c>
    </row>
    <row r="58" spans="1:6" ht="18" customHeight="1" x14ac:dyDescent="0.25">
      <c r="A58" s="83" t="s">
        <v>89</v>
      </c>
      <c r="B58" s="275"/>
      <c r="C58" s="276">
        <v>0</v>
      </c>
      <c r="D58" s="275"/>
      <c r="E58" s="276">
        <v>0</v>
      </c>
      <c r="F58" s="203">
        <v>0</v>
      </c>
    </row>
    <row r="59" spans="1:6" ht="18" customHeight="1" x14ac:dyDescent="0.25">
      <c r="A59" s="83" t="s">
        <v>90</v>
      </c>
      <c r="B59" s="275"/>
      <c r="C59" s="276">
        <v>0</v>
      </c>
      <c r="D59" s="275"/>
      <c r="E59" s="276">
        <v>0</v>
      </c>
      <c r="F59" s="203">
        <v>0</v>
      </c>
    </row>
    <row r="60" spans="1:6" ht="18" customHeight="1" x14ac:dyDescent="0.25">
      <c r="A60" s="83" t="s">
        <v>91</v>
      </c>
      <c r="B60" s="275"/>
      <c r="C60" s="276">
        <v>0</v>
      </c>
      <c r="D60" s="275"/>
      <c r="E60" s="276">
        <v>0</v>
      </c>
      <c r="F60" s="203">
        <v>0</v>
      </c>
    </row>
    <row r="61" spans="1:6" ht="18" customHeight="1" x14ac:dyDescent="0.25">
      <c r="A61" s="83" t="s">
        <v>92</v>
      </c>
      <c r="B61" s="275">
        <v>160579</v>
      </c>
      <c r="C61" s="276">
        <v>0.20810632176459914</v>
      </c>
      <c r="D61" s="275">
        <v>2</v>
      </c>
      <c r="E61" s="276">
        <v>3.5714285714285712E-2</v>
      </c>
      <c r="F61" s="203">
        <v>865537.00807210524</v>
      </c>
    </row>
    <row r="62" spans="1:6" ht="18" customHeight="1" x14ac:dyDescent="0.25">
      <c r="A62" s="83" t="s">
        <v>93</v>
      </c>
      <c r="B62" s="275"/>
      <c r="C62" s="276">
        <v>0</v>
      </c>
      <c r="D62" s="275"/>
      <c r="E62" s="276">
        <v>0</v>
      </c>
      <c r="F62" s="203">
        <v>0</v>
      </c>
    </row>
    <row r="63" spans="1:6" ht="18" customHeight="1" x14ac:dyDescent="0.25">
      <c r="A63" s="83" t="s">
        <v>94</v>
      </c>
      <c r="B63" s="275">
        <v>28709</v>
      </c>
      <c r="C63" s="276">
        <v>3.7206137736191393E-2</v>
      </c>
      <c r="D63" s="275">
        <v>5</v>
      </c>
      <c r="E63" s="276">
        <v>8.9285714285714288E-2</v>
      </c>
      <c r="F63" s="203">
        <v>729219.5671920809</v>
      </c>
    </row>
    <row r="64" spans="1:6" ht="18" customHeight="1" x14ac:dyDescent="0.25">
      <c r="A64" s="83" t="s">
        <v>95</v>
      </c>
      <c r="B64" s="275"/>
      <c r="C64" s="276">
        <v>0</v>
      </c>
      <c r="D64" s="275"/>
      <c r="E64" s="276">
        <v>0</v>
      </c>
      <c r="F64" s="203">
        <v>0</v>
      </c>
    </row>
    <row r="65" spans="1:6" ht="18" customHeight="1" x14ac:dyDescent="0.25">
      <c r="A65" s="83" t="s">
        <v>96</v>
      </c>
      <c r="B65" s="275">
        <v>4024</v>
      </c>
      <c r="C65" s="276">
        <v>5.2150022031569945E-3</v>
      </c>
      <c r="D65" s="275">
        <v>2</v>
      </c>
      <c r="E65" s="276">
        <v>3.5714285714285712E-2</v>
      </c>
      <c r="F65" s="203">
        <v>262976.77776301489</v>
      </c>
    </row>
    <row r="66" spans="1:6" ht="18" customHeight="1" x14ac:dyDescent="0.25">
      <c r="A66" s="83" t="s">
        <v>97</v>
      </c>
      <c r="B66" s="275"/>
      <c r="C66" s="276">
        <v>0</v>
      </c>
      <c r="D66" s="275"/>
      <c r="E66" s="276">
        <v>0</v>
      </c>
      <c r="F66" s="203">
        <v>0</v>
      </c>
    </row>
    <row r="67" spans="1:6" ht="18" customHeight="1" x14ac:dyDescent="0.25">
      <c r="A67" s="83" t="s">
        <v>98</v>
      </c>
      <c r="B67" s="275"/>
      <c r="C67" s="276">
        <v>0</v>
      </c>
      <c r="D67" s="275"/>
      <c r="E67" s="276">
        <v>0</v>
      </c>
      <c r="F67" s="203">
        <v>0</v>
      </c>
    </row>
    <row r="68" spans="1:6" ht="18" customHeight="1" x14ac:dyDescent="0.25">
      <c r="A68" s="83" t="s">
        <v>99</v>
      </c>
      <c r="B68" s="275"/>
      <c r="C68" s="276">
        <v>0</v>
      </c>
      <c r="D68" s="275"/>
      <c r="E68" s="276">
        <v>0</v>
      </c>
      <c r="F68" s="203">
        <v>0</v>
      </c>
    </row>
    <row r="69" spans="1:6" ht="18" customHeight="1" x14ac:dyDescent="0.25">
      <c r="A69" s="83" t="s">
        <v>100</v>
      </c>
      <c r="B69" s="275"/>
      <c r="C69" s="276">
        <v>0</v>
      </c>
      <c r="D69" s="275"/>
      <c r="E69" s="276">
        <v>0</v>
      </c>
      <c r="F69" s="203">
        <v>0</v>
      </c>
    </row>
    <row r="70" spans="1:6" ht="18" customHeight="1" x14ac:dyDescent="0.25">
      <c r="A70" s="83" t="s">
        <v>101</v>
      </c>
      <c r="B70" s="275"/>
      <c r="C70" s="276">
        <v>0</v>
      </c>
      <c r="D70" s="275"/>
      <c r="E70" s="276">
        <v>0</v>
      </c>
      <c r="F70" s="203">
        <v>0</v>
      </c>
    </row>
    <row r="71" spans="1:6" ht="18" customHeight="1" x14ac:dyDescent="0.25">
      <c r="A71" s="83" t="s">
        <v>102</v>
      </c>
      <c r="B71" s="275"/>
      <c r="C71" s="276">
        <v>0</v>
      </c>
      <c r="D71" s="275"/>
      <c r="E71" s="276">
        <v>0</v>
      </c>
      <c r="F71" s="203">
        <v>0</v>
      </c>
    </row>
    <row r="72" spans="1:6" ht="18" customHeight="1" x14ac:dyDescent="0.25">
      <c r="A72" s="83" t="s">
        <v>103</v>
      </c>
      <c r="B72" s="275"/>
      <c r="C72" s="276">
        <v>0</v>
      </c>
      <c r="D72" s="275"/>
      <c r="E72" s="276">
        <v>0</v>
      </c>
      <c r="F72" s="203">
        <v>0</v>
      </c>
    </row>
    <row r="73" spans="1:6" ht="18" customHeight="1" x14ac:dyDescent="0.25">
      <c r="A73" s="83" t="s">
        <v>104</v>
      </c>
      <c r="B73" s="275"/>
      <c r="C73" s="276">
        <v>0</v>
      </c>
      <c r="D73" s="275"/>
      <c r="E73" s="276">
        <v>0</v>
      </c>
      <c r="F73" s="203">
        <v>0</v>
      </c>
    </row>
    <row r="74" spans="1:6" ht="18" customHeight="1" x14ac:dyDescent="0.25">
      <c r="A74" s="83" t="s">
        <v>105</v>
      </c>
      <c r="B74" s="275"/>
      <c r="C74" s="276">
        <v>0</v>
      </c>
      <c r="D74" s="275"/>
      <c r="E74" s="276">
        <v>0</v>
      </c>
      <c r="F74" s="203">
        <v>0</v>
      </c>
    </row>
    <row r="75" spans="1:6" ht="18" customHeight="1" x14ac:dyDescent="0.25">
      <c r="A75" s="83" t="s">
        <v>106</v>
      </c>
      <c r="B75" s="275"/>
      <c r="C75" s="276">
        <v>0</v>
      </c>
      <c r="D75" s="275"/>
      <c r="E75" s="276">
        <v>0</v>
      </c>
      <c r="F75" s="203">
        <v>0</v>
      </c>
    </row>
    <row r="76" spans="1:6" ht="18" customHeight="1" x14ac:dyDescent="0.25">
      <c r="A76" s="83" t="s">
        <v>107</v>
      </c>
      <c r="B76" s="275">
        <v>89448</v>
      </c>
      <c r="C76" s="276">
        <v>0.11592234519582177</v>
      </c>
      <c r="D76" s="275">
        <v>2</v>
      </c>
      <c r="E76" s="276">
        <v>3.5714285714285712E-2</v>
      </c>
      <c r="F76" s="203">
        <v>591762.86005948402</v>
      </c>
    </row>
    <row r="77" spans="1:6" ht="18" customHeight="1" x14ac:dyDescent="0.25">
      <c r="A77" s="83" t="s">
        <v>108</v>
      </c>
      <c r="B77" s="275">
        <v>9089</v>
      </c>
      <c r="C77" s="276">
        <v>1.177911407169332E-2</v>
      </c>
      <c r="D77" s="275">
        <v>2</v>
      </c>
      <c r="E77" s="276">
        <v>3.5714285714285712E-2</v>
      </c>
      <c r="F77" s="203">
        <v>282471.31684841966</v>
      </c>
    </row>
    <row r="78" spans="1:6" ht="18" customHeight="1" x14ac:dyDescent="0.25">
      <c r="A78" s="83" t="s">
        <v>109</v>
      </c>
      <c r="B78" s="275"/>
      <c r="C78" s="276">
        <v>0</v>
      </c>
      <c r="D78" s="275"/>
      <c r="E78" s="276">
        <v>0</v>
      </c>
      <c r="F78" s="203">
        <v>0</v>
      </c>
    </row>
    <row r="79" spans="1:6" ht="18" customHeight="1" x14ac:dyDescent="0.25">
      <c r="A79" s="83" t="s">
        <v>110</v>
      </c>
      <c r="B79" s="275"/>
      <c r="C79" s="276">
        <v>0</v>
      </c>
      <c r="D79" s="275"/>
      <c r="E79" s="276">
        <v>0</v>
      </c>
      <c r="F79" s="203">
        <v>0</v>
      </c>
    </row>
    <row r="80" spans="1:6" ht="18" customHeight="1" x14ac:dyDescent="0.25">
      <c r="A80" s="83" t="s">
        <v>111</v>
      </c>
      <c r="B80" s="275"/>
      <c r="C80" s="276">
        <v>0</v>
      </c>
      <c r="D80" s="275"/>
      <c r="E80" s="276">
        <v>0</v>
      </c>
      <c r="F80" s="203">
        <v>0</v>
      </c>
    </row>
    <row r="81" spans="1:6" ht="18" customHeight="1" x14ac:dyDescent="0.25">
      <c r="A81" s="83" t="s">
        <v>112</v>
      </c>
      <c r="B81" s="275">
        <v>3360</v>
      </c>
      <c r="C81" s="276">
        <v>4.3544750006479878E-3</v>
      </c>
      <c r="D81" s="275">
        <v>2</v>
      </c>
      <c r="E81" s="276">
        <v>3.5714285714285712E-2</v>
      </c>
      <c r="F81" s="203">
        <v>260421.12643967653</v>
      </c>
    </row>
    <row r="82" spans="1:6" ht="18" customHeight="1" x14ac:dyDescent="0.25">
      <c r="A82" s="83" t="s">
        <v>113</v>
      </c>
      <c r="B82" s="275"/>
      <c r="C82" s="276">
        <v>0</v>
      </c>
      <c r="D82" s="275"/>
      <c r="E82" s="276">
        <v>0</v>
      </c>
      <c r="F82" s="203">
        <v>0</v>
      </c>
    </row>
    <row r="83" spans="1:6" ht="18" customHeight="1" x14ac:dyDescent="0.25">
      <c r="A83" s="83" t="s">
        <v>114</v>
      </c>
      <c r="B83" s="275"/>
      <c r="C83" s="276">
        <v>0</v>
      </c>
      <c r="D83" s="275"/>
      <c r="E83" s="276">
        <v>0</v>
      </c>
      <c r="F83" s="203">
        <v>0</v>
      </c>
    </row>
    <row r="84" spans="1:6" ht="18" customHeight="1" x14ac:dyDescent="0.25">
      <c r="A84" s="83" t="s">
        <v>115</v>
      </c>
      <c r="B84" s="275"/>
      <c r="C84" s="276">
        <v>0</v>
      </c>
      <c r="D84" s="275"/>
      <c r="E84" s="276">
        <v>0</v>
      </c>
      <c r="F84" s="203">
        <v>0</v>
      </c>
    </row>
    <row r="85" spans="1:6" ht="18" customHeight="1" x14ac:dyDescent="0.25">
      <c r="A85" s="83" t="s">
        <v>116</v>
      </c>
      <c r="B85" s="275"/>
      <c r="C85" s="276">
        <v>0</v>
      </c>
      <c r="D85" s="275"/>
      <c r="E85" s="276">
        <v>0</v>
      </c>
      <c r="F85" s="203">
        <v>0</v>
      </c>
    </row>
    <row r="86" spans="1:6" ht="18" customHeight="1" x14ac:dyDescent="0.25">
      <c r="A86" s="83" t="s">
        <v>117</v>
      </c>
      <c r="B86" s="275"/>
      <c r="C86" s="276">
        <v>0</v>
      </c>
      <c r="D86" s="275"/>
      <c r="E86" s="276">
        <v>0</v>
      </c>
      <c r="F86" s="203">
        <v>0</v>
      </c>
    </row>
    <row r="87" spans="1:6" ht="18" customHeight="1" x14ac:dyDescent="0.25">
      <c r="A87" s="83" t="s">
        <v>118</v>
      </c>
      <c r="B87" s="275"/>
      <c r="C87" s="276">
        <v>0</v>
      </c>
      <c r="D87" s="275"/>
      <c r="E87" s="276">
        <v>0</v>
      </c>
      <c r="F87" s="203">
        <v>0</v>
      </c>
    </row>
    <row r="88" spans="1:6" ht="18" customHeight="1" x14ac:dyDescent="0.25">
      <c r="A88" s="83" t="s">
        <v>119</v>
      </c>
      <c r="B88" s="275"/>
      <c r="C88" s="276">
        <v>0</v>
      </c>
      <c r="D88" s="275"/>
      <c r="E88" s="276">
        <v>0</v>
      </c>
      <c r="F88" s="203">
        <v>0</v>
      </c>
    </row>
    <row r="89" spans="1:6" ht="18" customHeight="1" x14ac:dyDescent="0.25">
      <c r="A89" s="83" t="s">
        <v>120</v>
      </c>
      <c r="B89" s="275"/>
      <c r="C89" s="276">
        <v>0</v>
      </c>
      <c r="D89" s="275"/>
      <c r="E89" s="276">
        <v>0</v>
      </c>
      <c r="F89" s="203">
        <v>0</v>
      </c>
    </row>
    <row r="90" spans="1:6" ht="18" customHeight="1" x14ac:dyDescent="0.25">
      <c r="A90" s="83" t="s">
        <v>121</v>
      </c>
      <c r="B90" s="275"/>
      <c r="C90" s="276">
        <v>0</v>
      </c>
      <c r="D90" s="275"/>
      <c r="E90" s="276">
        <v>0</v>
      </c>
      <c r="F90" s="203">
        <v>0</v>
      </c>
    </row>
    <row r="91" spans="1:6" ht="18" customHeight="1" x14ac:dyDescent="0.25">
      <c r="A91" s="83" t="s">
        <v>122</v>
      </c>
      <c r="B91" s="275"/>
      <c r="C91" s="276">
        <v>0</v>
      </c>
      <c r="D91" s="275"/>
      <c r="E91" s="276">
        <v>0</v>
      </c>
      <c r="F91" s="203">
        <v>0</v>
      </c>
    </row>
    <row r="92" spans="1:6" ht="18" customHeight="1" x14ac:dyDescent="0.25">
      <c r="A92" s="83" t="s">
        <v>123</v>
      </c>
      <c r="B92" s="275"/>
      <c r="C92" s="276">
        <v>0</v>
      </c>
      <c r="D92" s="275"/>
      <c r="E92" s="276">
        <v>0</v>
      </c>
      <c r="F92" s="203">
        <v>0</v>
      </c>
    </row>
    <row r="93" spans="1:6" ht="18" customHeight="1" x14ac:dyDescent="0.25">
      <c r="A93" s="83" t="s">
        <v>124</v>
      </c>
      <c r="B93" s="275"/>
      <c r="C93" s="276">
        <v>0</v>
      </c>
      <c r="D93" s="275"/>
      <c r="E93" s="276">
        <v>0</v>
      </c>
      <c r="F93" s="203">
        <v>0</v>
      </c>
    </row>
    <row r="94" spans="1:6" ht="18" customHeight="1" x14ac:dyDescent="0.25">
      <c r="A94" s="83" t="s">
        <v>125</v>
      </c>
      <c r="B94" s="275">
        <v>4870</v>
      </c>
      <c r="C94" s="276">
        <v>6.3113968015344338E-3</v>
      </c>
      <c r="D94" s="275">
        <v>2</v>
      </c>
      <c r="E94" s="276">
        <v>3.5714285714285712E-2</v>
      </c>
      <c r="F94" s="203">
        <v>266232.92387678637</v>
      </c>
    </row>
    <row r="95" spans="1:6" ht="18" customHeight="1" x14ac:dyDescent="0.25">
      <c r="A95" s="83" t="s">
        <v>126</v>
      </c>
      <c r="B95" s="275"/>
      <c r="C95" s="276">
        <v>0</v>
      </c>
      <c r="D95" s="275"/>
      <c r="E95" s="276">
        <v>0</v>
      </c>
      <c r="F95" s="203">
        <v>0</v>
      </c>
    </row>
    <row r="96" spans="1:6" ht="18" customHeight="1" x14ac:dyDescent="0.25">
      <c r="A96" s="83" t="s">
        <v>127</v>
      </c>
      <c r="B96" s="275"/>
      <c r="C96" s="276">
        <v>0</v>
      </c>
      <c r="D96" s="275"/>
      <c r="E96" s="276">
        <v>0</v>
      </c>
      <c r="F96" s="203">
        <v>0</v>
      </c>
    </row>
    <row r="97" spans="1:6" ht="18" customHeight="1" x14ac:dyDescent="0.25">
      <c r="A97" s="83" t="s">
        <v>128</v>
      </c>
      <c r="B97" s="275">
        <v>11060</v>
      </c>
      <c r="C97" s="276">
        <v>1.4333480210466291E-2</v>
      </c>
      <c r="D97" s="275">
        <v>2</v>
      </c>
      <c r="E97" s="276">
        <v>3.5714285714285712E-2</v>
      </c>
      <c r="F97" s="203">
        <v>290057.44449646171</v>
      </c>
    </row>
    <row r="98" spans="1:6" ht="18" customHeight="1" x14ac:dyDescent="0.25">
      <c r="A98" s="83" t="s">
        <v>129</v>
      </c>
      <c r="B98" s="275"/>
      <c r="C98" s="276">
        <v>0</v>
      </c>
      <c r="D98" s="275"/>
      <c r="E98" s="276">
        <v>0</v>
      </c>
      <c r="F98" s="203">
        <v>0</v>
      </c>
    </row>
    <row r="99" spans="1:6" ht="18" customHeight="1" x14ac:dyDescent="0.25">
      <c r="A99" s="83" t="s">
        <v>130</v>
      </c>
      <c r="B99" s="275"/>
      <c r="C99" s="276">
        <v>0</v>
      </c>
      <c r="D99" s="275"/>
      <c r="E99" s="276">
        <v>0</v>
      </c>
      <c r="F99" s="203">
        <v>0</v>
      </c>
    </row>
    <row r="100" spans="1:6" ht="18" customHeight="1" x14ac:dyDescent="0.25">
      <c r="A100" s="83" t="s">
        <v>131</v>
      </c>
      <c r="B100" s="275"/>
      <c r="C100" s="276">
        <v>0</v>
      </c>
      <c r="D100" s="275"/>
      <c r="E100" s="276">
        <v>0</v>
      </c>
      <c r="F100" s="203">
        <v>0</v>
      </c>
    </row>
    <row r="101" spans="1:6" ht="18" customHeight="1" x14ac:dyDescent="0.25">
      <c r="A101" s="83" t="s">
        <v>132</v>
      </c>
      <c r="B101" s="275"/>
      <c r="C101" s="276">
        <v>0</v>
      </c>
      <c r="D101" s="275"/>
      <c r="E101" s="276">
        <v>0</v>
      </c>
      <c r="F101" s="203">
        <v>0</v>
      </c>
    </row>
    <row r="102" spans="1:6" ht="18" customHeight="1" x14ac:dyDescent="0.25">
      <c r="A102" s="83" t="s">
        <v>133</v>
      </c>
      <c r="B102" s="275">
        <v>31240</v>
      </c>
      <c r="C102" s="276">
        <v>4.048624970840569E-2</v>
      </c>
      <c r="D102" s="275">
        <v>10</v>
      </c>
      <c r="E102" s="276">
        <v>0.17857142857142858</v>
      </c>
      <c r="F102" s="203">
        <v>1357683.3507360423</v>
      </c>
    </row>
    <row r="103" spans="1:6" ht="18" customHeight="1" x14ac:dyDescent="0.25">
      <c r="A103" s="83" t="s">
        <v>134</v>
      </c>
      <c r="B103" s="275"/>
      <c r="C103" s="276">
        <v>0</v>
      </c>
      <c r="D103" s="275"/>
      <c r="E103" s="276">
        <v>0</v>
      </c>
      <c r="F103" s="203">
        <v>0</v>
      </c>
    </row>
    <row r="104" spans="1:6" ht="18" customHeight="1" x14ac:dyDescent="0.25">
      <c r="A104" s="83" t="s">
        <v>135</v>
      </c>
      <c r="B104" s="275"/>
      <c r="C104" s="276">
        <v>0</v>
      </c>
      <c r="D104" s="275"/>
      <c r="E104" s="276">
        <v>0</v>
      </c>
      <c r="F104" s="203">
        <v>0</v>
      </c>
    </row>
    <row r="105" spans="1:6" ht="18" customHeight="1" x14ac:dyDescent="0.25">
      <c r="A105" s="83" t="s">
        <v>136</v>
      </c>
      <c r="B105" s="275"/>
      <c r="C105" s="276">
        <v>0</v>
      </c>
      <c r="D105" s="275"/>
      <c r="E105" s="276">
        <v>0</v>
      </c>
      <c r="F105" s="203">
        <v>0</v>
      </c>
    </row>
    <row r="106" spans="1:6" ht="18" customHeight="1" x14ac:dyDescent="0.25">
      <c r="A106" s="83" t="s">
        <v>137</v>
      </c>
      <c r="B106" s="275"/>
      <c r="C106" s="276">
        <v>0</v>
      </c>
      <c r="D106" s="275"/>
      <c r="E106" s="276">
        <v>0</v>
      </c>
      <c r="F106" s="203">
        <v>0</v>
      </c>
    </row>
    <row r="107" spans="1:6" ht="18" customHeight="1" x14ac:dyDescent="0.25">
      <c r="A107" s="83" t="s">
        <v>138</v>
      </c>
      <c r="B107" s="275"/>
      <c r="C107" s="276">
        <v>0</v>
      </c>
      <c r="D107" s="275"/>
      <c r="E107" s="276">
        <v>0</v>
      </c>
      <c r="F107" s="203">
        <v>0</v>
      </c>
    </row>
    <row r="108" spans="1:6" ht="18" customHeight="1" x14ac:dyDescent="0.25">
      <c r="A108" s="83" t="s">
        <v>139</v>
      </c>
      <c r="B108" s="275"/>
      <c r="C108" s="276">
        <v>0</v>
      </c>
      <c r="D108" s="275"/>
      <c r="E108" s="276">
        <v>0</v>
      </c>
      <c r="F108" s="203">
        <v>0</v>
      </c>
    </row>
    <row r="109" spans="1:6" ht="18" customHeight="1" x14ac:dyDescent="0.25">
      <c r="A109" s="83" t="s">
        <v>140</v>
      </c>
      <c r="B109" s="275"/>
      <c r="C109" s="276">
        <v>0</v>
      </c>
      <c r="D109" s="275"/>
      <c r="E109" s="276">
        <v>0</v>
      </c>
      <c r="F109" s="203">
        <v>0</v>
      </c>
    </row>
    <row r="110" spans="1:6" ht="18" customHeight="1" x14ac:dyDescent="0.25">
      <c r="A110" s="83" t="s">
        <v>141</v>
      </c>
      <c r="B110" s="275"/>
      <c r="C110" s="276">
        <v>0</v>
      </c>
      <c r="D110" s="275"/>
      <c r="E110" s="276">
        <v>0</v>
      </c>
      <c r="F110" s="203">
        <v>0</v>
      </c>
    </row>
    <row r="111" spans="1:6" ht="18" customHeight="1" x14ac:dyDescent="0.25">
      <c r="A111" s="83" t="s">
        <v>142</v>
      </c>
      <c r="B111" s="275"/>
      <c r="C111" s="276">
        <v>0</v>
      </c>
      <c r="D111" s="275"/>
      <c r="E111" s="276">
        <v>0</v>
      </c>
      <c r="F111" s="203">
        <v>0</v>
      </c>
    </row>
    <row r="112" spans="1:6" ht="18" customHeight="1" x14ac:dyDescent="0.25">
      <c r="A112" s="83" t="s">
        <v>143</v>
      </c>
      <c r="B112" s="275"/>
      <c r="C112" s="276">
        <v>0</v>
      </c>
      <c r="D112" s="275"/>
      <c r="E112" s="276">
        <v>0</v>
      </c>
      <c r="F112" s="203">
        <v>0</v>
      </c>
    </row>
    <row r="113" spans="1:6" ht="18" customHeight="1" x14ac:dyDescent="0.25">
      <c r="A113" s="83" t="s">
        <v>144</v>
      </c>
      <c r="B113" s="275"/>
      <c r="C113" s="276">
        <v>0</v>
      </c>
      <c r="D113" s="275"/>
      <c r="E113" s="276">
        <v>0</v>
      </c>
      <c r="F113" s="203">
        <v>0</v>
      </c>
    </row>
    <row r="114" spans="1:6" ht="18" customHeight="1" x14ac:dyDescent="0.25">
      <c r="A114" s="83" t="s">
        <v>145</v>
      </c>
      <c r="B114" s="275"/>
      <c r="C114" s="276">
        <v>0</v>
      </c>
      <c r="D114" s="275"/>
      <c r="E114" s="276">
        <v>0</v>
      </c>
      <c r="F114" s="203">
        <v>0</v>
      </c>
    </row>
    <row r="115" spans="1:6" ht="18" customHeight="1" x14ac:dyDescent="0.25">
      <c r="A115" s="83" t="s">
        <v>146</v>
      </c>
      <c r="B115" s="275">
        <v>156254</v>
      </c>
      <c r="C115" s="276">
        <v>0.20250123117596744</v>
      </c>
      <c r="D115" s="275">
        <v>2</v>
      </c>
      <c r="E115" s="276">
        <v>3.5714285714285712E-2</v>
      </c>
      <c r="F115" s="203">
        <v>848890.63461813168</v>
      </c>
    </row>
    <row r="116" spans="1:6" ht="18" customHeight="1" x14ac:dyDescent="0.25">
      <c r="A116" s="83" t="s">
        <v>147</v>
      </c>
      <c r="B116" s="275"/>
      <c r="C116" s="276">
        <v>0</v>
      </c>
      <c r="D116" s="275"/>
      <c r="E116" s="276">
        <v>0</v>
      </c>
      <c r="F116" s="203">
        <v>0</v>
      </c>
    </row>
    <row r="117" spans="1:6" ht="18" customHeight="1" x14ac:dyDescent="0.25">
      <c r="A117" s="83" t="s">
        <v>148</v>
      </c>
      <c r="B117" s="275"/>
      <c r="C117" s="276">
        <v>0</v>
      </c>
      <c r="D117" s="275"/>
      <c r="E117" s="276">
        <v>0</v>
      </c>
      <c r="F117" s="203">
        <v>0</v>
      </c>
    </row>
    <row r="118" spans="1:6" ht="18" customHeight="1" x14ac:dyDescent="0.25">
      <c r="A118" s="83" t="s">
        <v>149</v>
      </c>
      <c r="B118" s="275"/>
      <c r="C118" s="276">
        <v>0</v>
      </c>
      <c r="D118" s="275"/>
      <c r="E118" s="276">
        <v>0</v>
      </c>
      <c r="F118" s="203">
        <v>0</v>
      </c>
    </row>
    <row r="119" spans="1:6" ht="18" customHeight="1" x14ac:dyDescent="0.25">
      <c r="A119" s="83" t="s">
        <v>150</v>
      </c>
      <c r="B119" s="275"/>
      <c r="C119" s="276">
        <v>0</v>
      </c>
      <c r="D119" s="275"/>
      <c r="E119" s="276">
        <v>0</v>
      </c>
      <c r="F119" s="203">
        <v>0</v>
      </c>
    </row>
    <row r="120" spans="1:6" ht="18" customHeight="1" x14ac:dyDescent="0.25">
      <c r="A120" s="83" t="s">
        <v>151</v>
      </c>
      <c r="B120" s="275"/>
      <c r="C120" s="276">
        <v>0</v>
      </c>
      <c r="D120" s="275"/>
      <c r="E120" s="276">
        <v>0</v>
      </c>
      <c r="F120" s="203">
        <v>0</v>
      </c>
    </row>
    <row r="121" spans="1:6" ht="18" customHeight="1" x14ac:dyDescent="0.25">
      <c r="A121" s="83" t="s">
        <v>152</v>
      </c>
      <c r="B121" s="275"/>
      <c r="C121" s="276">
        <v>0</v>
      </c>
      <c r="D121" s="275"/>
      <c r="E121" s="276">
        <v>0</v>
      </c>
      <c r="F121" s="203">
        <v>0</v>
      </c>
    </row>
    <row r="122" spans="1:6" ht="18" customHeight="1" x14ac:dyDescent="0.25">
      <c r="A122" s="83" t="s">
        <v>153</v>
      </c>
      <c r="B122" s="275"/>
      <c r="C122" s="276">
        <v>0</v>
      </c>
      <c r="D122" s="275"/>
      <c r="E122" s="276">
        <v>0</v>
      </c>
      <c r="F122" s="203">
        <v>0</v>
      </c>
    </row>
    <row r="123" spans="1:6" ht="18" customHeight="1" x14ac:dyDescent="0.25">
      <c r="A123" s="83" t="s">
        <v>154</v>
      </c>
      <c r="B123" s="275"/>
      <c r="C123" s="276">
        <v>0</v>
      </c>
      <c r="D123" s="275"/>
      <c r="E123" s="276">
        <v>0</v>
      </c>
      <c r="F123" s="203">
        <v>0</v>
      </c>
    </row>
    <row r="124" spans="1:6" ht="18" customHeight="1" x14ac:dyDescent="0.25">
      <c r="A124" s="83" t="s">
        <v>155</v>
      </c>
      <c r="B124" s="275"/>
      <c r="C124" s="276">
        <v>0</v>
      </c>
      <c r="D124" s="275"/>
      <c r="E124" s="276">
        <v>0</v>
      </c>
      <c r="F124" s="203">
        <v>0</v>
      </c>
    </row>
    <row r="125" spans="1:6" ht="18" customHeight="1" x14ac:dyDescent="0.25">
      <c r="A125" s="83" t="s">
        <v>156</v>
      </c>
      <c r="B125" s="275"/>
      <c r="C125" s="276">
        <v>0</v>
      </c>
      <c r="D125" s="275"/>
      <c r="E125" s="276">
        <v>0</v>
      </c>
      <c r="F125" s="203">
        <v>0</v>
      </c>
    </row>
    <row r="126" spans="1:6" ht="18" customHeight="1" x14ac:dyDescent="0.25">
      <c r="A126" s="83" t="s">
        <v>157</v>
      </c>
      <c r="B126" s="275"/>
      <c r="C126" s="276">
        <v>0</v>
      </c>
      <c r="D126" s="275"/>
      <c r="E126" s="276">
        <v>0</v>
      </c>
      <c r="F126" s="203">
        <v>0</v>
      </c>
    </row>
    <row r="127" spans="1:6" ht="18" customHeight="1" x14ac:dyDescent="0.25">
      <c r="A127" s="83" t="s">
        <v>158</v>
      </c>
      <c r="B127" s="275"/>
      <c r="C127" s="276">
        <v>0</v>
      </c>
      <c r="D127" s="275"/>
      <c r="E127" s="276">
        <v>0</v>
      </c>
      <c r="F127" s="203">
        <v>0</v>
      </c>
    </row>
    <row r="128" spans="1:6" ht="18" customHeight="1" x14ac:dyDescent="0.25">
      <c r="A128" s="83" t="s">
        <v>159</v>
      </c>
      <c r="B128" s="275"/>
      <c r="C128" s="276">
        <v>0</v>
      </c>
      <c r="D128" s="275"/>
      <c r="E128" s="276">
        <v>0</v>
      </c>
      <c r="F128" s="203">
        <v>0</v>
      </c>
    </row>
    <row r="129" spans="1:6" ht="18" customHeight="1" x14ac:dyDescent="0.25">
      <c r="A129" s="83" t="s">
        <v>160</v>
      </c>
      <c r="B129" s="275"/>
      <c r="C129" s="276">
        <v>0</v>
      </c>
      <c r="D129" s="275"/>
      <c r="E129" s="276">
        <v>0</v>
      </c>
      <c r="F129" s="203">
        <v>0</v>
      </c>
    </row>
    <row r="130" spans="1:6" ht="18" customHeight="1" x14ac:dyDescent="0.25">
      <c r="A130" s="83" t="s">
        <v>161</v>
      </c>
      <c r="B130" s="275"/>
      <c r="C130" s="276">
        <v>0</v>
      </c>
      <c r="D130" s="275"/>
      <c r="E130" s="276">
        <v>0</v>
      </c>
      <c r="F130" s="203">
        <v>0</v>
      </c>
    </row>
    <row r="131" spans="1:6" ht="18" customHeight="1" x14ac:dyDescent="0.25">
      <c r="A131" s="83" t="s">
        <v>162</v>
      </c>
      <c r="B131" s="275"/>
      <c r="C131" s="276">
        <v>0</v>
      </c>
      <c r="D131" s="275"/>
      <c r="E131" s="276">
        <v>0</v>
      </c>
      <c r="F131" s="203">
        <v>0</v>
      </c>
    </row>
    <row r="132" spans="1:6" ht="18" customHeight="1" x14ac:dyDescent="0.25">
      <c r="A132" s="83" t="s">
        <v>163</v>
      </c>
      <c r="B132" s="275"/>
      <c r="C132" s="276">
        <v>0</v>
      </c>
      <c r="D132" s="275"/>
      <c r="E132" s="276">
        <v>0</v>
      </c>
      <c r="F132" s="203">
        <v>0</v>
      </c>
    </row>
    <row r="133" spans="1:6" ht="18" customHeight="1" x14ac:dyDescent="0.25">
      <c r="A133" s="83" t="s">
        <v>164</v>
      </c>
      <c r="B133" s="275"/>
      <c r="C133" s="276">
        <v>0</v>
      </c>
      <c r="D133" s="275"/>
      <c r="E133" s="276">
        <v>0</v>
      </c>
      <c r="F133" s="203">
        <v>0</v>
      </c>
    </row>
    <row r="134" spans="1:6" ht="18" customHeight="1" x14ac:dyDescent="0.25">
      <c r="A134" s="83" t="s">
        <v>165</v>
      </c>
      <c r="B134" s="275"/>
      <c r="C134" s="276">
        <v>0</v>
      </c>
      <c r="D134" s="275"/>
      <c r="E134" s="276">
        <v>0</v>
      </c>
      <c r="F134" s="203">
        <v>0</v>
      </c>
    </row>
    <row r="135" spans="1:6" ht="18" customHeight="1" x14ac:dyDescent="0.25">
      <c r="A135" s="83" t="s">
        <v>166</v>
      </c>
      <c r="B135" s="275"/>
      <c r="C135" s="276">
        <v>0</v>
      </c>
      <c r="D135" s="275"/>
      <c r="E135" s="276">
        <v>0</v>
      </c>
      <c r="F135" s="203">
        <v>0</v>
      </c>
    </row>
    <row r="136" spans="1:6" ht="18" customHeight="1" x14ac:dyDescent="0.25">
      <c r="A136" s="83" t="s">
        <v>167</v>
      </c>
      <c r="B136" s="275"/>
      <c r="C136" s="276">
        <v>0</v>
      </c>
      <c r="D136" s="275"/>
      <c r="E136" s="276">
        <v>0</v>
      </c>
      <c r="F136" s="203">
        <v>0</v>
      </c>
    </row>
    <row r="137" spans="1:6" ht="18" customHeight="1" x14ac:dyDescent="0.25">
      <c r="A137" s="83" t="s">
        <v>168</v>
      </c>
      <c r="B137" s="275"/>
      <c r="C137" s="276">
        <v>0</v>
      </c>
      <c r="D137" s="275"/>
      <c r="E137" s="276">
        <v>0</v>
      </c>
      <c r="F137" s="203">
        <v>0</v>
      </c>
    </row>
    <row r="138" spans="1:6" ht="18" customHeight="1" x14ac:dyDescent="0.25">
      <c r="A138" s="83" t="s">
        <v>169</v>
      </c>
      <c r="B138" s="275"/>
      <c r="C138" s="276">
        <v>0</v>
      </c>
      <c r="D138" s="275"/>
      <c r="E138" s="276">
        <v>0</v>
      </c>
      <c r="F138" s="203">
        <v>0</v>
      </c>
    </row>
    <row r="139" spans="1:6" ht="18" customHeight="1" x14ac:dyDescent="0.25">
      <c r="A139" s="83" t="s">
        <v>170</v>
      </c>
      <c r="B139" s="275"/>
      <c r="C139" s="276">
        <v>0</v>
      </c>
      <c r="D139" s="275"/>
      <c r="E139" s="276">
        <v>0</v>
      </c>
      <c r="F139" s="203">
        <v>0</v>
      </c>
    </row>
    <row r="140" spans="1:6" ht="18" customHeight="1" x14ac:dyDescent="0.25">
      <c r="A140" s="83"/>
      <c r="B140" s="275"/>
      <c r="C140" s="276"/>
      <c r="D140" s="277"/>
      <c r="E140" s="276"/>
      <c r="F140" s="203"/>
    </row>
    <row r="141" spans="1:6" x14ac:dyDescent="0.25">
      <c r="A141" s="81"/>
      <c r="B141" s="278">
        <f t="shared" ref="B141:E141" si="0">SUM(B3:B140)</f>
        <v>771620</v>
      </c>
      <c r="C141" s="278">
        <f t="shared" si="0"/>
        <v>1</v>
      </c>
      <c r="D141" s="278">
        <f t="shared" si="0"/>
        <v>56</v>
      </c>
      <c r="E141" s="278">
        <f t="shared" si="0"/>
        <v>0.99999999999999989</v>
      </c>
      <c r="F141" s="278">
        <f>SUM(F3:F140)</f>
        <v>9899556.5969595406</v>
      </c>
    </row>
  </sheetData>
  <sortState xmlns:xlrd2="http://schemas.microsoft.com/office/spreadsheetml/2017/richdata2" ref="A3:F140">
    <sortCondition ref="A3:A140"/>
  </sortState>
  <customSheetViews>
    <customSheetView guid="{21B7AC2F-40B5-4A74-80C7-C3A38CDE4D3F}" showGridLines="0" fitToPage="1" showAutoFilter="1">
      <pane ySplit="2" topLeftCell="A3" activePane="bottomLeft" state="frozen"/>
      <selection pane="bottomLeft" sqref="A1:F1"/>
      <pageMargins left="0" right="0" top="0" bottom="0" header="0" footer="0"/>
      <pageSetup paperSize="9" scale="55" fitToHeight="2" orientation="portrait" r:id="rId1"/>
      <headerFooter alignWithMargins="0"/>
      <autoFilter ref="A2:F2" xr:uid="{289DC501-5ACD-4CB9-B467-F60066DD9F65}"/>
    </customSheetView>
  </customSheetViews>
  <mergeCells count="1">
    <mergeCell ref="A1:F1"/>
  </mergeCells>
  <phoneticPr fontId="6" type="noConversion"/>
  <pageMargins left="0.7" right="0.7" top="0.75" bottom="0.75" header="0.3" footer="0.3"/>
  <pageSetup paperSize="9" scale="54" fitToHeight="2"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41"/>
  </sheetPr>
  <dimension ref="A1:F515"/>
  <sheetViews>
    <sheetView showGridLines="0" view="pageBreakPreview" zoomScale="85" zoomScaleNormal="98" zoomScaleSheetLayoutView="85" workbookViewId="0">
      <pane ySplit="2" topLeftCell="A3" activePane="bottomLeft" state="frozen"/>
      <selection activeCell="W4" sqref="W4"/>
      <selection pane="bottomLeft" activeCell="D3" sqref="D3"/>
    </sheetView>
  </sheetViews>
  <sheetFormatPr defaultRowHeight="15" x14ac:dyDescent="0.2"/>
  <cols>
    <col min="1" max="1" width="34.28515625" style="7" customWidth="1"/>
    <col min="2" max="2" width="20.5703125" style="25" customWidth="1"/>
    <col min="3" max="3" width="20.5703125" style="9" customWidth="1"/>
    <col min="4" max="4" width="20.5703125" style="23" customWidth="1"/>
    <col min="5" max="5" width="20.5703125" style="24" customWidth="1"/>
    <col min="6" max="6" width="20.5703125" style="13" customWidth="1"/>
  </cols>
  <sheetData>
    <row r="1" spans="1:6" ht="24.75" customHeight="1" thickBot="1" x14ac:dyDescent="0.25">
      <c r="A1" s="324" t="s">
        <v>212</v>
      </c>
      <c r="B1" s="328"/>
      <c r="C1" s="328"/>
      <c r="D1" s="328"/>
      <c r="E1" s="328"/>
      <c r="F1" s="329"/>
    </row>
    <row r="2" spans="1:6" s="114" customFormat="1" ht="48.75" customHeight="1" thickBot="1" x14ac:dyDescent="0.25">
      <c r="A2" s="134" t="s">
        <v>32</v>
      </c>
      <c r="B2" s="135" t="s">
        <v>213</v>
      </c>
      <c r="C2" s="125" t="s">
        <v>214</v>
      </c>
      <c r="D2" s="119" t="s">
        <v>174</v>
      </c>
      <c r="E2" s="125" t="s">
        <v>175</v>
      </c>
      <c r="F2" s="124" t="s">
        <v>176</v>
      </c>
    </row>
    <row r="3" spans="1:6" ht="18" customHeight="1" x14ac:dyDescent="0.25">
      <c r="A3" s="91" t="s">
        <v>34</v>
      </c>
      <c r="B3" s="281">
        <v>0.03</v>
      </c>
      <c r="C3" s="280">
        <v>3.1982942430703633E-3</v>
      </c>
      <c r="D3" s="282">
        <v>38370</v>
      </c>
      <c r="E3" s="280">
        <v>4.6916668806467825E-2</v>
      </c>
      <c r="F3" s="203">
        <v>646521.13009658526</v>
      </c>
    </row>
    <row r="4" spans="1:6" ht="18" customHeight="1" x14ac:dyDescent="0.25">
      <c r="A4" s="91" t="s">
        <v>35</v>
      </c>
      <c r="B4" s="283">
        <v>0.23</v>
      </c>
      <c r="C4" s="276">
        <v>2.4520255863539453E-2</v>
      </c>
      <c r="D4" s="284">
        <v>96128</v>
      </c>
      <c r="E4" s="276">
        <v>0.11753988895043364</v>
      </c>
      <c r="F4" s="209">
        <v>1714446.4998276015</v>
      </c>
    </row>
    <row r="5" spans="1:6" ht="18" customHeight="1" x14ac:dyDescent="0.25">
      <c r="A5" s="91" t="s">
        <v>36</v>
      </c>
      <c r="B5" s="283">
        <v>0.28000000000000003</v>
      </c>
      <c r="C5" s="276">
        <v>2.985074626865673E-2</v>
      </c>
      <c r="D5" s="284">
        <v>13285</v>
      </c>
      <c r="E5" s="276">
        <v>1.6244147643834379E-2</v>
      </c>
      <c r="F5" s="209">
        <v>388781.69072036538</v>
      </c>
    </row>
    <row r="6" spans="1:6" ht="18" customHeight="1" x14ac:dyDescent="0.25">
      <c r="A6" s="91" t="s">
        <v>37</v>
      </c>
      <c r="B6" s="283">
        <v>0.12</v>
      </c>
      <c r="C6" s="276">
        <v>1.2793176972281453E-2</v>
      </c>
      <c r="D6" s="284">
        <v>17130</v>
      </c>
      <c r="E6" s="276">
        <v>2.0945596472629498E-2</v>
      </c>
      <c r="F6" s="209">
        <v>353850.53418658581</v>
      </c>
    </row>
    <row r="7" spans="1:6" ht="18" customHeight="1" x14ac:dyDescent="0.25">
      <c r="A7" s="91" t="s">
        <v>38</v>
      </c>
      <c r="B7" s="283">
        <v>0</v>
      </c>
      <c r="C7" s="276">
        <v>0</v>
      </c>
      <c r="D7" s="284"/>
      <c r="E7" s="276">
        <v>0</v>
      </c>
      <c r="F7" s="209">
        <v>0</v>
      </c>
    </row>
    <row r="8" spans="1:6" ht="18" customHeight="1" x14ac:dyDescent="0.25">
      <c r="A8" s="91" t="s">
        <v>39</v>
      </c>
      <c r="B8" s="283">
        <v>0</v>
      </c>
      <c r="C8" s="276">
        <v>0</v>
      </c>
      <c r="D8" s="284"/>
      <c r="E8" s="276">
        <v>0</v>
      </c>
      <c r="F8" s="209">
        <v>0</v>
      </c>
    </row>
    <row r="9" spans="1:6" ht="18" customHeight="1" x14ac:dyDescent="0.25">
      <c r="A9" s="91" t="s">
        <v>40</v>
      </c>
      <c r="B9" s="283">
        <v>0</v>
      </c>
      <c r="C9" s="276">
        <v>0</v>
      </c>
      <c r="D9" s="284"/>
      <c r="E9" s="276">
        <v>0</v>
      </c>
      <c r="F9" s="209">
        <v>0</v>
      </c>
    </row>
    <row r="10" spans="1:6" ht="18" customHeight="1" x14ac:dyDescent="0.25">
      <c r="A10" s="91" t="s">
        <v>41</v>
      </c>
      <c r="B10" s="283">
        <v>0.06</v>
      </c>
      <c r="C10" s="276">
        <v>6.3965884861407266E-3</v>
      </c>
      <c r="D10" s="284">
        <v>1767</v>
      </c>
      <c r="E10" s="276">
        <v>2.1605877972642336E-3</v>
      </c>
      <c r="F10" s="209">
        <v>65632.809167470128</v>
      </c>
    </row>
    <row r="11" spans="1:6" ht="18" customHeight="1" x14ac:dyDescent="0.25">
      <c r="A11" s="91" t="s">
        <v>42</v>
      </c>
      <c r="B11" s="283">
        <v>0.23</v>
      </c>
      <c r="C11" s="276">
        <v>2.4520255863539453E-2</v>
      </c>
      <c r="D11" s="284">
        <v>1776</v>
      </c>
      <c r="E11" s="276">
        <v>2.1715924889311143E-3</v>
      </c>
      <c r="F11" s="209">
        <v>169776.598354046</v>
      </c>
    </row>
    <row r="12" spans="1:6" ht="18" customHeight="1" x14ac:dyDescent="0.25">
      <c r="A12" s="91" t="s">
        <v>43</v>
      </c>
      <c r="B12" s="283">
        <v>0.15</v>
      </c>
      <c r="C12" s="276">
        <v>1.5991471215351816E-2</v>
      </c>
      <c r="D12" s="284">
        <v>1793</v>
      </c>
      <c r="E12" s="276">
        <v>2.1923791287463334E-3</v>
      </c>
      <c r="F12" s="209">
        <v>121115.40688067564</v>
      </c>
    </row>
    <row r="13" spans="1:6" ht="18" customHeight="1" x14ac:dyDescent="0.25">
      <c r="A13" s="91" t="s">
        <v>44</v>
      </c>
      <c r="B13" s="283">
        <v>0.15</v>
      </c>
      <c r="C13" s="276">
        <v>1.5991471215351816E-2</v>
      </c>
      <c r="D13" s="284">
        <v>4828</v>
      </c>
      <c r="E13" s="276">
        <v>5.9034057075221958E-3</v>
      </c>
      <c r="F13" s="209">
        <v>170802.46333917402</v>
      </c>
    </row>
    <row r="14" spans="1:6" ht="18" customHeight="1" x14ac:dyDescent="0.25">
      <c r="A14" s="91" t="s">
        <v>45</v>
      </c>
      <c r="B14" s="283">
        <v>0.09</v>
      </c>
      <c r="C14" s="276">
        <v>9.5948827292110898E-3</v>
      </c>
      <c r="D14" s="284">
        <v>946</v>
      </c>
      <c r="E14" s="276">
        <v>1.1567153685410102E-3</v>
      </c>
      <c r="F14" s="209">
        <v>70544.242504578986</v>
      </c>
    </row>
    <row r="15" spans="1:6" ht="18" customHeight="1" x14ac:dyDescent="0.25">
      <c r="A15" s="91" t="s">
        <v>46</v>
      </c>
      <c r="B15" s="283">
        <v>0</v>
      </c>
      <c r="C15" s="276">
        <v>0</v>
      </c>
      <c r="D15" s="284"/>
      <c r="E15" s="276">
        <v>0</v>
      </c>
      <c r="F15" s="209">
        <v>0</v>
      </c>
    </row>
    <row r="16" spans="1:6" ht="18" customHeight="1" x14ac:dyDescent="0.25">
      <c r="A16" s="91" t="s">
        <v>47</v>
      </c>
      <c r="B16" s="283">
        <v>0.09</v>
      </c>
      <c r="C16" s="276">
        <v>9.5948827292110898E-3</v>
      </c>
      <c r="D16" s="284">
        <v>1076</v>
      </c>
      <c r="E16" s="276">
        <v>1.3156720259515085E-3</v>
      </c>
      <c r="F16" s="209">
        <v>72672.518399012188</v>
      </c>
    </row>
    <row r="17" spans="1:6" ht="18" customHeight="1" x14ac:dyDescent="0.25">
      <c r="A17" s="91" t="s">
        <v>48</v>
      </c>
      <c r="B17" s="283">
        <v>0.06</v>
      </c>
      <c r="C17" s="276">
        <v>6.3965884861407266E-3</v>
      </c>
      <c r="D17" s="284">
        <v>950</v>
      </c>
      <c r="E17" s="276">
        <v>1.1616063426151794E-3</v>
      </c>
      <c r="F17" s="209">
        <v>52257.41373860911</v>
      </c>
    </row>
    <row r="18" spans="1:6" ht="18" customHeight="1" x14ac:dyDescent="0.25">
      <c r="A18" s="91" t="s">
        <v>49</v>
      </c>
      <c r="B18" s="283">
        <v>0</v>
      </c>
      <c r="C18" s="276">
        <v>0</v>
      </c>
      <c r="D18" s="284"/>
      <c r="E18" s="276">
        <v>0</v>
      </c>
      <c r="F18" s="209">
        <v>0</v>
      </c>
    </row>
    <row r="19" spans="1:6" ht="18" customHeight="1" x14ac:dyDescent="0.25">
      <c r="A19" s="91" t="s">
        <v>50</v>
      </c>
      <c r="B19" s="283">
        <v>0.09</v>
      </c>
      <c r="C19" s="276">
        <v>9.5948827292110898E-3</v>
      </c>
      <c r="D19" s="284">
        <v>41041</v>
      </c>
      <c r="E19" s="276">
        <v>5.0182616744494292E-2</v>
      </c>
      <c r="F19" s="209">
        <v>726953.64240688318</v>
      </c>
    </row>
    <row r="20" spans="1:6" ht="18" customHeight="1" x14ac:dyDescent="0.25">
      <c r="A20" s="91" t="s">
        <v>51</v>
      </c>
      <c r="B20" s="283">
        <v>0</v>
      </c>
      <c r="C20" s="276">
        <v>0</v>
      </c>
      <c r="D20" s="284"/>
      <c r="E20" s="276">
        <v>0</v>
      </c>
      <c r="F20" s="209">
        <v>0</v>
      </c>
    </row>
    <row r="21" spans="1:6" ht="18" customHeight="1" x14ac:dyDescent="0.25">
      <c r="A21" s="91" t="s">
        <v>52</v>
      </c>
      <c r="B21" s="283">
        <v>0</v>
      </c>
      <c r="C21" s="276">
        <v>0</v>
      </c>
      <c r="D21" s="284"/>
      <c r="E21" s="276">
        <v>0</v>
      </c>
      <c r="F21" s="209">
        <v>0</v>
      </c>
    </row>
    <row r="22" spans="1:6" ht="18" customHeight="1" x14ac:dyDescent="0.25">
      <c r="A22" s="91" t="s">
        <v>53</v>
      </c>
      <c r="B22" s="283">
        <v>0.03</v>
      </c>
      <c r="C22" s="276">
        <v>3.1982942430703633E-3</v>
      </c>
      <c r="D22" s="284">
        <v>18617</v>
      </c>
      <c r="E22" s="276">
        <v>2.2763816084701891E-2</v>
      </c>
      <c r="F22" s="209">
        <v>323137.7936139761</v>
      </c>
    </row>
    <row r="23" spans="1:6" ht="18" customHeight="1" x14ac:dyDescent="0.25">
      <c r="A23" s="91" t="s">
        <v>54</v>
      </c>
      <c r="B23" s="283">
        <v>0.03</v>
      </c>
      <c r="C23" s="276">
        <v>3.1982942430703633E-3</v>
      </c>
      <c r="D23" s="284">
        <v>525</v>
      </c>
      <c r="E23" s="276">
        <v>6.4194034723470445E-4</v>
      </c>
      <c r="F23" s="209">
        <v>26947.274521009633</v>
      </c>
    </row>
    <row r="24" spans="1:6" ht="18" customHeight="1" x14ac:dyDescent="0.25">
      <c r="A24" s="91" t="s">
        <v>55</v>
      </c>
      <c r="B24" s="283">
        <v>0</v>
      </c>
      <c r="C24" s="276">
        <v>0</v>
      </c>
      <c r="D24" s="284"/>
      <c r="E24" s="276">
        <v>0</v>
      </c>
      <c r="F24" s="209">
        <v>0</v>
      </c>
    </row>
    <row r="25" spans="1:6" ht="18" customHeight="1" x14ac:dyDescent="0.25">
      <c r="A25" s="91" t="s">
        <v>56</v>
      </c>
      <c r="B25" s="283">
        <v>0.06</v>
      </c>
      <c r="C25" s="276">
        <v>6.3965884861407266E-3</v>
      </c>
      <c r="D25" s="284">
        <v>1553</v>
      </c>
      <c r="E25" s="276">
        <v>1.8989206842961828E-3</v>
      </c>
      <c r="F25" s="209">
        <v>62129.339618172387</v>
      </c>
    </row>
    <row r="26" spans="1:6" ht="18" customHeight="1" x14ac:dyDescent="0.25">
      <c r="A26" s="91" t="s">
        <v>57</v>
      </c>
      <c r="B26" s="283">
        <v>0.12</v>
      </c>
      <c r="C26" s="276">
        <v>1.2793176972281453E-2</v>
      </c>
      <c r="D26" s="284">
        <v>6175</v>
      </c>
      <c r="E26" s="276">
        <v>7.5504412269986661E-3</v>
      </c>
      <c r="F26" s="209">
        <v>174502.36169800261</v>
      </c>
    </row>
    <row r="27" spans="1:6" ht="18" customHeight="1" x14ac:dyDescent="0.25">
      <c r="A27" s="91" t="s">
        <v>58</v>
      </c>
      <c r="B27" s="283">
        <v>0</v>
      </c>
      <c r="C27" s="276">
        <v>0</v>
      </c>
      <c r="D27" s="284"/>
      <c r="E27" s="276">
        <v>0</v>
      </c>
      <c r="F27" s="209">
        <v>0</v>
      </c>
    </row>
    <row r="28" spans="1:6" ht="18" customHeight="1" x14ac:dyDescent="0.25">
      <c r="A28" s="91" t="s">
        <v>59</v>
      </c>
      <c r="B28" s="283">
        <v>0</v>
      </c>
      <c r="C28" s="276">
        <v>0</v>
      </c>
      <c r="D28" s="284"/>
      <c r="E28" s="276">
        <v>0</v>
      </c>
      <c r="F28" s="209">
        <v>0</v>
      </c>
    </row>
    <row r="29" spans="1:6" ht="18" customHeight="1" x14ac:dyDescent="0.25">
      <c r="A29" s="91" t="s">
        <v>60</v>
      </c>
      <c r="B29" s="283">
        <v>0.4</v>
      </c>
      <c r="C29" s="276">
        <v>4.2643923240938179E-2</v>
      </c>
      <c r="D29" s="284">
        <v>8625</v>
      </c>
      <c r="E29" s="276">
        <v>1.0546162847427286E-2</v>
      </c>
      <c r="F29" s="209">
        <v>385900.44229387696</v>
      </c>
    </row>
    <row r="30" spans="1:6" ht="18" customHeight="1" x14ac:dyDescent="0.25">
      <c r="A30" s="91" t="s">
        <v>61</v>
      </c>
      <c r="B30" s="283">
        <v>0</v>
      </c>
      <c r="C30" s="276">
        <v>0</v>
      </c>
      <c r="D30" s="284"/>
      <c r="E30" s="276">
        <v>0</v>
      </c>
      <c r="F30" s="209">
        <v>0</v>
      </c>
    </row>
    <row r="31" spans="1:6" ht="18" customHeight="1" x14ac:dyDescent="0.25">
      <c r="A31" s="91" t="s">
        <v>62</v>
      </c>
      <c r="B31" s="283">
        <v>0.06</v>
      </c>
      <c r="C31" s="276">
        <v>6.3965884861407266E-3</v>
      </c>
      <c r="D31" s="284">
        <v>958</v>
      </c>
      <c r="E31" s="276">
        <v>1.1713882907635176E-3</v>
      </c>
      <c r="F31" s="209">
        <v>52388.384562881918</v>
      </c>
    </row>
    <row r="32" spans="1:6" ht="18" customHeight="1" x14ac:dyDescent="0.25">
      <c r="A32" s="91" t="s">
        <v>63</v>
      </c>
      <c r="B32" s="283">
        <v>0.06</v>
      </c>
      <c r="C32" s="276">
        <v>6.3965884861407266E-3</v>
      </c>
      <c r="D32" s="284">
        <v>1136</v>
      </c>
      <c r="E32" s="276">
        <v>1.389036637064046E-3</v>
      </c>
      <c r="F32" s="209">
        <v>55302.485402951999</v>
      </c>
    </row>
    <row r="33" spans="1:6" ht="18" customHeight="1" x14ac:dyDescent="0.25">
      <c r="A33" s="91" t="s">
        <v>64</v>
      </c>
      <c r="B33" s="283">
        <v>0</v>
      </c>
      <c r="C33" s="276">
        <v>0</v>
      </c>
      <c r="D33" s="284"/>
      <c r="E33" s="276">
        <v>0</v>
      </c>
      <c r="F33" s="209">
        <v>0</v>
      </c>
    </row>
    <row r="34" spans="1:6" ht="18" customHeight="1" x14ac:dyDescent="0.25">
      <c r="A34" s="91" t="s">
        <v>65</v>
      </c>
      <c r="B34" s="283">
        <v>0.12</v>
      </c>
      <c r="C34" s="276">
        <v>1.2793176972281453E-2</v>
      </c>
      <c r="D34" s="284">
        <v>1033</v>
      </c>
      <c r="E34" s="276">
        <v>1.2630940546541898E-3</v>
      </c>
      <c r="F34" s="209">
        <v>90320.864396652119</v>
      </c>
    </row>
    <row r="35" spans="1:6" ht="18" customHeight="1" x14ac:dyDescent="0.25">
      <c r="A35" s="91" t="s">
        <v>66</v>
      </c>
      <c r="B35" s="283">
        <v>0.06</v>
      </c>
      <c r="C35" s="276">
        <v>6.3965884861407266E-3</v>
      </c>
      <c r="D35" s="284">
        <v>859</v>
      </c>
      <c r="E35" s="276">
        <v>1.0503366824278306E-3</v>
      </c>
      <c r="F35" s="209">
        <v>50767.62061250586</v>
      </c>
    </row>
    <row r="36" spans="1:6" ht="18" customHeight="1" x14ac:dyDescent="0.25">
      <c r="A36" s="91" t="s">
        <v>67</v>
      </c>
      <c r="B36" s="283">
        <v>0</v>
      </c>
      <c r="C36" s="276">
        <v>0</v>
      </c>
      <c r="D36" s="284"/>
      <c r="E36" s="276">
        <v>0</v>
      </c>
      <c r="F36" s="209">
        <v>0</v>
      </c>
    </row>
    <row r="37" spans="1:6" ht="18" customHeight="1" x14ac:dyDescent="0.25">
      <c r="A37" s="91" t="s">
        <v>68</v>
      </c>
      <c r="B37" s="283">
        <v>0.06</v>
      </c>
      <c r="C37" s="276">
        <v>6.3965884861407266E-3</v>
      </c>
      <c r="D37" s="284">
        <v>1402</v>
      </c>
      <c r="E37" s="276">
        <v>1.7142864129962962E-3</v>
      </c>
      <c r="F37" s="209">
        <v>59657.265310023038</v>
      </c>
    </row>
    <row r="38" spans="1:6" ht="18" customHeight="1" x14ac:dyDescent="0.25">
      <c r="A38" s="91" t="s">
        <v>69</v>
      </c>
      <c r="B38" s="283">
        <v>0</v>
      </c>
      <c r="C38" s="276">
        <v>0</v>
      </c>
      <c r="D38" s="284"/>
      <c r="E38" s="276">
        <v>0</v>
      </c>
      <c r="F38" s="209">
        <v>0</v>
      </c>
    </row>
    <row r="39" spans="1:6" ht="18" customHeight="1" x14ac:dyDescent="0.25">
      <c r="A39" s="91" t="s">
        <v>70</v>
      </c>
      <c r="B39" s="283">
        <v>0.06</v>
      </c>
      <c r="C39" s="276">
        <v>6.3965884861407266E-3</v>
      </c>
      <c r="D39" s="284">
        <v>3367</v>
      </c>
      <c r="E39" s="276">
        <v>4.1169774269319039E-3</v>
      </c>
      <c r="F39" s="209">
        <v>91826.974022032708</v>
      </c>
    </row>
    <row r="40" spans="1:6" ht="18" customHeight="1" x14ac:dyDescent="0.25">
      <c r="A40" s="91" t="s">
        <v>71</v>
      </c>
      <c r="B40" s="283">
        <v>0.15</v>
      </c>
      <c r="C40" s="276">
        <v>1.5991471215351816E-2</v>
      </c>
      <c r="D40" s="284">
        <v>14695</v>
      </c>
      <c r="E40" s="276">
        <v>1.7968216004979012E-2</v>
      </c>
      <c r="F40" s="209">
        <v>332338.60372665466</v>
      </c>
    </row>
    <row r="41" spans="1:6" ht="18" customHeight="1" x14ac:dyDescent="0.25">
      <c r="A41" s="91" t="s">
        <v>72</v>
      </c>
      <c r="B41" s="283">
        <v>0.06</v>
      </c>
      <c r="C41" s="276">
        <v>6.3965884861407266E-3</v>
      </c>
      <c r="D41" s="284">
        <v>6422</v>
      </c>
      <c r="E41" s="276">
        <v>7.8524588760786121E-3</v>
      </c>
      <c r="F41" s="209">
        <v>141841.45754121314</v>
      </c>
    </row>
    <row r="42" spans="1:6" ht="18" customHeight="1" x14ac:dyDescent="0.25">
      <c r="A42" s="91" t="s">
        <v>73</v>
      </c>
      <c r="B42" s="283">
        <v>0.12</v>
      </c>
      <c r="C42" s="276">
        <v>1.2793176972281453E-2</v>
      </c>
      <c r="D42" s="284">
        <v>8207</v>
      </c>
      <c r="E42" s="276">
        <v>1.0035056056676608E-2</v>
      </c>
      <c r="F42" s="209">
        <v>207768.95106329711</v>
      </c>
    </row>
    <row r="43" spans="1:6" ht="18" customHeight="1" x14ac:dyDescent="0.25">
      <c r="A43" s="91" t="s">
        <v>74</v>
      </c>
      <c r="B43" s="283">
        <v>0.26</v>
      </c>
      <c r="C43" s="276">
        <v>2.7718550106609816E-2</v>
      </c>
      <c r="D43" s="284">
        <v>6241</v>
      </c>
      <c r="E43" s="276">
        <v>7.6311422992224572E-3</v>
      </c>
      <c r="F43" s="209">
        <v>261227.003829416</v>
      </c>
    </row>
    <row r="44" spans="1:6" ht="18" customHeight="1" x14ac:dyDescent="0.25">
      <c r="A44" s="91" t="s">
        <v>75</v>
      </c>
      <c r="B44" s="283">
        <v>0.06</v>
      </c>
      <c r="C44" s="276">
        <v>6.3965884861407266E-3</v>
      </c>
      <c r="D44" s="284">
        <v>658</v>
      </c>
      <c r="E44" s="276">
        <v>8.0456523520082955E-4</v>
      </c>
      <c r="F44" s="209">
        <v>47476.978652651436</v>
      </c>
    </row>
    <row r="45" spans="1:6" ht="18" customHeight="1" x14ac:dyDescent="0.25">
      <c r="A45" s="91" t="s">
        <v>76</v>
      </c>
      <c r="B45" s="283">
        <v>0.06</v>
      </c>
      <c r="C45" s="276">
        <v>6.3965884861407266E-3</v>
      </c>
      <c r="D45" s="284">
        <v>666</v>
      </c>
      <c r="E45" s="276">
        <v>8.1434718334916787E-4</v>
      </c>
      <c r="F45" s="209">
        <v>47607.949476924245</v>
      </c>
    </row>
    <row r="46" spans="1:6" ht="18" customHeight="1" x14ac:dyDescent="0.25">
      <c r="A46" s="91" t="s">
        <v>77</v>
      </c>
      <c r="B46" s="283">
        <v>0</v>
      </c>
      <c r="C46" s="276">
        <v>0</v>
      </c>
      <c r="D46" s="284"/>
      <c r="E46" s="276">
        <v>0</v>
      </c>
      <c r="F46" s="209">
        <v>0</v>
      </c>
    </row>
    <row r="47" spans="1:6" ht="18" customHeight="1" x14ac:dyDescent="0.25">
      <c r="A47" s="91" t="s">
        <v>78</v>
      </c>
      <c r="B47" s="283">
        <v>0</v>
      </c>
      <c r="C47" s="276">
        <v>0</v>
      </c>
      <c r="D47" s="284"/>
      <c r="E47" s="276">
        <v>0</v>
      </c>
      <c r="F47" s="209">
        <v>0</v>
      </c>
    </row>
    <row r="48" spans="1:6" ht="18" customHeight="1" x14ac:dyDescent="0.25">
      <c r="A48" s="91" t="s">
        <v>79</v>
      </c>
      <c r="B48" s="283">
        <v>0.03</v>
      </c>
      <c r="C48" s="276">
        <v>3.1982942430703633E-3</v>
      </c>
      <c r="D48" s="284">
        <v>10868</v>
      </c>
      <c r="E48" s="276">
        <v>1.3288776559517651E-2</v>
      </c>
      <c r="F48" s="209">
        <v>196276.17895272264</v>
      </c>
    </row>
    <row r="49" spans="1:6" ht="18" customHeight="1" x14ac:dyDescent="0.25">
      <c r="A49" s="91" t="s">
        <v>80</v>
      </c>
      <c r="B49" s="283">
        <v>0</v>
      </c>
      <c r="C49" s="276">
        <v>0</v>
      </c>
      <c r="D49" s="284"/>
      <c r="E49" s="276">
        <v>0</v>
      </c>
      <c r="F49" s="209">
        <v>0</v>
      </c>
    </row>
    <row r="50" spans="1:6" ht="18" customHeight="1" x14ac:dyDescent="0.25">
      <c r="A50" s="91" t="s">
        <v>81</v>
      </c>
      <c r="B50" s="283">
        <v>0.34</v>
      </c>
      <c r="C50" s="276">
        <v>3.6247334754797453E-2</v>
      </c>
      <c r="D50" s="284">
        <v>2939</v>
      </c>
      <c r="E50" s="276">
        <v>3.5936432009958021E-3</v>
      </c>
      <c r="F50" s="209">
        <v>256108.30058576257</v>
      </c>
    </row>
    <row r="51" spans="1:6" ht="18" customHeight="1" x14ac:dyDescent="0.25">
      <c r="A51" s="91" t="s">
        <v>82</v>
      </c>
      <c r="B51" s="283">
        <v>0</v>
      </c>
      <c r="C51" s="276">
        <v>0</v>
      </c>
      <c r="D51" s="284"/>
      <c r="E51" s="276">
        <v>0</v>
      </c>
      <c r="F51" s="209">
        <v>0</v>
      </c>
    </row>
    <row r="52" spans="1:6" ht="18" customHeight="1" x14ac:dyDescent="0.25">
      <c r="A52" s="91" t="s">
        <v>83</v>
      </c>
      <c r="B52" s="283">
        <v>0.03</v>
      </c>
      <c r="C52" s="276">
        <v>3.1982942430703633E-3</v>
      </c>
      <c r="D52" s="284">
        <v>5419</v>
      </c>
      <c r="E52" s="276">
        <v>6.6260471269806919E-3</v>
      </c>
      <c r="F52" s="209">
        <v>107068.67626990294</v>
      </c>
    </row>
    <row r="53" spans="1:6" ht="18" customHeight="1" x14ac:dyDescent="0.25">
      <c r="A53" s="91" t="s">
        <v>84</v>
      </c>
      <c r="B53" s="283">
        <v>0.06</v>
      </c>
      <c r="C53" s="276">
        <v>6.3965884861407266E-3</v>
      </c>
      <c r="D53" s="284">
        <v>1210</v>
      </c>
      <c r="E53" s="276">
        <v>1.4795196574361759E-3</v>
      </c>
      <c r="F53" s="209">
        <v>56513.965527475528</v>
      </c>
    </row>
    <row r="54" spans="1:6" ht="18" customHeight="1" x14ac:dyDescent="0.25">
      <c r="A54" s="91" t="s">
        <v>85</v>
      </c>
      <c r="B54" s="283">
        <v>0.03</v>
      </c>
      <c r="C54" s="276">
        <v>3.1982942430703633E-3</v>
      </c>
      <c r="D54" s="284">
        <v>975</v>
      </c>
      <c r="E54" s="276">
        <v>1.1921749305787367E-3</v>
      </c>
      <c r="F54" s="209">
        <v>34314.383386355359</v>
      </c>
    </row>
    <row r="55" spans="1:6" ht="18" customHeight="1" x14ac:dyDescent="0.25">
      <c r="A55" s="91" t="s">
        <v>86</v>
      </c>
      <c r="B55" s="283">
        <v>0</v>
      </c>
      <c r="C55" s="276">
        <v>0</v>
      </c>
      <c r="D55" s="284"/>
      <c r="E55" s="276">
        <v>0</v>
      </c>
      <c r="F55" s="209">
        <v>0</v>
      </c>
    </row>
    <row r="56" spans="1:6" ht="18" customHeight="1" x14ac:dyDescent="0.25">
      <c r="A56" s="91" t="s">
        <v>87</v>
      </c>
      <c r="B56" s="283">
        <v>0.12</v>
      </c>
      <c r="C56" s="276">
        <v>1.2793176972281453E-2</v>
      </c>
      <c r="D56" s="284">
        <v>38146</v>
      </c>
      <c r="E56" s="276">
        <v>4.6642774258314347E-2</v>
      </c>
      <c r="F56" s="209">
        <v>697910.88955126528</v>
      </c>
    </row>
    <row r="57" spans="1:6" ht="18" customHeight="1" x14ac:dyDescent="0.25">
      <c r="A57" s="91" t="s">
        <v>88</v>
      </c>
      <c r="B57" s="283">
        <v>0.09</v>
      </c>
      <c r="C57" s="276">
        <v>9.5948827292110898E-3</v>
      </c>
      <c r="D57" s="284">
        <v>3491</v>
      </c>
      <c r="E57" s="276">
        <v>4.2685976232311488E-3</v>
      </c>
      <c r="F57" s="209">
        <v>112209.33597636758</v>
      </c>
    </row>
    <row r="58" spans="1:6" ht="18" customHeight="1" x14ac:dyDescent="0.25">
      <c r="A58" s="91" t="s">
        <v>89</v>
      </c>
      <c r="B58" s="283">
        <v>0.15</v>
      </c>
      <c r="C58" s="276">
        <v>1.5991471215351816E-2</v>
      </c>
      <c r="D58" s="284">
        <v>28563</v>
      </c>
      <c r="E58" s="276">
        <v>3.4925223120123548E-2</v>
      </c>
      <c r="F58" s="209">
        <v>559376.52760357584</v>
      </c>
    </row>
    <row r="59" spans="1:6" ht="18" customHeight="1" x14ac:dyDescent="0.25">
      <c r="A59" s="91" t="s">
        <v>90</v>
      </c>
      <c r="B59" s="283">
        <v>0.03</v>
      </c>
      <c r="C59" s="276">
        <v>3.1982942430703633E-3</v>
      </c>
      <c r="D59" s="284">
        <v>3591</v>
      </c>
      <c r="E59" s="276">
        <v>4.3908719750853781E-3</v>
      </c>
      <c r="F59" s="209">
        <v>77141.842923565186</v>
      </c>
    </row>
    <row r="60" spans="1:6" ht="18" customHeight="1" x14ac:dyDescent="0.25">
      <c r="A60" s="91" t="s">
        <v>91</v>
      </c>
      <c r="B60" s="283">
        <v>0.06</v>
      </c>
      <c r="C60" s="276">
        <v>6.3965884861407266E-3</v>
      </c>
      <c r="D60" s="284">
        <v>1139</v>
      </c>
      <c r="E60" s="276">
        <v>1.392704867619673E-3</v>
      </c>
      <c r="F60" s="209">
        <v>55351.599462054313</v>
      </c>
    </row>
    <row r="61" spans="1:6" ht="18" customHeight="1" x14ac:dyDescent="0.25">
      <c r="A61" s="91" t="s">
        <v>92</v>
      </c>
      <c r="B61" s="283">
        <v>0</v>
      </c>
      <c r="C61" s="276">
        <v>0</v>
      </c>
      <c r="D61" s="284"/>
      <c r="E61" s="276">
        <v>0</v>
      </c>
      <c r="F61" s="209">
        <v>0</v>
      </c>
    </row>
    <row r="62" spans="1:6" ht="18" customHeight="1" x14ac:dyDescent="0.25">
      <c r="A62" s="91" t="s">
        <v>93</v>
      </c>
      <c r="B62" s="283">
        <v>0.23</v>
      </c>
      <c r="C62" s="276">
        <v>2.4520255863539453E-2</v>
      </c>
      <c r="D62" s="284">
        <v>59435</v>
      </c>
      <c r="E62" s="276">
        <v>7.2673761024561245E-2</v>
      </c>
      <c r="F62" s="209">
        <v>1113732.4429473111</v>
      </c>
    </row>
    <row r="63" spans="1:6" ht="18" customHeight="1" x14ac:dyDescent="0.25">
      <c r="A63" s="91" t="s">
        <v>94</v>
      </c>
      <c r="B63" s="283">
        <v>0</v>
      </c>
      <c r="C63" s="276">
        <v>0</v>
      </c>
      <c r="D63" s="284"/>
      <c r="E63" s="276">
        <v>0</v>
      </c>
      <c r="F63" s="209">
        <v>0</v>
      </c>
    </row>
    <row r="64" spans="1:6" ht="18" customHeight="1" x14ac:dyDescent="0.25">
      <c r="A64" s="91" t="s">
        <v>95</v>
      </c>
      <c r="B64" s="283">
        <v>0.23</v>
      </c>
      <c r="C64" s="276">
        <v>2.4520255863539453E-2</v>
      </c>
      <c r="D64" s="284">
        <v>23243</v>
      </c>
      <c r="E64" s="276">
        <v>2.842022760147854E-2</v>
      </c>
      <c r="F64" s="209">
        <v>521220.43393710541</v>
      </c>
    </row>
    <row r="65" spans="1:6" ht="18" customHeight="1" x14ac:dyDescent="0.25">
      <c r="A65" s="91" t="s">
        <v>96</v>
      </c>
      <c r="B65" s="283">
        <v>0.06</v>
      </c>
      <c r="C65" s="276">
        <v>6.3965884861407266E-3</v>
      </c>
      <c r="D65" s="284">
        <v>4024</v>
      </c>
      <c r="E65" s="276">
        <v>4.920319918614191E-3</v>
      </c>
      <c r="F65" s="209">
        <v>102582.95296543746</v>
      </c>
    </row>
    <row r="66" spans="1:6" ht="18" customHeight="1" x14ac:dyDescent="0.25">
      <c r="A66" s="91" t="s">
        <v>97</v>
      </c>
      <c r="B66" s="283">
        <v>0.06</v>
      </c>
      <c r="C66" s="276">
        <v>6.3965884861407266E-3</v>
      </c>
      <c r="D66" s="284">
        <v>1180</v>
      </c>
      <c r="E66" s="276">
        <v>1.4428373518799069E-3</v>
      </c>
      <c r="F66" s="209">
        <v>56022.824936452482</v>
      </c>
    </row>
    <row r="67" spans="1:6" ht="18" customHeight="1" x14ac:dyDescent="0.25">
      <c r="A67" s="91" t="s">
        <v>98</v>
      </c>
      <c r="B67" s="283">
        <v>0</v>
      </c>
      <c r="C67" s="276">
        <v>0</v>
      </c>
      <c r="D67" s="284"/>
      <c r="E67" s="276">
        <v>0</v>
      </c>
      <c r="F67" s="209">
        <v>0</v>
      </c>
    </row>
    <row r="68" spans="1:6" ht="18" customHeight="1" x14ac:dyDescent="0.25">
      <c r="A68" s="91" t="s">
        <v>99</v>
      </c>
      <c r="B68" s="283">
        <v>0.09</v>
      </c>
      <c r="C68" s="276">
        <v>9.5948827292110898E-3</v>
      </c>
      <c r="D68" s="284">
        <v>1894</v>
      </c>
      <c r="E68" s="276">
        <v>2.3158762241191049E-3</v>
      </c>
      <c r="F68" s="209">
        <v>86064.285180907318</v>
      </c>
    </row>
    <row r="69" spans="1:6" ht="18" customHeight="1" x14ac:dyDescent="0.25">
      <c r="A69" s="91" t="s">
        <v>100</v>
      </c>
      <c r="B69" s="283">
        <v>0.03</v>
      </c>
      <c r="C69" s="276">
        <v>3.1982942430703633E-3</v>
      </c>
      <c r="D69" s="284">
        <v>866</v>
      </c>
      <c r="E69" s="276">
        <v>1.0588958870576266E-3</v>
      </c>
      <c r="F69" s="209">
        <v>32529.905905638283</v>
      </c>
    </row>
    <row r="70" spans="1:6" ht="18" customHeight="1" x14ac:dyDescent="0.25">
      <c r="A70" s="91" t="s">
        <v>101</v>
      </c>
      <c r="B70" s="283">
        <v>0</v>
      </c>
      <c r="C70" s="276">
        <v>0</v>
      </c>
      <c r="D70" s="284"/>
      <c r="E70" s="276">
        <v>0</v>
      </c>
      <c r="F70" s="209">
        <v>0</v>
      </c>
    </row>
    <row r="71" spans="1:6" ht="18" customHeight="1" x14ac:dyDescent="0.25">
      <c r="A71" s="91" t="s">
        <v>102</v>
      </c>
      <c r="B71" s="283">
        <v>0.03</v>
      </c>
      <c r="C71" s="276">
        <v>3.1982942430703633E-3</v>
      </c>
      <c r="D71" s="284">
        <v>767</v>
      </c>
      <c r="E71" s="276">
        <v>9.3784427872193959E-4</v>
      </c>
      <c r="F71" s="209">
        <v>30909.141955262221</v>
      </c>
    </row>
    <row r="72" spans="1:6" ht="18" customHeight="1" x14ac:dyDescent="0.25">
      <c r="A72" s="91" t="s">
        <v>103</v>
      </c>
      <c r="B72" s="283">
        <v>0</v>
      </c>
      <c r="C72" s="276">
        <v>0</v>
      </c>
      <c r="D72" s="284"/>
      <c r="E72" s="276">
        <v>0</v>
      </c>
      <c r="F72" s="209">
        <v>0</v>
      </c>
    </row>
    <row r="73" spans="1:6" ht="18" customHeight="1" x14ac:dyDescent="0.25">
      <c r="A73" s="91" t="s">
        <v>104</v>
      </c>
      <c r="B73" s="283">
        <v>0</v>
      </c>
      <c r="C73" s="276">
        <v>0</v>
      </c>
      <c r="D73" s="284"/>
      <c r="E73" s="276">
        <v>0</v>
      </c>
      <c r="F73" s="209">
        <v>0</v>
      </c>
    </row>
    <row r="74" spans="1:6" ht="18" customHeight="1" x14ac:dyDescent="0.25">
      <c r="A74" s="91" t="s">
        <v>105</v>
      </c>
      <c r="B74" s="283">
        <v>0</v>
      </c>
      <c r="C74" s="276">
        <v>0</v>
      </c>
      <c r="D74" s="284"/>
      <c r="E74" s="276">
        <v>0</v>
      </c>
      <c r="F74" s="209">
        <v>0</v>
      </c>
    </row>
    <row r="75" spans="1:6" ht="18" customHeight="1" x14ac:dyDescent="0.25">
      <c r="A75" s="91" t="s">
        <v>106</v>
      </c>
      <c r="B75" s="283">
        <v>0.03</v>
      </c>
      <c r="C75" s="276">
        <v>3.1982942430703633E-3</v>
      </c>
      <c r="D75" s="284">
        <v>1572</v>
      </c>
      <c r="E75" s="276">
        <v>1.9221528111484864E-3</v>
      </c>
      <c r="F75" s="209">
        <v>44088.081147714023</v>
      </c>
    </row>
    <row r="76" spans="1:6" ht="18" customHeight="1" x14ac:dyDescent="0.25">
      <c r="A76" s="91" t="s">
        <v>107</v>
      </c>
      <c r="B76" s="283">
        <v>0</v>
      </c>
      <c r="C76" s="276">
        <v>0</v>
      </c>
      <c r="D76" s="284"/>
      <c r="E76" s="276">
        <v>0</v>
      </c>
      <c r="F76" s="209">
        <v>0</v>
      </c>
    </row>
    <row r="77" spans="1:6" ht="18" customHeight="1" x14ac:dyDescent="0.25">
      <c r="A77" s="91" t="s">
        <v>108</v>
      </c>
      <c r="B77" s="283">
        <v>0.15</v>
      </c>
      <c r="C77" s="276">
        <v>1.5991471215351816E-2</v>
      </c>
      <c r="D77" s="284">
        <v>9089</v>
      </c>
      <c r="E77" s="276">
        <v>1.111351584003091E-2</v>
      </c>
      <c r="F77" s="209">
        <v>240560.79861748099</v>
      </c>
    </row>
    <row r="78" spans="1:6" ht="18" customHeight="1" x14ac:dyDescent="0.25">
      <c r="A78" s="91" t="s">
        <v>109</v>
      </c>
      <c r="B78" s="283">
        <v>0.09</v>
      </c>
      <c r="C78" s="276">
        <v>9.5948827292110898E-3</v>
      </c>
      <c r="D78" s="284">
        <v>980</v>
      </c>
      <c r="E78" s="276">
        <v>1.1982886481714482E-3</v>
      </c>
      <c r="F78" s="209">
        <v>71100.868507738443</v>
      </c>
    </row>
    <row r="79" spans="1:6" ht="18" customHeight="1" x14ac:dyDescent="0.25">
      <c r="A79" s="91" t="s">
        <v>110</v>
      </c>
      <c r="B79" s="283">
        <v>0</v>
      </c>
      <c r="C79" s="276">
        <v>0</v>
      </c>
      <c r="D79" s="284"/>
      <c r="E79" s="276">
        <v>0</v>
      </c>
      <c r="F79" s="209">
        <v>0</v>
      </c>
    </row>
    <row r="80" spans="1:6" ht="18" customHeight="1" x14ac:dyDescent="0.25">
      <c r="A80" s="91" t="s">
        <v>111</v>
      </c>
      <c r="B80" s="283">
        <v>0.03</v>
      </c>
      <c r="C80" s="276">
        <v>3.1982942430703633E-3</v>
      </c>
      <c r="D80" s="284">
        <v>533</v>
      </c>
      <c r="E80" s="276">
        <v>6.5172229538304277E-4</v>
      </c>
      <c r="F80" s="209">
        <v>27078.245345282448</v>
      </c>
    </row>
    <row r="81" spans="1:6" ht="18" customHeight="1" x14ac:dyDescent="0.25">
      <c r="A81" s="91" t="s">
        <v>112</v>
      </c>
      <c r="B81" s="283">
        <v>0.06</v>
      </c>
      <c r="C81" s="276">
        <v>6.3965884861407266E-3</v>
      </c>
      <c r="D81" s="284">
        <v>3360</v>
      </c>
      <c r="E81" s="276">
        <v>4.1084182223021081E-3</v>
      </c>
      <c r="F81" s="209">
        <v>91712.374550794004</v>
      </c>
    </row>
    <row r="82" spans="1:6" ht="18" customHeight="1" x14ac:dyDescent="0.25">
      <c r="A82" s="91" t="s">
        <v>113</v>
      </c>
      <c r="B82" s="283">
        <v>0.06</v>
      </c>
      <c r="C82" s="276">
        <v>6.3965884861407266E-3</v>
      </c>
      <c r="D82" s="284">
        <v>418</v>
      </c>
      <c r="E82" s="276">
        <v>5.1110679075067891E-4</v>
      </c>
      <c r="F82" s="209">
        <v>43547.853924467046</v>
      </c>
    </row>
    <row r="83" spans="1:6" ht="18" customHeight="1" x14ac:dyDescent="0.25">
      <c r="A83" s="91" t="s">
        <v>114</v>
      </c>
      <c r="B83" s="283">
        <v>0.09</v>
      </c>
      <c r="C83" s="276">
        <v>9.5948827292110898E-3</v>
      </c>
      <c r="D83" s="284">
        <v>2380</v>
      </c>
      <c r="E83" s="276">
        <v>2.9101295741306601E-3</v>
      </c>
      <c r="F83" s="209">
        <v>94020.762755480697</v>
      </c>
    </row>
    <row r="84" spans="1:6" ht="18" customHeight="1" x14ac:dyDescent="0.25">
      <c r="A84" s="91" t="s">
        <v>115</v>
      </c>
      <c r="B84" s="283">
        <v>0.03</v>
      </c>
      <c r="C84" s="276">
        <v>3.1982942430703633E-3</v>
      </c>
      <c r="D84" s="284">
        <v>660</v>
      </c>
      <c r="E84" s="276">
        <v>8.0701072223791405E-4</v>
      </c>
      <c r="F84" s="209">
        <v>29157.407180613354</v>
      </c>
    </row>
    <row r="85" spans="1:6" ht="18" customHeight="1" x14ac:dyDescent="0.25">
      <c r="A85" s="91" t="s">
        <v>116</v>
      </c>
      <c r="B85" s="283">
        <v>0</v>
      </c>
      <c r="C85" s="276">
        <v>0</v>
      </c>
      <c r="D85" s="284"/>
      <c r="E85" s="276">
        <v>0</v>
      </c>
      <c r="F85" s="209">
        <v>0</v>
      </c>
    </row>
    <row r="86" spans="1:6" ht="18" customHeight="1" x14ac:dyDescent="0.25">
      <c r="A86" s="91" t="s">
        <v>117</v>
      </c>
      <c r="B86" s="283">
        <v>0.03</v>
      </c>
      <c r="C86" s="276">
        <v>3.1982942430703633E-3</v>
      </c>
      <c r="D86" s="284">
        <v>455</v>
      </c>
      <c r="E86" s="276">
        <v>5.5634830093674386E-4</v>
      </c>
      <c r="F86" s="209">
        <v>25801.279808622523</v>
      </c>
    </row>
    <row r="87" spans="1:6" ht="18" customHeight="1" x14ac:dyDescent="0.25">
      <c r="A87" s="91" t="s">
        <v>118</v>
      </c>
      <c r="B87" s="283">
        <v>0</v>
      </c>
      <c r="C87" s="276">
        <v>0</v>
      </c>
      <c r="D87" s="284"/>
      <c r="E87" s="276">
        <v>0</v>
      </c>
      <c r="F87" s="209">
        <v>0</v>
      </c>
    </row>
    <row r="88" spans="1:6" ht="18" customHeight="1" x14ac:dyDescent="0.25">
      <c r="A88" s="91" t="s">
        <v>119</v>
      </c>
      <c r="B88" s="283">
        <v>0.03</v>
      </c>
      <c r="C88" s="276">
        <v>3.1982942430703633E-3</v>
      </c>
      <c r="D88" s="284">
        <v>520</v>
      </c>
      <c r="E88" s="276">
        <v>6.3582662964199288E-4</v>
      </c>
      <c r="F88" s="209">
        <v>26865.417755839124</v>
      </c>
    </row>
    <row r="89" spans="1:6" ht="18" customHeight="1" x14ac:dyDescent="0.25">
      <c r="A89" s="91" t="s">
        <v>120</v>
      </c>
      <c r="B89" s="283">
        <v>0.18</v>
      </c>
      <c r="C89" s="276">
        <v>1.918976545842218E-2</v>
      </c>
      <c r="D89" s="284">
        <v>39161</v>
      </c>
      <c r="E89" s="276">
        <v>4.788385892963478E-2</v>
      </c>
      <c r="F89" s="209">
        <v>751232.4412370912</v>
      </c>
    </row>
    <row r="90" spans="1:6" ht="18" customHeight="1" x14ac:dyDescent="0.25">
      <c r="A90" s="91" t="s">
        <v>121</v>
      </c>
      <c r="B90" s="283">
        <v>0.06</v>
      </c>
      <c r="C90" s="276">
        <v>6.3965884861407266E-3</v>
      </c>
      <c r="D90" s="284">
        <v>164</v>
      </c>
      <c r="E90" s="276">
        <v>2.0052993704093624E-4</v>
      </c>
      <c r="F90" s="209">
        <v>39389.530253805242</v>
      </c>
    </row>
    <row r="91" spans="1:6" ht="18" customHeight="1" x14ac:dyDescent="0.25">
      <c r="A91" s="91" t="s">
        <v>122</v>
      </c>
      <c r="B91" s="283">
        <v>0.15</v>
      </c>
      <c r="C91" s="276">
        <v>1.5991471215351816E-2</v>
      </c>
      <c r="D91" s="284">
        <v>18523</v>
      </c>
      <c r="E91" s="276">
        <v>2.2648878193958912E-2</v>
      </c>
      <c r="F91" s="209">
        <v>395008.14314119559</v>
      </c>
    </row>
    <row r="92" spans="1:6" ht="18" customHeight="1" x14ac:dyDescent="0.25">
      <c r="A92" s="91" t="s">
        <v>123</v>
      </c>
      <c r="B92" s="283">
        <v>0.12</v>
      </c>
      <c r="C92" s="276">
        <v>1.2793176972281453E-2</v>
      </c>
      <c r="D92" s="284">
        <v>1420</v>
      </c>
      <c r="E92" s="276">
        <v>1.7362957963300576E-3</v>
      </c>
      <c r="F92" s="209">
        <v>96656.57802084944</v>
      </c>
    </row>
    <row r="93" spans="1:6" ht="18" customHeight="1" x14ac:dyDescent="0.25">
      <c r="A93" s="91" t="s">
        <v>124</v>
      </c>
      <c r="B93" s="283">
        <v>0.06</v>
      </c>
      <c r="C93" s="276">
        <v>6.3965884861407266E-3</v>
      </c>
      <c r="D93" s="284">
        <v>846</v>
      </c>
      <c r="E93" s="276">
        <v>1.0344410166867807E-3</v>
      </c>
      <c r="F93" s="209">
        <v>50554.793023062542</v>
      </c>
    </row>
    <row r="94" spans="1:6" ht="18" customHeight="1" x14ac:dyDescent="0.25">
      <c r="A94" s="91" t="s">
        <v>125</v>
      </c>
      <c r="B94" s="283">
        <v>0.09</v>
      </c>
      <c r="C94" s="276">
        <v>9.5948827292110898E-3</v>
      </c>
      <c r="D94" s="284">
        <v>4870</v>
      </c>
      <c r="E94" s="276">
        <v>5.954760935300972E-3</v>
      </c>
      <c r="F94" s="209">
        <v>134785.43181039373</v>
      </c>
    </row>
    <row r="95" spans="1:6" ht="18" customHeight="1" x14ac:dyDescent="0.25">
      <c r="A95" s="91" t="s">
        <v>126</v>
      </c>
      <c r="B95" s="283">
        <v>0</v>
      </c>
      <c r="C95" s="276">
        <v>0</v>
      </c>
      <c r="D95" s="284"/>
      <c r="E95" s="276">
        <v>0</v>
      </c>
      <c r="F95" s="209">
        <v>0</v>
      </c>
    </row>
    <row r="96" spans="1:6" ht="18" customHeight="1" x14ac:dyDescent="0.25">
      <c r="A96" s="91" t="s">
        <v>127</v>
      </c>
      <c r="B96" s="283">
        <v>0</v>
      </c>
      <c r="C96" s="276">
        <v>0</v>
      </c>
      <c r="D96" s="284"/>
      <c r="E96" s="276">
        <v>0</v>
      </c>
      <c r="F96" s="209">
        <v>0</v>
      </c>
    </row>
    <row r="97" spans="1:6" ht="18" customHeight="1" x14ac:dyDescent="0.25">
      <c r="A97" s="91" t="s">
        <v>128</v>
      </c>
      <c r="B97" s="283">
        <v>0.15</v>
      </c>
      <c r="C97" s="276">
        <v>1.5991471215351816E-2</v>
      </c>
      <c r="D97" s="284">
        <v>11060</v>
      </c>
      <c r="E97" s="276">
        <v>1.3523543315077772E-2</v>
      </c>
      <c r="F97" s="209">
        <v>272828.7354476953</v>
      </c>
    </row>
    <row r="98" spans="1:6" ht="18" customHeight="1" x14ac:dyDescent="0.25">
      <c r="A98" s="91" t="s">
        <v>129</v>
      </c>
      <c r="B98" s="283">
        <v>0.09</v>
      </c>
      <c r="C98" s="276">
        <v>9.5948827292110898E-3</v>
      </c>
      <c r="D98" s="284">
        <v>2826</v>
      </c>
      <c r="E98" s="276">
        <v>3.4554731834005232E-3</v>
      </c>
      <c r="F98" s="209">
        <v>101322.38620869003</v>
      </c>
    </row>
    <row r="99" spans="1:6" ht="18" customHeight="1" x14ac:dyDescent="0.25">
      <c r="A99" s="91" t="s">
        <v>130</v>
      </c>
      <c r="B99" s="283">
        <v>0.06</v>
      </c>
      <c r="C99" s="276">
        <v>6.3965884861407266E-3</v>
      </c>
      <c r="D99" s="284">
        <v>243</v>
      </c>
      <c r="E99" s="276">
        <v>2.9712667500577744E-4</v>
      </c>
      <c r="F99" s="209">
        <v>40682.867143499265</v>
      </c>
    </row>
    <row r="100" spans="1:6" ht="18" customHeight="1" x14ac:dyDescent="0.25">
      <c r="A100" s="91" t="s">
        <v>131</v>
      </c>
      <c r="B100" s="283">
        <v>0</v>
      </c>
      <c r="C100" s="276">
        <v>0</v>
      </c>
      <c r="D100" s="284"/>
      <c r="E100" s="276">
        <v>0</v>
      </c>
      <c r="F100" s="209">
        <v>0</v>
      </c>
    </row>
    <row r="101" spans="1:6" ht="18" customHeight="1" x14ac:dyDescent="0.25">
      <c r="A101" s="91" t="s">
        <v>132</v>
      </c>
      <c r="B101" s="283">
        <v>0.03</v>
      </c>
      <c r="C101" s="276">
        <v>3.1982942430703633E-3</v>
      </c>
      <c r="D101" s="284">
        <v>569</v>
      </c>
      <c r="E101" s="276">
        <v>6.9574106205056536E-4</v>
      </c>
      <c r="F101" s="209">
        <v>27667.614054510108</v>
      </c>
    </row>
    <row r="102" spans="1:6" ht="18" customHeight="1" x14ac:dyDescent="0.25">
      <c r="A102" s="91" t="s">
        <v>133</v>
      </c>
      <c r="B102" s="283">
        <v>0</v>
      </c>
      <c r="C102" s="276">
        <v>0</v>
      </c>
      <c r="D102" s="284"/>
      <c r="E102" s="276">
        <v>0</v>
      </c>
      <c r="F102" s="209">
        <v>0</v>
      </c>
    </row>
    <row r="103" spans="1:6" ht="18" customHeight="1" x14ac:dyDescent="0.25">
      <c r="A103" s="91" t="s">
        <v>134</v>
      </c>
      <c r="B103" s="283">
        <v>0.06</v>
      </c>
      <c r="C103" s="276">
        <v>6.3965884861407266E-3</v>
      </c>
      <c r="D103" s="284">
        <v>1150</v>
      </c>
      <c r="E103" s="276">
        <v>1.4061550463236381E-3</v>
      </c>
      <c r="F103" s="209">
        <v>55531.684345429429</v>
      </c>
    </row>
    <row r="104" spans="1:6" ht="18" customHeight="1" x14ac:dyDescent="0.25">
      <c r="A104" s="91" t="s">
        <v>135</v>
      </c>
      <c r="B104" s="283">
        <v>0.12</v>
      </c>
      <c r="C104" s="276">
        <v>1.2793176972281453E-2</v>
      </c>
      <c r="D104" s="284">
        <v>5354</v>
      </c>
      <c r="E104" s="276">
        <v>6.5465687982754423E-3</v>
      </c>
      <c r="F104" s="209">
        <v>161061.4808570052</v>
      </c>
    </row>
    <row r="105" spans="1:6" ht="18" customHeight="1" x14ac:dyDescent="0.25">
      <c r="A105" s="91" t="s">
        <v>136</v>
      </c>
      <c r="B105" s="283">
        <v>0</v>
      </c>
      <c r="C105" s="276">
        <v>0</v>
      </c>
      <c r="D105" s="284"/>
      <c r="E105" s="276">
        <v>0</v>
      </c>
      <c r="F105" s="209">
        <v>0</v>
      </c>
    </row>
    <row r="106" spans="1:6" ht="18" customHeight="1" x14ac:dyDescent="0.25">
      <c r="A106" s="91" t="s">
        <v>137</v>
      </c>
      <c r="B106" s="283">
        <v>0.06</v>
      </c>
      <c r="C106" s="276">
        <v>6.3965884861407266E-3</v>
      </c>
      <c r="D106" s="284">
        <v>983</v>
      </c>
      <c r="E106" s="276">
        <v>1.2019568787270752E-3</v>
      </c>
      <c r="F106" s="209">
        <v>52797.668388734455</v>
      </c>
    </row>
    <row r="107" spans="1:6" ht="18" customHeight="1" x14ac:dyDescent="0.25">
      <c r="A107" s="91" t="s">
        <v>138</v>
      </c>
      <c r="B107" s="283">
        <v>0.03</v>
      </c>
      <c r="C107" s="276">
        <v>3.1982942430703633E-3</v>
      </c>
      <c r="D107" s="284">
        <v>1603</v>
      </c>
      <c r="E107" s="276">
        <v>1.9600578602232974E-3</v>
      </c>
      <c r="F107" s="209">
        <v>44595.593091771174</v>
      </c>
    </row>
    <row r="108" spans="1:6" ht="18" customHeight="1" x14ac:dyDescent="0.25">
      <c r="A108" s="91" t="s">
        <v>139</v>
      </c>
      <c r="B108" s="283">
        <v>0</v>
      </c>
      <c r="C108" s="276">
        <v>0</v>
      </c>
      <c r="D108" s="284"/>
      <c r="E108" s="276">
        <v>0</v>
      </c>
      <c r="F108" s="209">
        <v>0</v>
      </c>
    </row>
    <row r="109" spans="1:6" ht="18" customHeight="1" x14ac:dyDescent="0.25">
      <c r="A109" s="91" t="s">
        <v>140</v>
      </c>
      <c r="B109" s="283">
        <v>0.03</v>
      </c>
      <c r="C109" s="276">
        <v>3.1982942430703633E-3</v>
      </c>
      <c r="D109" s="284">
        <v>78</v>
      </c>
      <c r="E109" s="276">
        <v>9.5373994446298945E-5</v>
      </c>
      <c r="F109" s="209">
        <v>19629.279714766213</v>
      </c>
    </row>
    <row r="110" spans="1:6" ht="18" customHeight="1" x14ac:dyDescent="0.25">
      <c r="A110" s="91" t="s">
        <v>141</v>
      </c>
      <c r="B110" s="283">
        <v>0.12</v>
      </c>
      <c r="C110" s="276">
        <v>1.2793176972281453E-2</v>
      </c>
      <c r="D110" s="284">
        <v>35087</v>
      </c>
      <c r="E110" s="276">
        <v>4.2902401835093473E-2</v>
      </c>
      <c r="F110" s="209">
        <v>647830.92061994842</v>
      </c>
    </row>
    <row r="111" spans="1:6" ht="18" customHeight="1" x14ac:dyDescent="0.25">
      <c r="A111" s="91" t="s">
        <v>142</v>
      </c>
      <c r="B111" s="283">
        <v>0</v>
      </c>
      <c r="C111" s="276">
        <v>0</v>
      </c>
      <c r="D111" s="284"/>
      <c r="E111" s="276">
        <v>0</v>
      </c>
      <c r="F111" s="209">
        <v>0</v>
      </c>
    </row>
    <row r="112" spans="1:6" ht="18" customHeight="1" x14ac:dyDescent="0.25">
      <c r="A112" s="91" t="s">
        <v>143</v>
      </c>
      <c r="B112" s="283">
        <v>0</v>
      </c>
      <c r="C112" s="276">
        <v>0</v>
      </c>
      <c r="D112" s="284"/>
      <c r="E112" s="276">
        <v>0</v>
      </c>
      <c r="F112" s="209">
        <v>0</v>
      </c>
    </row>
    <row r="113" spans="1:6" ht="18" customHeight="1" x14ac:dyDescent="0.25">
      <c r="A113" s="91" t="s">
        <v>144</v>
      </c>
      <c r="B113" s="283">
        <v>0</v>
      </c>
      <c r="C113" s="276">
        <v>0</v>
      </c>
      <c r="D113" s="284"/>
      <c r="E113" s="276">
        <v>0</v>
      </c>
      <c r="F113" s="209">
        <v>0</v>
      </c>
    </row>
    <row r="114" spans="1:6" ht="18" customHeight="1" x14ac:dyDescent="0.25">
      <c r="A114" s="91" t="s">
        <v>145</v>
      </c>
      <c r="B114" s="283">
        <v>0</v>
      </c>
      <c r="C114" s="276">
        <v>0</v>
      </c>
      <c r="D114" s="284"/>
      <c r="E114" s="276">
        <v>0</v>
      </c>
      <c r="F114" s="209">
        <v>0</v>
      </c>
    </row>
    <row r="115" spans="1:6" ht="18" customHeight="1" x14ac:dyDescent="0.25">
      <c r="A115" s="91" t="s">
        <v>146</v>
      </c>
      <c r="B115" s="283">
        <v>0.2</v>
      </c>
      <c r="C115" s="276">
        <v>2.132196162046909E-2</v>
      </c>
      <c r="D115" s="284">
        <v>156254</v>
      </c>
      <c r="E115" s="276">
        <v>0.19105856574630761</v>
      </c>
      <c r="F115" s="209">
        <v>2680438.158177889</v>
      </c>
    </row>
    <row r="116" spans="1:6" ht="18" customHeight="1" x14ac:dyDescent="0.25">
      <c r="A116" s="91" t="s">
        <v>147</v>
      </c>
      <c r="B116" s="283">
        <v>0.06</v>
      </c>
      <c r="C116" s="276">
        <v>6.3965884861407266E-3</v>
      </c>
      <c r="D116" s="284">
        <v>394</v>
      </c>
      <c r="E116" s="276">
        <v>4.817609463056639E-4</v>
      </c>
      <c r="F116" s="209">
        <v>43154.941451648607</v>
      </c>
    </row>
    <row r="117" spans="1:6" ht="18" customHeight="1" x14ac:dyDescent="0.25">
      <c r="A117" s="91" t="s">
        <v>148</v>
      </c>
      <c r="B117" s="283">
        <v>0.06</v>
      </c>
      <c r="C117" s="276">
        <v>6.3965884861407266E-3</v>
      </c>
      <c r="D117" s="284">
        <v>559</v>
      </c>
      <c r="E117" s="276">
        <v>6.8351362686514244E-4</v>
      </c>
      <c r="F117" s="209">
        <v>45856.214702275378</v>
      </c>
    </row>
    <row r="118" spans="1:6" ht="18" customHeight="1" x14ac:dyDescent="0.25">
      <c r="A118" s="91" t="s">
        <v>149</v>
      </c>
      <c r="B118" s="283">
        <v>0.15</v>
      </c>
      <c r="C118" s="276">
        <v>1.5991471215351816E-2</v>
      </c>
      <c r="D118" s="284">
        <v>4513</v>
      </c>
      <c r="E118" s="276">
        <v>5.5182414991813734E-3</v>
      </c>
      <c r="F118" s="209">
        <v>165645.48713343203</v>
      </c>
    </row>
    <row r="119" spans="1:6" ht="18" customHeight="1" x14ac:dyDescent="0.25">
      <c r="A119" s="91" t="s">
        <v>150</v>
      </c>
      <c r="B119" s="283">
        <v>0.06</v>
      </c>
      <c r="C119" s="276">
        <v>6.3965884861407266E-3</v>
      </c>
      <c r="D119" s="284">
        <v>343</v>
      </c>
      <c r="E119" s="276">
        <v>4.1940102686000686E-4</v>
      </c>
      <c r="F119" s="209">
        <v>42320.002446909428</v>
      </c>
    </row>
    <row r="120" spans="1:6" ht="18" customHeight="1" x14ac:dyDescent="0.25">
      <c r="A120" s="91" t="s">
        <v>151</v>
      </c>
      <c r="B120" s="283">
        <v>0.12</v>
      </c>
      <c r="C120" s="276">
        <v>1.2793176972281453E-2</v>
      </c>
      <c r="D120" s="284">
        <v>290</v>
      </c>
      <c r="E120" s="276">
        <v>3.5459562037726527E-4</v>
      </c>
      <c r="F120" s="209">
        <v>78156.949092314608</v>
      </c>
    </row>
    <row r="121" spans="1:6" ht="18" customHeight="1" x14ac:dyDescent="0.25">
      <c r="A121" s="91" t="s">
        <v>152</v>
      </c>
      <c r="B121" s="283">
        <v>0</v>
      </c>
      <c r="C121" s="276">
        <v>0</v>
      </c>
      <c r="D121" s="284"/>
      <c r="E121" s="276">
        <v>0</v>
      </c>
      <c r="F121" s="209">
        <v>0</v>
      </c>
    </row>
    <row r="122" spans="1:6" ht="18" customHeight="1" x14ac:dyDescent="0.25">
      <c r="A122" s="91" t="s">
        <v>153</v>
      </c>
      <c r="B122" s="283">
        <v>0.09</v>
      </c>
      <c r="C122" s="276">
        <v>9.5948827292110898E-3</v>
      </c>
      <c r="D122" s="284">
        <v>911</v>
      </c>
      <c r="E122" s="276">
        <v>1.11391934539203E-3</v>
      </c>
      <c r="F122" s="209">
        <v>69971.245148385424</v>
      </c>
    </row>
    <row r="123" spans="1:6" ht="18" customHeight="1" x14ac:dyDescent="0.25">
      <c r="A123" s="91" t="s">
        <v>154</v>
      </c>
      <c r="B123" s="283">
        <v>0</v>
      </c>
      <c r="C123" s="276">
        <v>0</v>
      </c>
      <c r="D123" s="284"/>
      <c r="E123" s="276">
        <v>0</v>
      </c>
      <c r="F123" s="209">
        <v>0</v>
      </c>
    </row>
    <row r="124" spans="1:6" ht="18" customHeight="1" x14ac:dyDescent="0.25">
      <c r="A124" s="91" t="s">
        <v>155</v>
      </c>
      <c r="B124" s="283">
        <v>0.06</v>
      </c>
      <c r="C124" s="276">
        <v>6.3965884861407266E-3</v>
      </c>
      <c r="D124" s="284">
        <v>1793</v>
      </c>
      <c r="E124" s="276">
        <v>2.1923791287463334E-3</v>
      </c>
      <c r="F124" s="209">
        <v>66058.464346356763</v>
      </c>
    </row>
    <row r="125" spans="1:6" ht="18" customHeight="1" x14ac:dyDescent="0.25">
      <c r="A125" s="91" t="s">
        <v>156</v>
      </c>
      <c r="B125" s="283">
        <v>0.2</v>
      </c>
      <c r="C125" s="276">
        <v>2.132196162046909E-2</v>
      </c>
      <c r="D125" s="284">
        <v>430</v>
      </c>
      <c r="E125" s="276">
        <v>5.2577971297318644E-4</v>
      </c>
      <c r="F125" s="209">
        <v>129388.44299203894</v>
      </c>
    </row>
    <row r="126" spans="1:6" ht="18" customHeight="1" x14ac:dyDescent="0.25">
      <c r="A126" s="91" t="s">
        <v>157</v>
      </c>
      <c r="B126" s="283">
        <v>0</v>
      </c>
      <c r="C126" s="276">
        <v>0</v>
      </c>
      <c r="D126" s="284"/>
      <c r="E126" s="276">
        <v>0</v>
      </c>
      <c r="F126" s="209">
        <v>0</v>
      </c>
    </row>
    <row r="127" spans="1:6" ht="18" customHeight="1" x14ac:dyDescent="0.25">
      <c r="A127" s="91" t="s">
        <v>158</v>
      </c>
      <c r="B127" s="283">
        <v>0.2</v>
      </c>
      <c r="C127" s="276">
        <v>2.132196162046909E-2</v>
      </c>
      <c r="D127" s="284">
        <v>4276</v>
      </c>
      <c r="E127" s="276">
        <v>5.2284512852868491E-3</v>
      </c>
      <c r="F127" s="209">
        <v>192352.66676119374</v>
      </c>
    </row>
    <row r="128" spans="1:6" ht="18" customHeight="1" x14ac:dyDescent="0.25">
      <c r="A128" s="91" t="s">
        <v>159</v>
      </c>
      <c r="B128" s="283">
        <v>0.26</v>
      </c>
      <c r="C128" s="276">
        <v>2.7718550106609816E-2</v>
      </c>
      <c r="D128" s="284">
        <v>789</v>
      </c>
      <c r="E128" s="276">
        <v>9.6474463612987004E-4</v>
      </c>
      <c r="F128" s="209">
        <v>171970.38708749399</v>
      </c>
    </row>
    <row r="129" spans="1:6" ht="18" customHeight="1" x14ac:dyDescent="0.25">
      <c r="A129" s="91" t="s">
        <v>160</v>
      </c>
      <c r="B129" s="283">
        <v>0.06</v>
      </c>
      <c r="C129" s="276">
        <v>6.3965884861407266E-3</v>
      </c>
      <c r="D129" s="284">
        <v>300</v>
      </c>
      <c r="E129" s="276">
        <v>3.6682305556268825E-4</v>
      </c>
      <c r="F129" s="209">
        <v>41616.034266443057</v>
      </c>
    </row>
    <row r="130" spans="1:6" ht="18" customHeight="1" x14ac:dyDescent="0.25">
      <c r="A130" s="91" t="s">
        <v>161</v>
      </c>
      <c r="B130" s="283">
        <v>0.06</v>
      </c>
      <c r="C130" s="276">
        <v>6.3965884861407266E-3</v>
      </c>
      <c r="D130" s="284">
        <v>720</v>
      </c>
      <c r="E130" s="276">
        <v>8.8037533335045171E-4</v>
      </c>
      <c r="F130" s="209">
        <v>48492.002540765738</v>
      </c>
    </row>
    <row r="131" spans="1:6" ht="18" customHeight="1" x14ac:dyDescent="0.25">
      <c r="A131" s="91" t="s">
        <v>162</v>
      </c>
      <c r="B131" s="283">
        <v>0.18</v>
      </c>
      <c r="C131" s="276">
        <v>1.918976545842218E-2</v>
      </c>
      <c r="D131" s="284">
        <v>1023</v>
      </c>
      <c r="E131" s="276">
        <v>1.2508666194687669E-3</v>
      </c>
      <c r="F131" s="209">
        <v>126861.77922252368</v>
      </c>
    </row>
    <row r="132" spans="1:6" ht="18" customHeight="1" x14ac:dyDescent="0.25">
      <c r="A132" s="91" t="s">
        <v>163</v>
      </c>
      <c r="B132" s="283">
        <v>0</v>
      </c>
      <c r="C132" s="276">
        <v>0</v>
      </c>
      <c r="D132" s="284"/>
      <c r="E132" s="276">
        <v>0</v>
      </c>
      <c r="F132" s="209">
        <v>0</v>
      </c>
    </row>
    <row r="133" spans="1:6" ht="18" customHeight="1" x14ac:dyDescent="0.25">
      <c r="A133" s="91" t="s">
        <v>164</v>
      </c>
      <c r="B133" s="283">
        <v>0</v>
      </c>
      <c r="C133" s="276">
        <v>0</v>
      </c>
      <c r="D133" s="284"/>
      <c r="E133" s="276">
        <v>0</v>
      </c>
      <c r="F133" s="209">
        <v>0</v>
      </c>
    </row>
    <row r="134" spans="1:6" ht="18" customHeight="1" x14ac:dyDescent="0.25">
      <c r="A134" s="91" t="s">
        <v>165</v>
      </c>
      <c r="B134" s="283">
        <v>0.09</v>
      </c>
      <c r="C134" s="276">
        <v>9.5948827292110898E-3</v>
      </c>
      <c r="D134" s="284">
        <v>428</v>
      </c>
      <c r="E134" s="276">
        <v>5.2333422593610183E-4</v>
      </c>
      <c r="F134" s="209">
        <v>62063.881632914352</v>
      </c>
    </row>
    <row r="135" spans="1:6" ht="18" customHeight="1" x14ac:dyDescent="0.25">
      <c r="A135" s="91" t="s">
        <v>166</v>
      </c>
      <c r="B135" s="283">
        <v>0.06</v>
      </c>
      <c r="C135" s="276">
        <v>6.3965884861407266E-3</v>
      </c>
      <c r="D135" s="284">
        <v>483</v>
      </c>
      <c r="E135" s="276">
        <v>5.9058511945592803E-4</v>
      </c>
      <c r="F135" s="209">
        <v>44611.991871683655</v>
      </c>
    </row>
    <row r="136" spans="1:6" ht="18" customHeight="1" x14ac:dyDescent="0.25">
      <c r="A136" s="91" t="s">
        <v>167</v>
      </c>
      <c r="B136" s="283">
        <v>0.26</v>
      </c>
      <c r="C136" s="276">
        <v>2.7718550106609816E-2</v>
      </c>
      <c r="D136" s="284">
        <v>7337</v>
      </c>
      <c r="E136" s="276">
        <v>8.9712691955448117E-3</v>
      </c>
      <c r="F136" s="209">
        <v>279170.00675479136</v>
      </c>
    </row>
    <row r="137" spans="1:6" ht="18" customHeight="1" x14ac:dyDescent="0.25">
      <c r="A137" s="91" t="s">
        <v>168</v>
      </c>
      <c r="B137" s="283">
        <v>0.03</v>
      </c>
      <c r="C137" s="276">
        <v>3.1982942430703633E-3</v>
      </c>
      <c r="D137" s="284">
        <v>354</v>
      </c>
      <c r="E137" s="276">
        <v>4.3285120556397209E-4</v>
      </c>
      <c r="F137" s="209">
        <v>24147.773152178255</v>
      </c>
    </row>
    <row r="138" spans="1:6" ht="18" customHeight="1" x14ac:dyDescent="0.25">
      <c r="A138" s="91" t="s">
        <v>169</v>
      </c>
      <c r="B138" s="283">
        <v>0.03</v>
      </c>
      <c r="C138" s="276">
        <v>3.1982942430703633E-3</v>
      </c>
      <c r="D138" s="284">
        <v>1135</v>
      </c>
      <c r="E138" s="276">
        <v>1.3878138935455038E-3</v>
      </c>
      <c r="F138" s="209">
        <v>36933.799871811621</v>
      </c>
    </row>
    <row r="139" spans="1:6" ht="18" customHeight="1" x14ac:dyDescent="0.25">
      <c r="A139" s="91" t="s">
        <v>170</v>
      </c>
      <c r="B139" s="283">
        <v>0.12</v>
      </c>
      <c r="C139" s="276">
        <v>1.2793176972281453E-2</v>
      </c>
      <c r="D139" s="284">
        <v>3618</v>
      </c>
      <c r="E139" s="276">
        <v>4.4238860500860197E-3</v>
      </c>
      <c r="F139" s="209">
        <v>132640.81198980479</v>
      </c>
    </row>
    <row r="140" spans="1:6" ht="18" customHeight="1" x14ac:dyDescent="0.25">
      <c r="A140" s="91"/>
      <c r="B140" s="71"/>
      <c r="C140" s="82"/>
      <c r="D140" s="89"/>
      <c r="E140" s="82"/>
      <c r="F140" s="62"/>
    </row>
    <row r="141" spans="1:6" ht="18" customHeight="1" x14ac:dyDescent="0.25">
      <c r="A141" s="90"/>
      <c r="B141" s="285">
        <f t="shared" ref="B141:E141" si="0">SUM(B3:B140)</f>
        <v>9.3799999999999972</v>
      </c>
      <c r="C141" s="202">
        <f t="shared" si="0"/>
        <v>1.0000000000000011</v>
      </c>
      <c r="D141" s="202">
        <f t="shared" si="0"/>
        <v>817833</v>
      </c>
      <c r="E141" s="202">
        <f t="shared" si="0"/>
        <v>1.0000000000000002</v>
      </c>
      <c r="F141" s="202">
        <f>SUM(F3:F140)</f>
        <v>19127189.665626325</v>
      </c>
    </row>
    <row r="142" spans="1:6" x14ac:dyDescent="0.2">
      <c r="B142" s="182"/>
      <c r="C142" s="181"/>
      <c r="D142" s="172"/>
      <c r="E142" s="186"/>
      <c r="F142" s="184"/>
    </row>
    <row r="143" spans="1:6" x14ac:dyDescent="0.2">
      <c r="C143" s="181"/>
      <c r="D143" s="77"/>
      <c r="E143" s="186"/>
      <c r="F143" s="184"/>
    </row>
    <row r="144" spans="1:6" x14ac:dyDescent="0.2">
      <c r="C144" s="181"/>
      <c r="D144" s="77"/>
      <c r="E144" s="186"/>
      <c r="F144" s="184"/>
    </row>
    <row r="145" spans="4:4" x14ac:dyDescent="0.2">
      <c r="D145" s="77"/>
    </row>
    <row r="146" spans="4:4" x14ac:dyDescent="0.2">
      <c r="D146" s="77"/>
    </row>
    <row r="147" spans="4:4" x14ac:dyDescent="0.2">
      <c r="D147" s="77"/>
    </row>
    <row r="148" spans="4:4" x14ac:dyDescent="0.2">
      <c r="D148" s="77"/>
    </row>
    <row r="149" spans="4:4" x14ac:dyDescent="0.2">
      <c r="D149" s="77"/>
    </row>
    <row r="150" spans="4:4" x14ac:dyDescent="0.2">
      <c r="D150" s="77"/>
    </row>
    <row r="151" spans="4:4" x14ac:dyDescent="0.2">
      <c r="D151" s="77"/>
    </row>
    <row r="152" spans="4:4" x14ac:dyDescent="0.2">
      <c r="D152" s="77"/>
    </row>
    <row r="153" spans="4:4" x14ac:dyDescent="0.2">
      <c r="D153" s="77"/>
    </row>
    <row r="154" spans="4:4" x14ac:dyDescent="0.2">
      <c r="D154" s="77"/>
    </row>
    <row r="155" spans="4:4" x14ac:dyDescent="0.2">
      <c r="D155" s="77"/>
    </row>
    <row r="156" spans="4:4" x14ac:dyDescent="0.2">
      <c r="D156" s="77"/>
    </row>
    <row r="157" spans="4:4" x14ac:dyDescent="0.2">
      <c r="D157" s="77"/>
    </row>
    <row r="158" spans="4:4" x14ac:dyDescent="0.2">
      <c r="D158" s="77"/>
    </row>
    <row r="159" spans="4:4" x14ac:dyDescent="0.2">
      <c r="D159" s="77"/>
    </row>
    <row r="160" spans="4:4" x14ac:dyDescent="0.2">
      <c r="D160" s="77"/>
    </row>
    <row r="161" spans="4:4" x14ac:dyDescent="0.2">
      <c r="D161" s="77"/>
    </row>
    <row r="162" spans="4:4" x14ac:dyDescent="0.2">
      <c r="D162" s="77"/>
    </row>
    <row r="163" spans="4:4" x14ac:dyDescent="0.2">
      <c r="D163" s="77"/>
    </row>
    <row r="164" spans="4:4" x14ac:dyDescent="0.2">
      <c r="D164" s="77"/>
    </row>
    <row r="165" spans="4:4" x14ac:dyDescent="0.2">
      <c r="D165" s="77"/>
    </row>
    <row r="166" spans="4:4" x14ac:dyDescent="0.2">
      <c r="D166" s="77"/>
    </row>
    <row r="167" spans="4:4" x14ac:dyDescent="0.2">
      <c r="D167" s="77"/>
    </row>
    <row r="168" spans="4:4" x14ac:dyDescent="0.2">
      <c r="D168" s="77"/>
    </row>
    <row r="169" spans="4:4" x14ac:dyDescent="0.2">
      <c r="D169" s="77"/>
    </row>
    <row r="170" spans="4:4" x14ac:dyDescent="0.2">
      <c r="D170" s="77"/>
    </row>
    <row r="171" spans="4:4" x14ac:dyDescent="0.2">
      <c r="D171" s="77"/>
    </row>
    <row r="172" spans="4:4" x14ac:dyDescent="0.2">
      <c r="D172" s="77"/>
    </row>
    <row r="173" spans="4:4" x14ac:dyDescent="0.2">
      <c r="D173" s="77"/>
    </row>
    <row r="174" spans="4:4" x14ac:dyDescent="0.2">
      <c r="D174" s="77"/>
    </row>
    <row r="175" spans="4:4" x14ac:dyDescent="0.2">
      <c r="D175" s="77"/>
    </row>
    <row r="176" spans="4:4" x14ac:dyDescent="0.2">
      <c r="D176" s="77"/>
    </row>
    <row r="177" spans="4:4" x14ac:dyDescent="0.2">
      <c r="D177" s="77"/>
    </row>
    <row r="178" spans="4:4" x14ac:dyDescent="0.2">
      <c r="D178" s="77"/>
    </row>
    <row r="179" spans="4:4" x14ac:dyDescent="0.2">
      <c r="D179" s="77"/>
    </row>
    <row r="180" spans="4:4" x14ac:dyDescent="0.2">
      <c r="D180" s="77"/>
    </row>
    <row r="181" spans="4:4" x14ac:dyDescent="0.2">
      <c r="D181" s="77"/>
    </row>
    <row r="182" spans="4:4" x14ac:dyDescent="0.2">
      <c r="D182" s="77"/>
    </row>
    <row r="183" spans="4:4" x14ac:dyDescent="0.2">
      <c r="D183" s="77"/>
    </row>
    <row r="184" spans="4:4" x14ac:dyDescent="0.2">
      <c r="D184" s="77"/>
    </row>
    <row r="185" spans="4:4" x14ac:dyDescent="0.2">
      <c r="D185" s="77"/>
    </row>
    <row r="186" spans="4:4" x14ac:dyDescent="0.2">
      <c r="D186" s="77"/>
    </row>
    <row r="187" spans="4:4" x14ac:dyDescent="0.2">
      <c r="D187" s="77"/>
    </row>
    <row r="188" spans="4:4" x14ac:dyDescent="0.2">
      <c r="D188" s="77"/>
    </row>
    <row r="189" spans="4:4" x14ac:dyDescent="0.2">
      <c r="D189" s="77"/>
    </row>
    <row r="190" spans="4:4" x14ac:dyDescent="0.2">
      <c r="D190" s="77"/>
    </row>
    <row r="191" spans="4:4" x14ac:dyDescent="0.2">
      <c r="D191" s="77"/>
    </row>
    <row r="192" spans="4:4" x14ac:dyDescent="0.2">
      <c r="D192" s="77"/>
    </row>
    <row r="193" spans="4:4" x14ac:dyDescent="0.2">
      <c r="D193" s="77"/>
    </row>
    <row r="194" spans="4:4" x14ac:dyDescent="0.2">
      <c r="D194" s="77"/>
    </row>
    <row r="195" spans="4:4" x14ac:dyDescent="0.2">
      <c r="D195" s="77"/>
    </row>
    <row r="196" spans="4:4" x14ac:dyDescent="0.2">
      <c r="D196" s="77"/>
    </row>
    <row r="197" spans="4:4" x14ac:dyDescent="0.2">
      <c r="D197" s="77"/>
    </row>
    <row r="198" spans="4:4" x14ac:dyDescent="0.2">
      <c r="D198" s="77"/>
    </row>
    <row r="199" spans="4:4" x14ac:dyDescent="0.2">
      <c r="D199" s="77"/>
    </row>
    <row r="200" spans="4:4" x14ac:dyDescent="0.2">
      <c r="D200" s="77"/>
    </row>
    <row r="201" spans="4:4" x14ac:dyDescent="0.2">
      <c r="D201" s="77"/>
    </row>
    <row r="202" spans="4:4" x14ac:dyDescent="0.2">
      <c r="D202" s="77"/>
    </row>
    <row r="203" spans="4:4" x14ac:dyDescent="0.2">
      <c r="D203" s="77"/>
    </row>
    <row r="204" spans="4:4" x14ac:dyDescent="0.2">
      <c r="D204" s="77"/>
    </row>
    <row r="205" spans="4:4" x14ac:dyDescent="0.2">
      <c r="D205" s="77"/>
    </row>
    <row r="206" spans="4:4" x14ac:dyDescent="0.2">
      <c r="D206" s="77"/>
    </row>
    <row r="207" spans="4:4" x14ac:dyDescent="0.2">
      <c r="D207" s="77"/>
    </row>
    <row r="208" spans="4:4" x14ac:dyDescent="0.2">
      <c r="D208" s="77"/>
    </row>
    <row r="209" spans="4:4" x14ac:dyDescent="0.2">
      <c r="D209" s="77"/>
    </row>
    <row r="210" spans="4:4" x14ac:dyDescent="0.2">
      <c r="D210" s="77"/>
    </row>
    <row r="211" spans="4:4" x14ac:dyDescent="0.2">
      <c r="D211" s="77"/>
    </row>
    <row r="212" spans="4:4" x14ac:dyDescent="0.2">
      <c r="D212" s="77"/>
    </row>
    <row r="213" spans="4:4" x14ac:dyDescent="0.2">
      <c r="D213" s="77"/>
    </row>
    <row r="214" spans="4:4" x14ac:dyDescent="0.2">
      <c r="D214" s="77"/>
    </row>
    <row r="215" spans="4:4" x14ac:dyDescent="0.2">
      <c r="D215" s="77"/>
    </row>
    <row r="216" spans="4:4" x14ac:dyDescent="0.2">
      <c r="D216" s="77"/>
    </row>
    <row r="217" spans="4:4" x14ac:dyDescent="0.2">
      <c r="D217" s="77"/>
    </row>
    <row r="218" spans="4:4" x14ac:dyDescent="0.2">
      <c r="D218" s="77"/>
    </row>
    <row r="219" spans="4:4" x14ac:dyDescent="0.2">
      <c r="D219" s="77"/>
    </row>
    <row r="220" spans="4:4" x14ac:dyDescent="0.2">
      <c r="D220" s="77"/>
    </row>
    <row r="221" spans="4:4" x14ac:dyDescent="0.2">
      <c r="D221" s="77"/>
    </row>
    <row r="222" spans="4:4" x14ac:dyDescent="0.2">
      <c r="D222" s="77"/>
    </row>
    <row r="223" spans="4:4" x14ac:dyDescent="0.2">
      <c r="D223" s="77"/>
    </row>
    <row r="224" spans="4:4" x14ac:dyDescent="0.2">
      <c r="D224" s="77"/>
    </row>
    <row r="225" spans="4:4" x14ac:dyDescent="0.2">
      <c r="D225" s="77"/>
    </row>
    <row r="226" spans="4:4" x14ac:dyDescent="0.2">
      <c r="D226" s="77"/>
    </row>
    <row r="227" spans="4:4" x14ac:dyDescent="0.2">
      <c r="D227" s="77"/>
    </row>
    <row r="228" spans="4:4" x14ac:dyDescent="0.2">
      <c r="D228" s="77"/>
    </row>
    <row r="229" spans="4:4" x14ac:dyDescent="0.2">
      <c r="D229" s="77"/>
    </row>
    <row r="230" spans="4:4" x14ac:dyDescent="0.2">
      <c r="D230" s="77"/>
    </row>
    <row r="231" spans="4:4" x14ac:dyDescent="0.2">
      <c r="D231" s="77"/>
    </row>
    <row r="232" spans="4:4" x14ac:dyDescent="0.2">
      <c r="D232" s="77"/>
    </row>
    <row r="233" spans="4:4" x14ac:dyDescent="0.2">
      <c r="D233" s="77"/>
    </row>
    <row r="234" spans="4:4" x14ac:dyDescent="0.2">
      <c r="D234" s="77"/>
    </row>
    <row r="235" spans="4:4" x14ac:dyDescent="0.2">
      <c r="D235" s="77"/>
    </row>
    <row r="236" spans="4:4" x14ac:dyDescent="0.2">
      <c r="D236" s="77"/>
    </row>
    <row r="237" spans="4:4" x14ac:dyDescent="0.2">
      <c r="D237" s="77"/>
    </row>
    <row r="238" spans="4:4" x14ac:dyDescent="0.2">
      <c r="D238" s="77"/>
    </row>
    <row r="239" spans="4:4" x14ac:dyDescent="0.2">
      <c r="D239" s="77"/>
    </row>
    <row r="240" spans="4:4" x14ac:dyDescent="0.2">
      <c r="D240" s="77"/>
    </row>
    <row r="241" spans="4:4" x14ac:dyDescent="0.2">
      <c r="D241" s="77"/>
    </row>
    <row r="242" spans="4:4" x14ac:dyDescent="0.2">
      <c r="D242" s="77"/>
    </row>
    <row r="243" spans="4:4" x14ac:dyDescent="0.2">
      <c r="D243" s="77"/>
    </row>
    <row r="244" spans="4:4" x14ac:dyDescent="0.2">
      <c r="D244" s="77"/>
    </row>
    <row r="245" spans="4:4" x14ac:dyDescent="0.2">
      <c r="D245" s="77"/>
    </row>
    <row r="246" spans="4:4" x14ac:dyDescent="0.2">
      <c r="D246" s="77"/>
    </row>
    <row r="247" spans="4:4" x14ac:dyDescent="0.2">
      <c r="D247" s="77"/>
    </row>
    <row r="248" spans="4:4" x14ac:dyDescent="0.2">
      <c r="D248" s="77"/>
    </row>
    <row r="249" spans="4:4" x14ac:dyDescent="0.2">
      <c r="D249" s="77"/>
    </row>
    <row r="250" spans="4:4" x14ac:dyDescent="0.2">
      <c r="D250" s="77"/>
    </row>
    <row r="251" spans="4:4" x14ac:dyDescent="0.2">
      <c r="D251" s="77"/>
    </row>
    <row r="252" spans="4:4" x14ac:dyDescent="0.2">
      <c r="D252" s="77"/>
    </row>
    <row r="253" spans="4:4" x14ac:dyDescent="0.2">
      <c r="D253" s="77"/>
    </row>
    <row r="254" spans="4:4" x14ac:dyDescent="0.2">
      <c r="D254" s="77"/>
    </row>
    <row r="255" spans="4:4" x14ac:dyDescent="0.2">
      <c r="D255" s="77"/>
    </row>
    <row r="256" spans="4:4" x14ac:dyDescent="0.2">
      <c r="D256" s="77"/>
    </row>
    <row r="257" spans="4:4" x14ac:dyDescent="0.2">
      <c r="D257" s="77"/>
    </row>
    <row r="258" spans="4:4" x14ac:dyDescent="0.2">
      <c r="D258" s="77"/>
    </row>
    <row r="259" spans="4:4" x14ac:dyDescent="0.2">
      <c r="D259" s="77"/>
    </row>
    <row r="260" spans="4:4" x14ac:dyDescent="0.2">
      <c r="D260" s="77"/>
    </row>
    <row r="261" spans="4:4" x14ac:dyDescent="0.2">
      <c r="D261" s="77"/>
    </row>
    <row r="262" spans="4:4" x14ac:dyDescent="0.2">
      <c r="D262" s="77"/>
    </row>
    <row r="263" spans="4:4" x14ac:dyDescent="0.2">
      <c r="D263" s="77"/>
    </row>
    <row r="264" spans="4:4" x14ac:dyDescent="0.2">
      <c r="D264" s="77"/>
    </row>
    <row r="265" spans="4:4" x14ac:dyDescent="0.2">
      <c r="D265" s="77"/>
    </row>
    <row r="266" spans="4:4" x14ac:dyDescent="0.2">
      <c r="D266" s="77"/>
    </row>
    <row r="267" spans="4:4" x14ac:dyDescent="0.2">
      <c r="D267" s="77"/>
    </row>
    <row r="268" spans="4:4" x14ac:dyDescent="0.2">
      <c r="D268" s="77"/>
    </row>
    <row r="269" spans="4:4" x14ac:dyDescent="0.2">
      <c r="D269" s="77"/>
    </row>
    <row r="270" spans="4:4" x14ac:dyDescent="0.2">
      <c r="D270" s="77"/>
    </row>
    <row r="271" spans="4:4" x14ac:dyDescent="0.2">
      <c r="D271" s="77"/>
    </row>
    <row r="272" spans="4:4" x14ac:dyDescent="0.2">
      <c r="D272" s="77"/>
    </row>
    <row r="273" spans="4:4" x14ac:dyDescent="0.2">
      <c r="D273" s="77"/>
    </row>
    <row r="274" spans="4:4" x14ac:dyDescent="0.2">
      <c r="D274" s="77"/>
    </row>
    <row r="275" spans="4:4" x14ac:dyDescent="0.2">
      <c r="D275" s="77"/>
    </row>
    <row r="276" spans="4:4" x14ac:dyDescent="0.2">
      <c r="D276" s="77"/>
    </row>
    <row r="277" spans="4:4" x14ac:dyDescent="0.2">
      <c r="D277" s="77"/>
    </row>
    <row r="278" spans="4:4" x14ac:dyDescent="0.2">
      <c r="D278" s="77"/>
    </row>
    <row r="279" spans="4:4" x14ac:dyDescent="0.2">
      <c r="D279" s="77"/>
    </row>
    <row r="280" spans="4:4" x14ac:dyDescent="0.2">
      <c r="D280" s="77"/>
    </row>
    <row r="281" spans="4:4" x14ac:dyDescent="0.2">
      <c r="D281" s="77"/>
    </row>
    <row r="282" spans="4:4" x14ac:dyDescent="0.2">
      <c r="D282" s="77"/>
    </row>
    <row r="283" spans="4:4" x14ac:dyDescent="0.2">
      <c r="D283" s="77"/>
    </row>
    <row r="284" spans="4:4" x14ac:dyDescent="0.2">
      <c r="D284" s="77"/>
    </row>
    <row r="285" spans="4:4" x14ac:dyDescent="0.2">
      <c r="D285" s="77"/>
    </row>
    <row r="286" spans="4:4" x14ac:dyDescent="0.2">
      <c r="D286" s="77"/>
    </row>
    <row r="287" spans="4:4" x14ac:dyDescent="0.2">
      <c r="D287" s="77"/>
    </row>
    <row r="288" spans="4:4" x14ac:dyDescent="0.2">
      <c r="D288" s="77"/>
    </row>
    <row r="289" spans="4:4" x14ac:dyDescent="0.2">
      <c r="D289" s="77"/>
    </row>
    <row r="290" spans="4:4" x14ac:dyDescent="0.2">
      <c r="D290" s="77"/>
    </row>
    <row r="291" spans="4:4" x14ac:dyDescent="0.2">
      <c r="D291" s="77"/>
    </row>
    <row r="292" spans="4:4" x14ac:dyDescent="0.2">
      <c r="D292" s="77"/>
    </row>
    <row r="293" spans="4:4" x14ac:dyDescent="0.2">
      <c r="D293" s="77"/>
    </row>
    <row r="294" spans="4:4" x14ac:dyDescent="0.2">
      <c r="D294" s="77"/>
    </row>
    <row r="295" spans="4:4" x14ac:dyDescent="0.2">
      <c r="D295" s="77"/>
    </row>
    <row r="296" spans="4:4" x14ac:dyDescent="0.2">
      <c r="D296" s="77"/>
    </row>
    <row r="297" spans="4:4" x14ac:dyDescent="0.2">
      <c r="D297" s="77"/>
    </row>
    <row r="298" spans="4:4" x14ac:dyDescent="0.2">
      <c r="D298" s="77"/>
    </row>
    <row r="299" spans="4:4" x14ac:dyDescent="0.2">
      <c r="D299" s="77"/>
    </row>
    <row r="300" spans="4:4" x14ac:dyDescent="0.2">
      <c r="D300" s="77"/>
    </row>
    <row r="301" spans="4:4" x14ac:dyDescent="0.2">
      <c r="D301" s="77"/>
    </row>
    <row r="302" spans="4:4" x14ac:dyDescent="0.2">
      <c r="D302" s="77"/>
    </row>
    <row r="303" spans="4:4" x14ac:dyDescent="0.2">
      <c r="D303" s="77"/>
    </row>
    <row r="304" spans="4:4" x14ac:dyDescent="0.2">
      <c r="D304" s="77"/>
    </row>
    <row r="305" spans="4:4" x14ac:dyDescent="0.2">
      <c r="D305" s="77"/>
    </row>
    <row r="306" spans="4:4" x14ac:dyDescent="0.2">
      <c r="D306" s="77"/>
    </row>
    <row r="307" spans="4:4" x14ac:dyDescent="0.2">
      <c r="D307" s="77"/>
    </row>
    <row r="308" spans="4:4" x14ac:dyDescent="0.2">
      <c r="D308" s="77"/>
    </row>
    <row r="309" spans="4:4" x14ac:dyDescent="0.2">
      <c r="D309" s="77"/>
    </row>
    <row r="310" spans="4:4" x14ac:dyDescent="0.2">
      <c r="D310" s="77"/>
    </row>
    <row r="311" spans="4:4" x14ac:dyDescent="0.2">
      <c r="D311" s="77"/>
    </row>
    <row r="312" spans="4:4" x14ac:dyDescent="0.2">
      <c r="D312" s="77"/>
    </row>
    <row r="313" spans="4:4" x14ac:dyDescent="0.2">
      <c r="D313" s="77"/>
    </row>
    <row r="314" spans="4:4" x14ac:dyDescent="0.2">
      <c r="D314" s="77"/>
    </row>
    <row r="315" spans="4:4" x14ac:dyDescent="0.2">
      <c r="D315" s="77"/>
    </row>
    <row r="316" spans="4:4" x14ac:dyDescent="0.2">
      <c r="D316" s="77"/>
    </row>
    <row r="317" spans="4:4" x14ac:dyDescent="0.2">
      <c r="D317" s="77"/>
    </row>
    <row r="318" spans="4:4" x14ac:dyDescent="0.2">
      <c r="D318" s="77"/>
    </row>
    <row r="319" spans="4:4" x14ac:dyDescent="0.2">
      <c r="D319" s="77"/>
    </row>
    <row r="320" spans="4:4" x14ac:dyDescent="0.2">
      <c r="D320" s="77"/>
    </row>
    <row r="321" spans="4:4" x14ac:dyDescent="0.2">
      <c r="D321" s="77"/>
    </row>
    <row r="322" spans="4:4" x14ac:dyDescent="0.2">
      <c r="D322" s="77"/>
    </row>
    <row r="323" spans="4:4" x14ac:dyDescent="0.2">
      <c r="D323" s="77"/>
    </row>
    <row r="324" spans="4:4" x14ac:dyDescent="0.2">
      <c r="D324" s="77"/>
    </row>
    <row r="325" spans="4:4" x14ac:dyDescent="0.2">
      <c r="D325" s="77"/>
    </row>
    <row r="326" spans="4:4" x14ac:dyDescent="0.2">
      <c r="D326" s="77"/>
    </row>
    <row r="327" spans="4:4" x14ac:dyDescent="0.2">
      <c r="D327" s="77"/>
    </row>
    <row r="328" spans="4:4" x14ac:dyDescent="0.2">
      <c r="D328" s="77"/>
    </row>
    <row r="329" spans="4:4" x14ac:dyDescent="0.2">
      <c r="D329" s="77"/>
    </row>
    <row r="330" spans="4:4" x14ac:dyDescent="0.2">
      <c r="D330" s="77"/>
    </row>
    <row r="331" spans="4:4" x14ac:dyDescent="0.2">
      <c r="D331" s="77"/>
    </row>
    <row r="332" spans="4:4" x14ac:dyDescent="0.2">
      <c r="D332" s="77"/>
    </row>
    <row r="333" spans="4:4" x14ac:dyDescent="0.2">
      <c r="D333" s="77"/>
    </row>
    <row r="334" spans="4:4" x14ac:dyDescent="0.2">
      <c r="D334" s="77"/>
    </row>
    <row r="335" spans="4:4" x14ac:dyDescent="0.2">
      <c r="D335" s="77"/>
    </row>
    <row r="336" spans="4:4" x14ac:dyDescent="0.2">
      <c r="D336" s="77"/>
    </row>
    <row r="337" spans="4:4" x14ac:dyDescent="0.2">
      <c r="D337" s="77"/>
    </row>
    <row r="338" spans="4:4" x14ac:dyDescent="0.2">
      <c r="D338" s="77"/>
    </row>
    <row r="339" spans="4:4" x14ac:dyDescent="0.2">
      <c r="D339" s="77"/>
    </row>
    <row r="340" spans="4:4" x14ac:dyDescent="0.2">
      <c r="D340" s="77"/>
    </row>
    <row r="341" spans="4:4" x14ac:dyDescent="0.2">
      <c r="D341" s="77"/>
    </row>
    <row r="342" spans="4:4" x14ac:dyDescent="0.2">
      <c r="D342" s="77"/>
    </row>
    <row r="343" spans="4:4" x14ac:dyDescent="0.2">
      <c r="D343" s="77"/>
    </row>
    <row r="344" spans="4:4" x14ac:dyDescent="0.2">
      <c r="D344" s="77"/>
    </row>
    <row r="345" spans="4:4" x14ac:dyDescent="0.2">
      <c r="D345" s="77"/>
    </row>
    <row r="346" spans="4:4" x14ac:dyDescent="0.2">
      <c r="D346" s="77"/>
    </row>
    <row r="347" spans="4:4" x14ac:dyDescent="0.2">
      <c r="D347" s="77"/>
    </row>
    <row r="348" spans="4:4" x14ac:dyDescent="0.2">
      <c r="D348" s="77"/>
    </row>
    <row r="349" spans="4:4" x14ac:dyDescent="0.2">
      <c r="D349" s="77"/>
    </row>
    <row r="350" spans="4:4" x14ac:dyDescent="0.2">
      <c r="D350" s="77"/>
    </row>
    <row r="351" spans="4:4" x14ac:dyDescent="0.2">
      <c r="D351" s="77"/>
    </row>
    <row r="352" spans="4:4" x14ac:dyDescent="0.2">
      <c r="D352" s="77"/>
    </row>
    <row r="353" spans="4:4" x14ac:dyDescent="0.2">
      <c r="D353" s="77"/>
    </row>
    <row r="354" spans="4:4" x14ac:dyDescent="0.2">
      <c r="D354" s="77"/>
    </row>
    <row r="355" spans="4:4" x14ac:dyDescent="0.2">
      <c r="D355" s="77"/>
    </row>
    <row r="356" spans="4:4" x14ac:dyDescent="0.2">
      <c r="D356" s="77"/>
    </row>
    <row r="357" spans="4:4" x14ac:dyDescent="0.2">
      <c r="D357" s="77"/>
    </row>
    <row r="358" spans="4:4" x14ac:dyDescent="0.2">
      <c r="D358" s="77"/>
    </row>
    <row r="359" spans="4:4" x14ac:dyDescent="0.2">
      <c r="D359" s="77"/>
    </row>
    <row r="360" spans="4:4" x14ac:dyDescent="0.2">
      <c r="D360" s="77"/>
    </row>
    <row r="361" spans="4:4" x14ac:dyDescent="0.2">
      <c r="D361" s="77"/>
    </row>
    <row r="362" spans="4:4" x14ac:dyDescent="0.2">
      <c r="D362" s="77"/>
    </row>
    <row r="363" spans="4:4" x14ac:dyDescent="0.2">
      <c r="D363" s="77"/>
    </row>
    <row r="364" spans="4:4" x14ac:dyDescent="0.2">
      <c r="D364" s="77"/>
    </row>
    <row r="365" spans="4:4" x14ac:dyDescent="0.2">
      <c r="D365" s="77"/>
    </row>
    <row r="366" spans="4:4" x14ac:dyDescent="0.2">
      <c r="D366" s="77"/>
    </row>
    <row r="367" spans="4:4" x14ac:dyDescent="0.2">
      <c r="D367" s="77"/>
    </row>
    <row r="368" spans="4:4" x14ac:dyDescent="0.2">
      <c r="D368" s="77"/>
    </row>
    <row r="369" spans="4:4" x14ac:dyDescent="0.2">
      <c r="D369" s="77"/>
    </row>
    <row r="370" spans="4:4" x14ac:dyDescent="0.2">
      <c r="D370" s="77"/>
    </row>
    <row r="371" spans="4:4" x14ac:dyDescent="0.2">
      <c r="D371" s="77"/>
    </row>
    <row r="372" spans="4:4" x14ac:dyDescent="0.2">
      <c r="D372" s="77"/>
    </row>
    <row r="373" spans="4:4" x14ac:dyDescent="0.2">
      <c r="D373" s="77"/>
    </row>
    <row r="374" spans="4:4" x14ac:dyDescent="0.2">
      <c r="D374" s="77"/>
    </row>
    <row r="375" spans="4:4" x14ac:dyDescent="0.2">
      <c r="D375" s="77"/>
    </row>
    <row r="376" spans="4:4" x14ac:dyDescent="0.2">
      <c r="D376" s="77"/>
    </row>
    <row r="377" spans="4:4" x14ac:dyDescent="0.2">
      <c r="D377" s="77"/>
    </row>
    <row r="378" spans="4:4" x14ac:dyDescent="0.2">
      <c r="D378" s="77"/>
    </row>
    <row r="379" spans="4:4" x14ac:dyDescent="0.2">
      <c r="D379" s="77"/>
    </row>
    <row r="380" spans="4:4" x14ac:dyDescent="0.2">
      <c r="D380" s="77"/>
    </row>
    <row r="381" spans="4:4" x14ac:dyDescent="0.2">
      <c r="D381" s="77"/>
    </row>
    <row r="382" spans="4:4" x14ac:dyDescent="0.2">
      <c r="D382" s="77"/>
    </row>
    <row r="383" spans="4:4" x14ac:dyDescent="0.2">
      <c r="D383" s="77"/>
    </row>
    <row r="384" spans="4:4" x14ac:dyDescent="0.2">
      <c r="D384" s="77"/>
    </row>
    <row r="385" spans="4:4" x14ac:dyDescent="0.2">
      <c r="D385" s="77"/>
    </row>
    <row r="386" spans="4:4" x14ac:dyDescent="0.2">
      <c r="D386" s="77"/>
    </row>
    <row r="387" spans="4:4" x14ac:dyDescent="0.2">
      <c r="D387" s="77"/>
    </row>
    <row r="388" spans="4:4" x14ac:dyDescent="0.2">
      <c r="D388" s="77"/>
    </row>
    <row r="389" spans="4:4" x14ac:dyDescent="0.2">
      <c r="D389" s="77"/>
    </row>
    <row r="390" spans="4:4" x14ac:dyDescent="0.2">
      <c r="D390" s="77"/>
    </row>
    <row r="391" spans="4:4" x14ac:dyDescent="0.2">
      <c r="D391" s="77"/>
    </row>
    <row r="392" spans="4:4" x14ac:dyDescent="0.2">
      <c r="D392" s="77"/>
    </row>
    <row r="393" spans="4:4" x14ac:dyDescent="0.2">
      <c r="D393" s="77"/>
    </row>
    <row r="394" spans="4:4" x14ac:dyDescent="0.2">
      <c r="D394" s="77"/>
    </row>
    <row r="395" spans="4:4" x14ac:dyDescent="0.2">
      <c r="D395" s="77"/>
    </row>
    <row r="396" spans="4:4" x14ac:dyDescent="0.2">
      <c r="D396" s="77"/>
    </row>
    <row r="397" spans="4:4" x14ac:dyDescent="0.2">
      <c r="D397" s="77"/>
    </row>
    <row r="398" spans="4:4" x14ac:dyDescent="0.2">
      <c r="D398" s="77"/>
    </row>
    <row r="399" spans="4:4" x14ac:dyDescent="0.2">
      <c r="D399" s="77"/>
    </row>
    <row r="400" spans="4:4" x14ac:dyDescent="0.2">
      <c r="D400" s="77"/>
    </row>
    <row r="401" spans="4:4" x14ac:dyDescent="0.2">
      <c r="D401" s="77"/>
    </row>
    <row r="402" spans="4:4" x14ac:dyDescent="0.2">
      <c r="D402" s="77"/>
    </row>
    <row r="403" spans="4:4" x14ac:dyDescent="0.2">
      <c r="D403" s="77"/>
    </row>
    <row r="404" spans="4:4" x14ac:dyDescent="0.2">
      <c r="D404" s="77"/>
    </row>
    <row r="405" spans="4:4" x14ac:dyDescent="0.2">
      <c r="D405" s="77"/>
    </row>
    <row r="406" spans="4:4" x14ac:dyDescent="0.2">
      <c r="D406" s="77"/>
    </row>
    <row r="407" spans="4:4" x14ac:dyDescent="0.2">
      <c r="D407" s="77"/>
    </row>
    <row r="408" spans="4:4" x14ac:dyDescent="0.2">
      <c r="D408" s="77"/>
    </row>
    <row r="409" spans="4:4" x14ac:dyDescent="0.2">
      <c r="D409" s="77"/>
    </row>
    <row r="410" spans="4:4" x14ac:dyDescent="0.2">
      <c r="D410" s="77"/>
    </row>
    <row r="411" spans="4:4" x14ac:dyDescent="0.2">
      <c r="D411" s="77"/>
    </row>
    <row r="412" spans="4:4" x14ac:dyDescent="0.2">
      <c r="D412" s="77"/>
    </row>
    <row r="413" spans="4:4" x14ac:dyDescent="0.2">
      <c r="D413" s="77"/>
    </row>
    <row r="414" spans="4:4" x14ac:dyDescent="0.2">
      <c r="D414" s="77"/>
    </row>
    <row r="415" spans="4:4" x14ac:dyDescent="0.2">
      <c r="D415" s="77"/>
    </row>
    <row r="416" spans="4:4" x14ac:dyDescent="0.2">
      <c r="D416" s="77"/>
    </row>
    <row r="417" spans="4:4" x14ac:dyDescent="0.2">
      <c r="D417" s="77"/>
    </row>
    <row r="418" spans="4:4" x14ac:dyDescent="0.2">
      <c r="D418" s="77"/>
    </row>
    <row r="419" spans="4:4" x14ac:dyDescent="0.2">
      <c r="D419" s="77"/>
    </row>
    <row r="420" spans="4:4" x14ac:dyDescent="0.2">
      <c r="D420" s="77"/>
    </row>
    <row r="421" spans="4:4" x14ac:dyDescent="0.2">
      <c r="D421" s="77"/>
    </row>
    <row r="422" spans="4:4" x14ac:dyDescent="0.2">
      <c r="D422" s="77"/>
    </row>
    <row r="423" spans="4:4" x14ac:dyDescent="0.2">
      <c r="D423" s="77"/>
    </row>
    <row r="424" spans="4:4" x14ac:dyDescent="0.2">
      <c r="D424" s="77"/>
    </row>
    <row r="425" spans="4:4" x14ac:dyDescent="0.2">
      <c r="D425" s="77"/>
    </row>
    <row r="426" spans="4:4" x14ac:dyDescent="0.2">
      <c r="D426" s="77"/>
    </row>
    <row r="427" spans="4:4" x14ac:dyDescent="0.2">
      <c r="D427" s="77"/>
    </row>
    <row r="428" spans="4:4" x14ac:dyDescent="0.2">
      <c r="D428" s="77"/>
    </row>
    <row r="429" spans="4:4" x14ac:dyDescent="0.2">
      <c r="D429" s="77"/>
    </row>
    <row r="430" spans="4:4" x14ac:dyDescent="0.2">
      <c r="D430" s="77"/>
    </row>
    <row r="431" spans="4:4" x14ac:dyDescent="0.2">
      <c r="D431" s="77"/>
    </row>
    <row r="432" spans="4:4" x14ac:dyDescent="0.2">
      <c r="D432" s="77"/>
    </row>
    <row r="433" spans="4:4" x14ac:dyDescent="0.2">
      <c r="D433" s="77"/>
    </row>
    <row r="434" spans="4:4" x14ac:dyDescent="0.2">
      <c r="D434" s="77"/>
    </row>
    <row r="435" spans="4:4" x14ac:dyDescent="0.2">
      <c r="D435" s="77"/>
    </row>
    <row r="436" spans="4:4" x14ac:dyDescent="0.2">
      <c r="D436" s="77"/>
    </row>
    <row r="437" spans="4:4" x14ac:dyDescent="0.2">
      <c r="D437" s="77"/>
    </row>
    <row r="438" spans="4:4" x14ac:dyDescent="0.2">
      <c r="D438" s="77"/>
    </row>
    <row r="439" spans="4:4" x14ac:dyDescent="0.2">
      <c r="D439" s="77"/>
    </row>
    <row r="440" spans="4:4" x14ac:dyDescent="0.2">
      <c r="D440" s="77"/>
    </row>
    <row r="441" spans="4:4" x14ac:dyDescent="0.2">
      <c r="D441" s="77"/>
    </row>
    <row r="442" spans="4:4" x14ac:dyDescent="0.2">
      <c r="D442" s="77"/>
    </row>
    <row r="443" spans="4:4" x14ac:dyDescent="0.2">
      <c r="D443" s="77"/>
    </row>
    <row r="444" spans="4:4" x14ac:dyDescent="0.2">
      <c r="D444" s="77"/>
    </row>
    <row r="445" spans="4:4" x14ac:dyDescent="0.2">
      <c r="D445" s="77"/>
    </row>
    <row r="446" spans="4:4" x14ac:dyDescent="0.2">
      <c r="D446" s="77"/>
    </row>
    <row r="447" spans="4:4" x14ac:dyDescent="0.2">
      <c r="D447" s="77"/>
    </row>
    <row r="448" spans="4:4" x14ac:dyDescent="0.2">
      <c r="D448" s="77"/>
    </row>
    <row r="449" spans="4:4" x14ac:dyDescent="0.2">
      <c r="D449" s="77"/>
    </row>
    <row r="450" spans="4:4" x14ac:dyDescent="0.2">
      <c r="D450" s="77"/>
    </row>
    <row r="451" spans="4:4" x14ac:dyDescent="0.2">
      <c r="D451" s="77"/>
    </row>
    <row r="452" spans="4:4" x14ac:dyDescent="0.2">
      <c r="D452" s="77"/>
    </row>
    <row r="453" spans="4:4" x14ac:dyDescent="0.2">
      <c r="D453" s="77"/>
    </row>
    <row r="454" spans="4:4" x14ac:dyDescent="0.2">
      <c r="D454" s="77"/>
    </row>
    <row r="455" spans="4:4" x14ac:dyDescent="0.2">
      <c r="D455" s="77"/>
    </row>
    <row r="456" spans="4:4" x14ac:dyDescent="0.2">
      <c r="D456" s="77"/>
    </row>
    <row r="457" spans="4:4" x14ac:dyDescent="0.2">
      <c r="D457" s="77"/>
    </row>
    <row r="458" spans="4:4" x14ac:dyDescent="0.2">
      <c r="D458" s="77"/>
    </row>
    <row r="459" spans="4:4" x14ac:dyDescent="0.2">
      <c r="D459" s="77"/>
    </row>
    <row r="460" spans="4:4" x14ac:dyDescent="0.2">
      <c r="D460" s="77"/>
    </row>
    <row r="461" spans="4:4" x14ac:dyDescent="0.2">
      <c r="D461" s="77"/>
    </row>
    <row r="462" spans="4:4" x14ac:dyDescent="0.2">
      <c r="D462" s="77"/>
    </row>
    <row r="463" spans="4:4" x14ac:dyDescent="0.2">
      <c r="D463" s="77"/>
    </row>
    <row r="464" spans="4:4" x14ac:dyDescent="0.2">
      <c r="D464" s="77"/>
    </row>
    <row r="465" spans="4:4" x14ac:dyDescent="0.2">
      <c r="D465" s="77"/>
    </row>
    <row r="466" spans="4:4" x14ac:dyDescent="0.2">
      <c r="D466" s="77"/>
    </row>
    <row r="467" spans="4:4" x14ac:dyDescent="0.2">
      <c r="D467" s="77"/>
    </row>
    <row r="468" spans="4:4" x14ac:dyDescent="0.2">
      <c r="D468" s="77"/>
    </row>
    <row r="469" spans="4:4" x14ac:dyDescent="0.2">
      <c r="D469" s="77"/>
    </row>
    <row r="470" spans="4:4" x14ac:dyDescent="0.2">
      <c r="D470" s="77"/>
    </row>
    <row r="471" spans="4:4" x14ac:dyDescent="0.2">
      <c r="D471" s="77"/>
    </row>
    <row r="472" spans="4:4" x14ac:dyDescent="0.2">
      <c r="D472" s="77"/>
    </row>
    <row r="473" spans="4:4" x14ac:dyDescent="0.2">
      <c r="D473" s="77"/>
    </row>
    <row r="474" spans="4:4" x14ac:dyDescent="0.2">
      <c r="D474" s="77"/>
    </row>
    <row r="475" spans="4:4" x14ac:dyDescent="0.2">
      <c r="D475" s="77"/>
    </row>
    <row r="476" spans="4:4" x14ac:dyDescent="0.2">
      <c r="D476" s="77"/>
    </row>
    <row r="477" spans="4:4" x14ac:dyDescent="0.2">
      <c r="D477" s="77"/>
    </row>
    <row r="478" spans="4:4" x14ac:dyDescent="0.2">
      <c r="D478" s="77"/>
    </row>
    <row r="479" spans="4:4" x14ac:dyDescent="0.2">
      <c r="D479" s="77"/>
    </row>
    <row r="480" spans="4:4" x14ac:dyDescent="0.2">
      <c r="D480" s="77"/>
    </row>
    <row r="481" spans="4:4" x14ac:dyDescent="0.2">
      <c r="D481" s="77"/>
    </row>
    <row r="482" spans="4:4" x14ac:dyDescent="0.2">
      <c r="D482" s="77"/>
    </row>
    <row r="483" spans="4:4" x14ac:dyDescent="0.2">
      <c r="D483" s="77"/>
    </row>
    <row r="484" spans="4:4" x14ac:dyDescent="0.2">
      <c r="D484" s="77"/>
    </row>
    <row r="485" spans="4:4" x14ac:dyDescent="0.2">
      <c r="D485" s="77"/>
    </row>
    <row r="486" spans="4:4" x14ac:dyDescent="0.2">
      <c r="D486" s="77"/>
    </row>
    <row r="487" spans="4:4" x14ac:dyDescent="0.2">
      <c r="D487" s="77"/>
    </row>
    <row r="488" spans="4:4" x14ac:dyDescent="0.2">
      <c r="D488" s="77"/>
    </row>
    <row r="489" spans="4:4" x14ac:dyDescent="0.2">
      <c r="D489" s="77"/>
    </row>
    <row r="490" spans="4:4" x14ac:dyDescent="0.2">
      <c r="D490" s="77"/>
    </row>
    <row r="491" spans="4:4" x14ac:dyDescent="0.2">
      <c r="D491" s="77"/>
    </row>
    <row r="492" spans="4:4" x14ac:dyDescent="0.2">
      <c r="D492" s="77"/>
    </row>
    <row r="493" spans="4:4" x14ac:dyDescent="0.2">
      <c r="D493" s="77"/>
    </row>
    <row r="494" spans="4:4" x14ac:dyDescent="0.2">
      <c r="D494" s="77"/>
    </row>
    <row r="495" spans="4:4" x14ac:dyDescent="0.2">
      <c r="D495" s="77"/>
    </row>
    <row r="496" spans="4:4" x14ac:dyDescent="0.2">
      <c r="D496" s="77"/>
    </row>
    <row r="497" spans="4:4" x14ac:dyDescent="0.2">
      <c r="D497" s="77"/>
    </row>
    <row r="498" spans="4:4" x14ac:dyDescent="0.2">
      <c r="D498" s="77"/>
    </row>
    <row r="499" spans="4:4" x14ac:dyDescent="0.2">
      <c r="D499" s="77"/>
    </row>
    <row r="500" spans="4:4" x14ac:dyDescent="0.2">
      <c r="D500" s="77"/>
    </row>
    <row r="501" spans="4:4" x14ac:dyDescent="0.2">
      <c r="D501" s="77"/>
    </row>
    <row r="502" spans="4:4" x14ac:dyDescent="0.2">
      <c r="D502" s="77"/>
    </row>
    <row r="503" spans="4:4" x14ac:dyDescent="0.2">
      <c r="D503" s="77"/>
    </row>
    <row r="504" spans="4:4" x14ac:dyDescent="0.2">
      <c r="D504" s="77"/>
    </row>
    <row r="505" spans="4:4" x14ac:dyDescent="0.2">
      <c r="D505" s="77"/>
    </row>
    <row r="506" spans="4:4" x14ac:dyDescent="0.2">
      <c r="D506" s="77"/>
    </row>
    <row r="507" spans="4:4" x14ac:dyDescent="0.2">
      <c r="D507" s="77"/>
    </row>
    <row r="508" spans="4:4" x14ac:dyDescent="0.2">
      <c r="D508" s="77"/>
    </row>
    <row r="509" spans="4:4" x14ac:dyDescent="0.2">
      <c r="D509" s="77"/>
    </row>
    <row r="510" spans="4:4" x14ac:dyDescent="0.2">
      <c r="D510" s="77"/>
    </row>
    <row r="511" spans="4:4" x14ac:dyDescent="0.2">
      <c r="D511" s="77"/>
    </row>
    <row r="512" spans="4:4" x14ac:dyDescent="0.2">
      <c r="D512" s="77"/>
    </row>
    <row r="513" spans="4:4" x14ac:dyDescent="0.2">
      <c r="D513" s="77"/>
    </row>
    <row r="514" spans="4:4" x14ac:dyDescent="0.2">
      <c r="D514" s="77"/>
    </row>
    <row r="515" spans="4:4" x14ac:dyDescent="0.2">
      <c r="D515" s="77"/>
    </row>
  </sheetData>
  <sortState xmlns:xlrd2="http://schemas.microsoft.com/office/spreadsheetml/2017/richdata2" ref="A3:F140">
    <sortCondition ref="A3:A140"/>
  </sortState>
  <customSheetViews>
    <customSheetView guid="{21B7AC2F-40B5-4A74-80C7-C3A38CDE4D3F}" scale="98" showGridLines="0" showRowCol="0" fitToPage="1" showAutoFilter="1">
      <pane ySplit="2" topLeftCell="A3" activePane="bottomLeft" state="frozen"/>
      <selection pane="bottomLeft" sqref="A1:F1"/>
      <rowBreaks count="1" manualBreakCount="1">
        <brk id="76" max="16383" man="1"/>
      </rowBreaks>
      <pageMargins left="0" right="0" top="0" bottom="0" header="0" footer="0"/>
      <pageSetup paperSize="9" scale="53" fitToHeight="2" orientation="portrait" r:id="rId1"/>
      <headerFooter alignWithMargins="0"/>
      <autoFilter ref="A2:F2" xr:uid="{AF893810-26EA-462B-B0E2-36D01EC24A2A}"/>
    </customSheetView>
  </customSheetViews>
  <mergeCells count="1">
    <mergeCell ref="A1:F1"/>
  </mergeCells>
  <phoneticPr fontId="6" type="noConversion"/>
  <pageMargins left="0.7" right="0.7" top="0.75" bottom="0.75" header="0.3" footer="0.3"/>
  <pageSetup paperSize="9" scale="54" fitToHeight="2"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D5FFFF"/>
  </sheetPr>
  <dimension ref="A1:K141"/>
  <sheetViews>
    <sheetView showGridLines="0" view="pageBreakPreview" zoomScale="90" zoomScaleNormal="106" zoomScaleSheetLayoutView="90" workbookViewId="0">
      <pane xSplit="1" ySplit="2" topLeftCell="B3" activePane="bottomRight" state="frozen"/>
      <selection pane="topRight" activeCell="W4" sqref="W4"/>
      <selection pane="bottomLeft" activeCell="W4" sqref="W4"/>
      <selection pane="bottomRight" activeCell="T27" sqref="T27"/>
    </sheetView>
  </sheetViews>
  <sheetFormatPr defaultColWidth="9.140625" defaultRowHeight="12.75" x14ac:dyDescent="0.2"/>
  <cols>
    <col min="1" max="1" width="30.85546875" style="27" customWidth="1"/>
    <col min="2" max="2" width="22.85546875" style="28" customWidth="1"/>
    <col min="3" max="3" width="8.7109375"/>
    <col min="4" max="4" width="8.140625" customWidth="1"/>
    <col min="5" max="16384" width="9.140625" style="27"/>
  </cols>
  <sheetData>
    <row r="1" spans="1:4" ht="21" thickBot="1" x14ac:dyDescent="0.25">
      <c r="A1" s="324" t="s">
        <v>27</v>
      </c>
      <c r="B1" s="329"/>
    </row>
    <row r="2" spans="1:4" s="113" customFormat="1" ht="35.25" customHeight="1" thickBot="1" x14ac:dyDescent="0.25">
      <c r="A2" s="119" t="s">
        <v>32</v>
      </c>
      <c r="B2" s="124" t="s">
        <v>176</v>
      </c>
      <c r="C2" s="18"/>
      <c r="D2" s="18"/>
    </row>
    <row r="3" spans="1:4" ht="18" customHeight="1" x14ac:dyDescent="0.25">
      <c r="A3" s="91" t="s">
        <v>34</v>
      </c>
      <c r="B3" s="203">
        <v>202611.08166023166</v>
      </c>
    </row>
    <row r="4" spans="1:4" ht="18" customHeight="1" x14ac:dyDescent="0.25">
      <c r="A4" s="91" t="s">
        <v>35</v>
      </c>
      <c r="B4" s="209">
        <v>630620.66583011579</v>
      </c>
    </row>
    <row r="5" spans="1:4" ht="18" customHeight="1" x14ac:dyDescent="0.25">
      <c r="A5" s="91" t="s">
        <v>36</v>
      </c>
      <c r="B5" s="209">
        <v>57878.706283783788</v>
      </c>
    </row>
    <row r="6" spans="1:4" ht="18" customHeight="1" x14ac:dyDescent="0.25">
      <c r="A6" s="91" t="s">
        <v>37</v>
      </c>
      <c r="B6" s="209">
        <v>151114.53011583013</v>
      </c>
    </row>
    <row r="7" spans="1:4" ht="18" customHeight="1" x14ac:dyDescent="0.25">
      <c r="A7" s="91" t="s">
        <v>38</v>
      </c>
      <c r="B7" s="209">
        <v>30887.028185328192</v>
      </c>
    </row>
    <row r="8" spans="1:4" ht="18" customHeight="1" x14ac:dyDescent="0.25">
      <c r="A8" s="91" t="s">
        <v>39</v>
      </c>
      <c r="B8" s="209">
        <v>107479.52351351352</v>
      </c>
    </row>
    <row r="9" spans="1:4" ht="18" customHeight="1" x14ac:dyDescent="0.25">
      <c r="A9" s="91" t="s">
        <v>40</v>
      </c>
      <c r="B9" s="209">
        <v>102945.38918918918</v>
      </c>
    </row>
    <row r="10" spans="1:4" ht="18" customHeight="1" x14ac:dyDescent="0.25">
      <c r="A10" s="91" t="s">
        <v>41</v>
      </c>
      <c r="B10" s="209">
        <v>33615.825289575288</v>
      </c>
    </row>
    <row r="11" spans="1:4" ht="18" customHeight="1" x14ac:dyDescent="0.25">
      <c r="A11" s="91" t="s">
        <v>42</v>
      </c>
      <c r="B11" s="209">
        <v>2698.4861003861006</v>
      </c>
    </row>
    <row r="12" spans="1:4" ht="18" customHeight="1" x14ac:dyDescent="0.25">
      <c r="A12" s="91" t="s">
        <v>43</v>
      </c>
      <c r="B12" s="209">
        <v>22278.011583011583</v>
      </c>
    </row>
    <row r="13" spans="1:4" ht="18" customHeight="1" x14ac:dyDescent="0.25">
      <c r="A13" s="91" t="s">
        <v>44</v>
      </c>
      <c r="B13" s="209">
        <v>13367.267953667953</v>
      </c>
    </row>
    <row r="14" spans="1:4" ht="18" customHeight="1" x14ac:dyDescent="0.25">
      <c r="A14" s="91" t="s">
        <v>45</v>
      </c>
      <c r="B14" s="209">
        <v>8689.9227799227792</v>
      </c>
    </row>
    <row r="15" spans="1:4" ht="18" customHeight="1" x14ac:dyDescent="0.25">
      <c r="A15" s="91" t="s">
        <v>46</v>
      </c>
      <c r="B15" s="209">
        <v>238344.0671814672</v>
      </c>
    </row>
    <row r="16" spans="1:4" ht="18" customHeight="1" x14ac:dyDescent="0.25">
      <c r="A16" s="91" t="s">
        <v>47</v>
      </c>
      <c r="B16" s="286">
        <v>10176.660231660231</v>
      </c>
    </row>
    <row r="17" spans="1:2" ht="18" customHeight="1" x14ac:dyDescent="0.25">
      <c r="A17" s="91" t="s">
        <v>48</v>
      </c>
      <c r="B17" s="209">
        <v>3921.4140926640925</v>
      </c>
    </row>
    <row r="18" spans="1:2" ht="18" customHeight="1" x14ac:dyDescent="0.25">
      <c r="A18" s="91" t="s">
        <v>49</v>
      </c>
      <c r="B18" s="209">
        <v>360520.11718146718</v>
      </c>
    </row>
    <row r="19" spans="1:2" ht="18" customHeight="1" x14ac:dyDescent="0.25">
      <c r="A19" s="91" t="s">
        <v>50</v>
      </c>
      <c r="B19" s="209">
        <v>351831.23166023166</v>
      </c>
    </row>
    <row r="20" spans="1:2" ht="18" customHeight="1" x14ac:dyDescent="0.25">
      <c r="A20" s="91" t="s">
        <v>51</v>
      </c>
      <c r="B20" s="209">
        <v>51263.629343629342</v>
      </c>
    </row>
    <row r="21" spans="1:2" ht="18" customHeight="1" x14ac:dyDescent="0.25">
      <c r="A21" s="91" t="s">
        <v>52</v>
      </c>
      <c r="B21" s="209">
        <v>688278.76447876461</v>
      </c>
    </row>
    <row r="22" spans="1:2" ht="18" customHeight="1" x14ac:dyDescent="0.25">
      <c r="A22" s="91" t="s">
        <v>53</v>
      </c>
      <c r="B22" s="209">
        <v>474613.38648648647</v>
      </c>
    </row>
    <row r="23" spans="1:2" ht="18" customHeight="1" x14ac:dyDescent="0.25">
      <c r="A23" s="91" t="s">
        <v>54</v>
      </c>
      <c r="B23" s="209">
        <v>8355.6949806949815</v>
      </c>
    </row>
    <row r="24" spans="1:2" ht="18" customHeight="1" x14ac:dyDescent="0.25">
      <c r="A24" s="91" t="s">
        <v>55</v>
      </c>
      <c r="B24" s="209">
        <v>96735.955308880308</v>
      </c>
    </row>
    <row r="25" spans="1:2" ht="18" customHeight="1" x14ac:dyDescent="0.25">
      <c r="A25" s="91" t="s">
        <v>56</v>
      </c>
      <c r="B25" s="209">
        <v>0</v>
      </c>
    </row>
    <row r="26" spans="1:2" ht="18" customHeight="1" x14ac:dyDescent="0.25">
      <c r="A26" s="91" t="s">
        <v>57</v>
      </c>
      <c r="B26" s="209">
        <v>28193.728378378379</v>
      </c>
    </row>
    <row r="27" spans="1:2" ht="18" customHeight="1" x14ac:dyDescent="0.25">
      <c r="A27" s="91" t="s">
        <v>58</v>
      </c>
      <c r="B27" s="209">
        <v>13336.841698841699</v>
      </c>
    </row>
    <row r="28" spans="1:2" ht="18" customHeight="1" x14ac:dyDescent="0.25">
      <c r="A28" s="91" t="s">
        <v>59</v>
      </c>
      <c r="B28" s="209">
        <v>544550.43822393822</v>
      </c>
    </row>
    <row r="29" spans="1:2" ht="18" customHeight="1" x14ac:dyDescent="0.25">
      <c r="A29" s="91" t="s">
        <v>60</v>
      </c>
      <c r="B29" s="209">
        <v>45261.485849420853</v>
      </c>
    </row>
    <row r="30" spans="1:2" ht="18" customHeight="1" x14ac:dyDescent="0.25">
      <c r="A30" s="91" t="s">
        <v>61</v>
      </c>
      <c r="B30" s="209">
        <v>21736.332046332045</v>
      </c>
    </row>
    <row r="31" spans="1:2" ht="18" customHeight="1" x14ac:dyDescent="0.25">
      <c r="A31" s="91" t="s">
        <v>62</v>
      </c>
      <c r="B31" s="209">
        <v>14590.7722007722</v>
      </c>
    </row>
    <row r="32" spans="1:2" ht="18" customHeight="1" x14ac:dyDescent="0.25">
      <c r="A32" s="91" t="s">
        <v>63</v>
      </c>
      <c r="B32" s="209">
        <v>9311.1254826254844</v>
      </c>
    </row>
    <row r="33" spans="1:2" ht="18" customHeight="1" x14ac:dyDescent="0.25">
      <c r="A33" s="91" t="s">
        <v>64</v>
      </c>
      <c r="B33" s="209">
        <v>27457.620463320465</v>
      </c>
    </row>
    <row r="34" spans="1:2" ht="18" customHeight="1" x14ac:dyDescent="0.25">
      <c r="A34" s="91" t="s">
        <v>65</v>
      </c>
      <c r="B34" s="209">
        <v>29734.749034749035</v>
      </c>
    </row>
    <row r="35" spans="1:2" ht="18" customHeight="1" x14ac:dyDescent="0.25">
      <c r="A35" s="91" t="s">
        <v>66</v>
      </c>
      <c r="B35" s="209">
        <v>5205.8861003861011</v>
      </c>
    </row>
    <row r="36" spans="1:2" ht="18" customHeight="1" x14ac:dyDescent="0.25">
      <c r="A36" s="91" t="s">
        <v>67</v>
      </c>
      <c r="B36" s="209">
        <v>0</v>
      </c>
    </row>
    <row r="37" spans="1:2" ht="18" customHeight="1" x14ac:dyDescent="0.25">
      <c r="A37" s="91" t="s">
        <v>68</v>
      </c>
      <c r="B37" s="209">
        <v>0.49736554054054061</v>
      </c>
    </row>
    <row r="38" spans="1:2" ht="18" customHeight="1" x14ac:dyDescent="0.25">
      <c r="A38" s="91" t="s">
        <v>69</v>
      </c>
      <c r="B38" s="209">
        <v>12043.725868725869</v>
      </c>
    </row>
    <row r="39" spans="1:2" ht="18" customHeight="1" x14ac:dyDescent="0.25">
      <c r="A39" s="91" t="s">
        <v>70</v>
      </c>
      <c r="B39" s="209">
        <v>16820.302123552123</v>
      </c>
    </row>
    <row r="40" spans="1:2" ht="18" customHeight="1" x14ac:dyDescent="0.25">
      <c r="A40" s="91" t="s">
        <v>71</v>
      </c>
      <c r="B40" s="209">
        <v>65069.657722007723</v>
      </c>
    </row>
    <row r="41" spans="1:2" ht="18" customHeight="1" x14ac:dyDescent="0.25">
      <c r="A41" s="91" t="s">
        <v>72</v>
      </c>
      <c r="B41" s="209">
        <v>15886.769305019305</v>
      </c>
    </row>
    <row r="42" spans="1:2" ht="18" customHeight="1" x14ac:dyDescent="0.25">
      <c r="A42" s="91" t="s">
        <v>73</v>
      </c>
      <c r="B42" s="209">
        <v>26965.844594594593</v>
      </c>
    </row>
    <row r="43" spans="1:2" ht="18" customHeight="1" x14ac:dyDescent="0.25">
      <c r="A43" s="91" t="s">
        <v>74</v>
      </c>
      <c r="B43" s="209">
        <v>41866.065637065636</v>
      </c>
    </row>
    <row r="44" spans="1:2" ht="18" customHeight="1" x14ac:dyDescent="0.25">
      <c r="A44" s="91" t="s">
        <v>75</v>
      </c>
      <c r="B44" s="209">
        <v>1754.6959459459461</v>
      </c>
    </row>
    <row r="45" spans="1:2" ht="18" customHeight="1" x14ac:dyDescent="0.25">
      <c r="A45" s="91" t="s">
        <v>76</v>
      </c>
      <c r="B45" s="209">
        <v>10078.696911196912</v>
      </c>
    </row>
    <row r="46" spans="1:2" ht="18" customHeight="1" x14ac:dyDescent="0.25">
      <c r="A46" s="91" t="s">
        <v>77</v>
      </c>
      <c r="B46" s="209">
        <v>16548.676196046687</v>
      </c>
    </row>
    <row r="47" spans="1:2" ht="18" customHeight="1" x14ac:dyDescent="0.25">
      <c r="A47" s="91" t="s">
        <v>78</v>
      </c>
      <c r="B47" s="209">
        <v>933.53281853281851</v>
      </c>
    </row>
    <row r="48" spans="1:2" ht="18" customHeight="1" x14ac:dyDescent="0.25">
      <c r="A48" s="91" t="s">
        <v>79</v>
      </c>
      <c r="B48" s="209">
        <v>57644.700723938222</v>
      </c>
    </row>
    <row r="49" spans="1:11" ht="18" customHeight="1" x14ac:dyDescent="0.25">
      <c r="A49" s="91" t="s">
        <v>80</v>
      </c>
      <c r="B49" s="209">
        <v>263039.12200772204</v>
      </c>
    </row>
    <row r="50" spans="1:11" ht="18" customHeight="1" x14ac:dyDescent="0.25">
      <c r="A50" s="91" t="s">
        <v>81</v>
      </c>
      <c r="B50" s="209">
        <v>55775.474131274132</v>
      </c>
    </row>
    <row r="51" spans="1:11" ht="18" customHeight="1" x14ac:dyDescent="0.25">
      <c r="A51" s="91" t="s">
        <v>82</v>
      </c>
      <c r="B51" s="209">
        <v>34374.752895752899</v>
      </c>
    </row>
    <row r="52" spans="1:11" ht="18" customHeight="1" x14ac:dyDescent="0.25">
      <c r="A52" s="91" t="s">
        <v>83</v>
      </c>
      <c r="B52" s="209">
        <v>29484.078185328191</v>
      </c>
      <c r="E52" s="38"/>
      <c r="F52" s="38"/>
      <c r="G52" s="39"/>
      <c r="H52" s="38"/>
      <c r="I52" s="39"/>
      <c r="J52" s="38"/>
      <c r="K52" s="38"/>
    </row>
    <row r="53" spans="1:11" ht="18" customHeight="1" x14ac:dyDescent="0.25">
      <c r="A53" s="91" t="s">
        <v>84</v>
      </c>
      <c r="B53" s="209">
        <v>5739.4980694980704</v>
      </c>
      <c r="E53" s="38"/>
      <c r="F53" s="38"/>
      <c r="G53" s="38"/>
      <c r="H53" s="38"/>
      <c r="I53" s="38"/>
      <c r="J53" s="38"/>
      <c r="K53" s="38"/>
    </row>
    <row r="54" spans="1:11" ht="18" customHeight="1" x14ac:dyDescent="0.25">
      <c r="A54" s="91" t="s">
        <v>85</v>
      </c>
      <c r="B54" s="209">
        <v>2950.4247104247106</v>
      </c>
    </row>
    <row r="55" spans="1:11" ht="18" customHeight="1" x14ac:dyDescent="0.25">
      <c r="A55" s="91" t="s">
        <v>86</v>
      </c>
      <c r="B55" s="209">
        <v>819179.54305019299</v>
      </c>
    </row>
    <row r="56" spans="1:11" ht="18" customHeight="1" x14ac:dyDescent="0.25">
      <c r="A56" s="91" t="s">
        <v>87</v>
      </c>
      <c r="B56" s="209">
        <v>227649.6996138996</v>
      </c>
      <c r="E56" s="38"/>
      <c r="F56" s="38"/>
      <c r="G56" s="38"/>
      <c r="H56" s="38"/>
      <c r="I56" s="38"/>
      <c r="J56" s="38"/>
      <c r="K56" s="38"/>
    </row>
    <row r="57" spans="1:11" ht="18" customHeight="1" x14ac:dyDescent="0.25">
      <c r="A57" s="91" t="s">
        <v>88</v>
      </c>
      <c r="B57" s="209">
        <v>31948.581776061776</v>
      </c>
    </row>
    <row r="58" spans="1:11" ht="18" customHeight="1" x14ac:dyDescent="0.25">
      <c r="A58" s="91" t="s">
        <v>89</v>
      </c>
      <c r="B58" s="209">
        <v>93835.66476833976</v>
      </c>
    </row>
    <row r="59" spans="1:11" ht="18" customHeight="1" x14ac:dyDescent="0.25">
      <c r="A59" s="91" t="s">
        <v>90</v>
      </c>
      <c r="B59" s="209">
        <v>15829.720077220078</v>
      </c>
    </row>
    <row r="60" spans="1:11" ht="18" customHeight="1" x14ac:dyDescent="0.25">
      <c r="A60" s="91" t="s">
        <v>91</v>
      </c>
      <c r="B60" s="209">
        <v>10228.523166023166</v>
      </c>
    </row>
    <row r="61" spans="1:11" ht="18" customHeight="1" x14ac:dyDescent="0.25">
      <c r="A61" s="91" t="s">
        <v>92</v>
      </c>
      <c r="B61" s="209">
        <v>2428857.6196911195</v>
      </c>
    </row>
    <row r="62" spans="1:11" ht="18" customHeight="1" x14ac:dyDescent="0.25">
      <c r="A62" s="91" t="s">
        <v>93</v>
      </c>
      <c r="B62" s="209">
        <v>164423.94208494207</v>
      </c>
    </row>
    <row r="63" spans="1:11" ht="18" customHeight="1" x14ac:dyDescent="0.25">
      <c r="A63" s="91" t="s">
        <v>94</v>
      </c>
      <c r="B63" s="209">
        <v>106649.78571428571</v>
      </c>
    </row>
    <row r="64" spans="1:11" ht="18" customHeight="1" x14ac:dyDescent="0.25">
      <c r="A64" s="91" t="s">
        <v>95</v>
      </c>
      <c r="B64" s="209">
        <v>211668.88552123558</v>
      </c>
    </row>
    <row r="65" spans="1:2" ht="18" customHeight="1" x14ac:dyDescent="0.25">
      <c r="A65" s="91" t="s">
        <v>96</v>
      </c>
      <c r="B65" s="209">
        <v>100806.10077220076</v>
      </c>
    </row>
    <row r="66" spans="1:2" ht="18" customHeight="1" x14ac:dyDescent="0.25">
      <c r="A66" s="91" t="s">
        <v>97</v>
      </c>
      <c r="B66" s="209">
        <v>8332.6447876447874</v>
      </c>
    </row>
    <row r="67" spans="1:2" ht="18" customHeight="1" x14ac:dyDescent="0.25">
      <c r="A67" s="91" t="s">
        <v>98</v>
      </c>
      <c r="B67" s="209">
        <v>0</v>
      </c>
    </row>
    <row r="68" spans="1:2" ht="18" customHeight="1" x14ac:dyDescent="0.25">
      <c r="A68" s="91" t="s">
        <v>99</v>
      </c>
      <c r="B68" s="209">
        <v>29417.808880308879</v>
      </c>
    </row>
    <row r="69" spans="1:2" ht="18" customHeight="1" x14ac:dyDescent="0.25">
      <c r="A69" s="91" t="s">
        <v>100</v>
      </c>
      <c r="B69" s="209">
        <v>15122.079150579151</v>
      </c>
    </row>
    <row r="70" spans="1:2" ht="18" customHeight="1" x14ac:dyDescent="0.25">
      <c r="A70" s="91" t="s">
        <v>101</v>
      </c>
      <c r="B70" s="209">
        <v>0</v>
      </c>
    </row>
    <row r="71" spans="1:2" ht="18" customHeight="1" x14ac:dyDescent="0.25">
      <c r="A71" s="91" t="s">
        <v>102</v>
      </c>
      <c r="B71" s="209">
        <v>57196.749034749038</v>
      </c>
    </row>
    <row r="72" spans="1:2" ht="18" customHeight="1" x14ac:dyDescent="0.25">
      <c r="A72" s="91" t="s">
        <v>103</v>
      </c>
      <c r="B72" s="209">
        <v>85090.940154440163</v>
      </c>
    </row>
    <row r="73" spans="1:2" ht="18" customHeight="1" x14ac:dyDescent="0.25">
      <c r="A73" s="91" t="s">
        <v>104</v>
      </c>
      <c r="B73" s="209">
        <v>34130.997104247108</v>
      </c>
    </row>
    <row r="74" spans="1:2" ht="18" customHeight="1" x14ac:dyDescent="0.25">
      <c r="A74" s="91" t="s">
        <v>105</v>
      </c>
      <c r="B74" s="209">
        <v>19780.566385135135</v>
      </c>
    </row>
    <row r="75" spans="1:2" ht="18" customHeight="1" x14ac:dyDescent="0.25">
      <c r="A75" s="91" t="s">
        <v>106</v>
      </c>
      <c r="B75" s="209">
        <v>5403.0113513513515</v>
      </c>
    </row>
    <row r="76" spans="1:2" ht="18" customHeight="1" x14ac:dyDescent="0.25">
      <c r="A76" s="91" t="s">
        <v>107</v>
      </c>
      <c r="B76" s="209">
        <v>647480.20252282824</v>
      </c>
    </row>
    <row r="77" spans="1:2" ht="18" customHeight="1" x14ac:dyDescent="0.25">
      <c r="A77" s="91" t="s">
        <v>108</v>
      </c>
      <c r="B77" s="209">
        <v>26427.046332046335</v>
      </c>
    </row>
    <row r="78" spans="1:2" ht="18" customHeight="1" x14ac:dyDescent="0.25">
      <c r="A78" s="91" t="s">
        <v>109</v>
      </c>
      <c r="B78" s="209">
        <v>18515.067567567567</v>
      </c>
    </row>
    <row r="79" spans="1:2" ht="18" customHeight="1" x14ac:dyDescent="0.25">
      <c r="A79" s="91" t="s">
        <v>110</v>
      </c>
      <c r="B79" s="209">
        <v>172325.54826254828</v>
      </c>
    </row>
    <row r="80" spans="1:2" ht="18" customHeight="1" x14ac:dyDescent="0.25">
      <c r="A80" s="91" t="s">
        <v>111</v>
      </c>
      <c r="B80" s="209">
        <v>1058.8682432432433</v>
      </c>
    </row>
    <row r="81" spans="1:2" ht="18" customHeight="1" x14ac:dyDescent="0.25">
      <c r="A81" s="91" t="s">
        <v>112</v>
      </c>
      <c r="B81" s="209">
        <v>17040.719594594593</v>
      </c>
    </row>
    <row r="82" spans="1:2" ht="18" customHeight="1" x14ac:dyDescent="0.25">
      <c r="A82" s="91" t="s">
        <v>113</v>
      </c>
      <c r="B82" s="209">
        <v>4379.5366795366799</v>
      </c>
    </row>
    <row r="83" spans="1:2" ht="18" customHeight="1" x14ac:dyDescent="0.25">
      <c r="A83" s="91" t="s">
        <v>114</v>
      </c>
      <c r="B83" s="209">
        <v>55482.045173745173</v>
      </c>
    </row>
    <row r="84" spans="1:2" ht="18" customHeight="1" x14ac:dyDescent="0.25">
      <c r="A84" s="91" t="s">
        <v>115</v>
      </c>
      <c r="B84" s="209">
        <v>16042.934362934364</v>
      </c>
    </row>
    <row r="85" spans="1:2" ht="18" customHeight="1" x14ac:dyDescent="0.25">
      <c r="A85" s="91" t="s">
        <v>116</v>
      </c>
      <c r="B85" s="209">
        <v>5877.799227799228</v>
      </c>
    </row>
    <row r="86" spans="1:2" ht="18" customHeight="1" x14ac:dyDescent="0.25">
      <c r="A86" s="91" t="s">
        <v>117</v>
      </c>
      <c r="B86" s="209">
        <v>12526.108783783784</v>
      </c>
    </row>
    <row r="87" spans="1:2" ht="18" customHeight="1" x14ac:dyDescent="0.25">
      <c r="A87" s="91" t="s">
        <v>118</v>
      </c>
      <c r="B87" s="209">
        <v>0</v>
      </c>
    </row>
    <row r="88" spans="1:2" ht="18" customHeight="1" x14ac:dyDescent="0.25">
      <c r="A88" s="91" t="s">
        <v>119</v>
      </c>
      <c r="B88" s="209">
        <v>21436.679536679538</v>
      </c>
    </row>
    <row r="89" spans="1:2" ht="18" customHeight="1" x14ac:dyDescent="0.25">
      <c r="A89" s="91" t="s">
        <v>120</v>
      </c>
      <c r="B89" s="209">
        <v>152788.20463320464</v>
      </c>
    </row>
    <row r="90" spans="1:2" ht="18" customHeight="1" x14ac:dyDescent="0.25">
      <c r="A90" s="91" t="s">
        <v>121</v>
      </c>
      <c r="B90" s="209">
        <v>895.5</v>
      </c>
    </row>
    <row r="91" spans="1:2" ht="18" customHeight="1" x14ac:dyDescent="0.25">
      <c r="A91" s="91" t="s">
        <v>122</v>
      </c>
      <c r="B91" s="209">
        <v>46820.704633204638</v>
      </c>
    </row>
    <row r="92" spans="1:2" ht="18" customHeight="1" x14ac:dyDescent="0.25">
      <c r="A92" s="91" t="s">
        <v>123</v>
      </c>
      <c r="B92" s="209">
        <v>1659.6138996138998</v>
      </c>
    </row>
    <row r="93" spans="1:2" ht="18" customHeight="1" x14ac:dyDescent="0.25">
      <c r="A93" s="91" t="s">
        <v>124</v>
      </c>
      <c r="B93" s="209">
        <v>15673.900772200774</v>
      </c>
    </row>
    <row r="94" spans="1:2" ht="18" customHeight="1" x14ac:dyDescent="0.25">
      <c r="A94" s="91" t="s">
        <v>125</v>
      </c>
      <c r="B94" s="209">
        <v>14780.936293436294</v>
      </c>
    </row>
    <row r="95" spans="1:2" ht="18" customHeight="1" x14ac:dyDescent="0.25">
      <c r="A95" s="91" t="s">
        <v>126</v>
      </c>
      <c r="B95" s="209">
        <v>16302.731936293436</v>
      </c>
    </row>
    <row r="96" spans="1:2" ht="18" customHeight="1" x14ac:dyDescent="0.25">
      <c r="A96" s="91" t="s">
        <v>127</v>
      </c>
      <c r="B96" s="209">
        <v>7451.407094594595</v>
      </c>
    </row>
    <row r="97" spans="1:2" ht="18" customHeight="1" x14ac:dyDescent="0.25">
      <c r="A97" s="91" t="s">
        <v>128</v>
      </c>
      <c r="B97" s="209">
        <v>81035.602135135137</v>
      </c>
    </row>
    <row r="98" spans="1:2" ht="18" customHeight="1" x14ac:dyDescent="0.25">
      <c r="A98" s="91" t="s">
        <v>129</v>
      </c>
      <c r="B98" s="209">
        <v>14060.617760617761</v>
      </c>
    </row>
    <row r="99" spans="1:2" ht="18" customHeight="1" x14ac:dyDescent="0.25">
      <c r="A99" s="91" t="s">
        <v>130</v>
      </c>
      <c r="B99" s="286">
        <v>8117.8054633204629</v>
      </c>
    </row>
    <row r="100" spans="1:2" ht="18" customHeight="1" x14ac:dyDescent="0.25">
      <c r="A100" s="91" t="s">
        <v>131</v>
      </c>
      <c r="B100" s="209">
        <v>574.64131274131273</v>
      </c>
    </row>
    <row r="101" spans="1:2" ht="18" customHeight="1" x14ac:dyDescent="0.25">
      <c r="A101" s="91" t="s">
        <v>132</v>
      </c>
      <c r="B101" s="209">
        <v>4321.9111969111973</v>
      </c>
    </row>
    <row r="102" spans="1:2" ht="18" customHeight="1" x14ac:dyDescent="0.25">
      <c r="A102" s="91" t="s">
        <v>133</v>
      </c>
      <c r="B102" s="209">
        <v>36742.007722007722</v>
      </c>
    </row>
    <row r="103" spans="1:2" ht="18" customHeight="1" x14ac:dyDescent="0.25">
      <c r="A103" s="91" t="s">
        <v>134</v>
      </c>
      <c r="B103" s="209">
        <v>9219.2704633204648</v>
      </c>
    </row>
    <row r="104" spans="1:2" ht="18" customHeight="1" x14ac:dyDescent="0.25">
      <c r="A104" s="91" t="s">
        <v>135</v>
      </c>
      <c r="B104" s="209">
        <v>15547.558054054056</v>
      </c>
    </row>
    <row r="105" spans="1:2" ht="18" customHeight="1" x14ac:dyDescent="0.25">
      <c r="A105" s="91" t="s">
        <v>136</v>
      </c>
      <c r="B105" s="209">
        <v>354394.79614706256</v>
      </c>
    </row>
    <row r="106" spans="1:2" ht="18" customHeight="1" x14ac:dyDescent="0.25">
      <c r="A106" s="91" t="s">
        <v>137</v>
      </c>
      <c r="B106" s="209">
        <v>7975.3667953667955</v>
      </c>
    </row>
    <row r="107" spans="1:2" ht="18" customHeight="1" x14ac:dyDescent="0.25">
      <c r="A107" s="91" t="s">
        <v>138</v>
      </c>
      <c r="B107" s="209">
        <v>10554.107142857143</v>
      </c>
    </row>
    <row r="108" spans="1:2" ht="18" customHeight="1" x14ac:dyDescent="0.25">
      <c r="A108" s="91" t="s">
        <v>139</v>
      </c>
      <c r="B108" s="209">
        <v>160568.10579150578</v>
      </c>
    </row>
    <row r="109" spans="1:2" ht="18" customHeight="1" x14ac:dyDescent="0.25">
      <c r="A109" s="91" t="s">
        <v>140</v>
      </c>
      <c r="B109" s="209">
        <v>0</v>
      </c>
    </row>
    <row r="110" spans="1:2" ht="18" customHeight="1" x14ac:dyDescent="0.25">
      <c r="A110" s="91" t="s">
        <v>141</v>
      </c>
      <c r="B110" s="209">
        <v>422263.22866795369</v>
      </c>
    </row>
    <row r="111" spans="1:2" ht="18" customHeight="1" x14ac:dyDescent="0.25">
      <c r="A111" s="91" t="s">
        <v>142</v>
      </c>
      <c r="B111" s="209">
        <v>5057.5004826254826</v>
      </c>
    </row>
    <row r="112" spans="1:2" ht="18" customHeight="1" x14ac:dyDescent="0.25">
      <c r="A112" s="91" t="s">
        <v>143</v>
      </c>
      <c r="B112" s="209">
        <v>49500.289575289586</v>
      </c>
    </row>
    <row r="113" spans="1:2" ht="18" customHeight="1" x14ac:dyDescent="0.25">
      <c r="A113" s="91" t="s">
        <v>144</v>
      </c>
      <c r="B113" s="209">
        <v>356235.31679536682</v>
      </c>
    </row>
    <row r="114" spans="1:2" ht="18" customHeight="1" x14ac:dyDescent="0.25">
      <c r="A114" s="91" t="s">
        <v>145</v>
      </c>
      <c r="B114" s="209">
        <v>12988.783783783783</v>
      </c>
    </row>
    <row r="115" spans="1:2" ht="18" customHeight="1" x14ac:dyDescent="0.25">
      <c r="A115" s="91" t="s">
        <v>146</v>
      </c>
      <c r="B115" s="209">
        <v>741179.18803088798</v>
      </c>
    </row>
    <row r="116" spans="1:2" ht="18" customHeight="1" x14ac:dyDescent="0.25">
      <c r="A116" s="91" t="s">
        <v>147</v>
      </c>
      <c r="B116" s="209">
        <v>1440.6370656370657</v>
      </c>
    </row>
    <row r="117" spans="1:2" ht="18" customHeight="1" x14ac:dyDescent="0.25">
      <c r="A117" s="91" t="s">
        <v>148</v>
      </c>
      <c r="B117" s="209">
        <v>2028.4169884169885</v>
      </c>
    </row>
    <row r="118" spans="1:2" ht="18" customHeight="1" x14ac:dyDescent="0.25">
      <c r="A118" s="91" t="s">
        <v>149</v>
      </c>
      <c r="B118" s="209">
        <v>6312.9868725868728</v>
      </c>
    </row>
    <row r="119" spans="1:2" ht="18" customHeight="1" x14ac:dyDescent="0.25">
      <c r="A119" s="91" t="s">
        <v>150</v>
      </c>
      <c r="B119" s="209">
        <v>12150.909266409268</v>
      </c>
    </row>
    <row r="120" spans="1:2" ht="18" customHeight="1" x14ac:dyDescent="0.25">
      <c r="A120" s="91" t="s">
        <v>151</v>
      </c>
      <c r="B120" s="209">
        <v>1674.3083976833977</v>
      </c>
    </row>
    <row r="121" spans="1:2" ht="18" customHeight="1" x14ac:dyDescent="0.25">
      <c r="A121" s="91" t="s">
        <v>152</v>
      </c>
      <c r="B121" s="209">
        <v>48659.418532818534</v>
      </c>
    </row>
    <row r="122" spans="1:2" ht="18" customHeight="1" x14ac:dyDescent="0.25">
      <c r="A122" s="91" t="s">
        <v>153</v>
      </c>
      <c r="B122" s="209">
        <v>8442.1332046332045</v>
      </c>
    </row>
    <row r="123" spans="1:2" ht="18" customHeight="1" x14ac:dyDescent="0.25">
      <c r="A123" s="91" t="s">
        <v>154</v>
      </c>
      <c r="B123" s="209">
        <v>3863.2123552123553</v>
      </c>
    </row>
    <row r="124" spans="1:2" ht="18" customHeight="1" x14ac:dyDescent="0.25">
      <c r="A124" s="91" t="s">
        <v>155</v>
      </c>
      <c r="B124" s="209">
        <v>16334.519305019305</v>
      </c>
    </row>
    <row r="125" spans="1:2" ht="18" customHeight="1" x14ac:dyDescent="0.25">
      <c r="A125" s="91" t="s">
        <v>156</v>
      </c>
      <c r="B125" s="209">
        <v>8776.3610038610041</v>
      </c>
    </row>
    <row r="126" spans="1:2" ht="18" customHeight="1" x14ac:dyDescent="0.25">
      <c r="A126" s="91" t="s">
        <v>157</v>
      </c>
      <c r="B126" s="209">
        <v>666613.65752895758</v>
      </c>
    </row>
    <row r="127" spans="1:2" ht="18" customHeight="1" x14ac:dyDescent="0.25">
      <c r="A127" s="91" t="s">
        <v>158</v>
      </c>
      <c r="B127" s="209">
        <v>9312.2779922779937</v>
      </c>
    </row>
    <row r="128" spans="1:2" ht="18" customHeight="1" x14ac:dyDescent="0.25">
      <c r="A128" s="91" t="s">
        <v>159</v>
      </c>
      <c r="B128" s="209">
        <v>9059.5902509652515</v>
      </c>
    </row>
    <row r="129" spans="1:2" ht="18" customHeight="1" x14ac:dyDescent="0.25">
      <c r="A129" s="91" t="s">
        <v>160</v>
      </c>
      <c r="B129" s="209">
        <v>827.04092664092684</v>
      </c>
    </row>
    <row r="130" spans="1:2" ht="18" customHeight="1" x14ac:dyDescent="0.25">
      <c r="A130" s="91" t="s">
        <v>161</v>
      </c>
      <c r="B130" s="209">
        <v>530.15444015444018</v>
      </c>
    </row>
    <row r="131" spans="1:2" ht="18" customHeight="1" x14ac:dyDescent="0.25">
      <c r="A131" s="91" t="s">
        <v>162</v>
      </c>
      <c r="B131" s="209">
        <v>7522.4305019305029</v>
      </c>
    </row>
    <row r="132" spans="1:2" ht="18" customHeight="1" x14ac:dyDescent="0.25">
      <c r="A132" s="91" t="s">
        <v>163</v>
      </c>
      <c r="B132" s="209">
        <v>10812.557432432433</v>
      </c>
    </row>
    <row r="133" spans="1:2" ht="18" customHeight="1" x14ac:dyDescent="0.25">
      <c r="A133" s="91" t="s">
        <v>164</v>
      </c>
      <c r="B133" s="209">
        <v>0</v>
      </c>
    </row>
    <row r="134" spans="1:2" ht="18" customHeight="1" x14ac:dyDescent="0.25">
      <c r="A134" s="91" t="s">
        <v>165</v>
      </c>
      <c r="B134" s="209">
        <v>7874.5222007722004</v>
      </c>
    </row>
    <row r="135" spans="1:2" ht="18" customHeight="1" x14ac:dyDescent="0.25">
      <c r="A135" s="91" t="s">
        <v>166</v>
      </c>
      <c r="B135" s="209">
        <v>17771.58359073359</v>
      </c>
    </row>
    <row r="136" spans="1:2" ht="18" customHeight="1" x14ac:dyDescent="0.25">
      <c r="A136" s="91" t="s">
        <v>167</v>
      </c>
      <c r="B136" s="209">
        <v>183554.21930501933</v>
      </c>
    </row>
    <row r="137" spans="1:2" ht="18" customHeight="1" x14ac:dyDescent="0.25">
      <c r="A137" s="91" t="s">
        <v>168</v>
      </c>
      <c r="B137" s="209">
        <v>0</v>
      </c>
    </row>
    <row r="138" spans="1:2" ht="18" customHeight="1" x14ac:dyDescent="0.25">
      <c r="A138" s="91" t="s">
        <v>169</v>
      </c>
      <c r="B138" s="209">
        <v>0</v>
      </c>
    </row>
    <row r="139" spans="1:2" ht="18" customHeight="1" x14ac:dyDescent="0.25">
      <c r="A139" s="91" t="s">
        <v>170</v>
      </c>
      <c r="B139" s="209">
        <v>12792.857142857143</v>
      </c>
    </row>
    <row r="140" spans="1:2" ht="18" customHeight="1" x14ac:dyDescent="0.25">
      <c r="A140" s="91"/>
      <c r="B140" s="209"/>
    </row>
    <row r="141" spans="1:2" ht="18" customHeight="1" x14ac:dyDescent="0.25">
      <c r="A141" s="90"/>
      <c r="B141" s="287">
        <f>SUM(B3:B140)</f>
        <v>14091791.164381094</v>
      </c>
    </row>
  </sheetData>
  <sortState xmlns:xlrd2="http://schemas.microsoft.com/office/spreadsheetml/2017/richdata2" ref="A3:K139">
    <sortCondition ref="A3:A140"/>
  </sortState>
  <customSheetViews>
    <customSheetView guid="{21B7AC2F-40B5-4A74-80C7-C3A38CDE4D3F}" scale="106" showGridLines="0" fitToPage="1" showAutoFilter="1">
      <pane xSplit="1" ySplit="2" topLeftCell="B3" activePane="bottomRight" state="frozen"/>
      <selection pane="bottomRight" activeCell="O26" sqref="O26"/>
      <pageMargins left="0" right="0" top="0" bottom="0" header="0" footer="0"/>
      <pageSetup paperSize="9" scale="52" fitToHeight="2" orientation="portrait" r:id="rId1"/>
      <headerFooter alignWithMargins="0">
        <oddFooter>&amp;C&amp;P</oddFooter>
      </headerFooter>
      <autoFilter ref="A2:H2" xr:uid="{4C489AB2-97A4-4F42-9851-F701343B8C73}"/>
    </customSheetView>
  </customSheetViews>
  <mergeCells count="1">
    <mergeCell ref="A1:B1"/>
  </mergeCells>
  <phoneticPr fontId="6" type="noConversion"/>
  <pageMargins left="0.7" right="0.7" top="0.75" bottom="0.75" header="0.3" footer="0.3"/>
  <pageSetup paperSize="9" scale="55" fitToHeight="2"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indexed="41"/>
    <pageSetUpPr fitToPage="1"/>
  </sheetPr>
  <dimension ref="A1:G142"/>
  <sheetViews>
    <sheetView showGridLines="0" view="pageBreakPreview" zoomScale="85" zoomScaleNormal="115" zoomScaleSheetLayoutView="85" workbookViewId="0">
      <pane ySplit="2" topLeftCell="A117" activePane="bottomLeft" state="frozen"/>
      <selection activeCell="W4" sqref="W4"/>
      <selection pane="bottomLeft" activeCell="L137" sqref="L137"/>
    </sheetView>
  </sheetViews>
  <sheetFormatPr defaultColWidth="9.140625" defaultRowHeight="12.75" x14ac:dyDescent="0.2"/>
  <cols>
    <col min="1" max="1" width="40.7109375" style="5" customWidth="1"/>
    <col min="2" max="3" width="23" style="168" customWidth="1"/>
    <col min="4" max="16384" width="9.140625" style="5"/>
  </cols>
  <sheetData>
    <row r="1" spans="1:7" ht="21" thickBot="1" x14ac:dyDescent="0.25">
      <c r="A1" s="339" t="s">
        <v>215</v>
      </c>
      <c r="B1" s="340"/>
      <c r="C1" s="341"/>
    </row>
    <row r="2" spans="1:7" s="112" customFormat="1" ht="38.25" customHeight="1" thickBot="1" x14ac:dyDescent="0.25">
      <c r="A2" s="134" t="s">
        <v>32</v>
      </c>
      <c r="B2" s="134" t="s">
        <v>216</v>
      </c>
      <c r="C2" s="134" t="s">
        <v>176</v>
      </c>
    </row>
    <row r="3" spans="1:7" ht="18" customHeight="1" x14ac:dyDescent="0.25">
      <c r="A3" s="92" t="s">
        <v>34</v>
      </c>
      <c r="B3" s="209">
        <v>0</v>
      </c>
      <c r="C3" s="209">
        <v>0</v>
      </c>
      <c r="E3" s="16"/>
      <c r="F3" s="16"/>
      <c r="G3" s="16"/>
    </row>
    <row r="4" spans="1:7" ht="18" customHeight="1" x14ac:dyDescent="0.25">
      <c r="A4" s="92" t="s">
        <v>35</v>
      </c>
      <c r="B4" s="209">
        <v>0</v>
      </c>
      <c r="C4" s="209">
        <v>0</v>
      </c>
      <c r="E4" s="16"/>
      <c r="F4" s="16"/>
      <c r="G4" s="16"/>
    </row>
    <row r="5" spans="1:7" ht="18" customHeight="1" x14ac:dyDescent="0.25">
      <c r="A5" s="92" t="s">
        <v>36</v>
      </c>
      <c r="B5" s="209">
        <v>0</v>
      </c>
      <c r="C5" s="209">
        <v>0</v>
      </c>
      <c r="E5" s="16"/>
      <c r="F5" s="16"/>
      <c r="G5" s="16"/>
    </row>
    <row r="6" spans="1:7" ht="18" customHeight="1" x14ac:dyDescent="0.25">
      <c r="A6" s="92" t="s">
        <v>37</v>
      </c>
      <c r="B6" s="209">
        <v>0</v>
      </c>
      <c r="C6" s="209">
        <v>0</v>
      </c>
      <c r="E6" s="16"/>
      <c r="F6" s="16"/>
      <c r="G6" s="16"/>
    </row>
    <row r="7" spans="1:7" ht="18" customHeight="1" x14ac:dyDescent="0.25">
      <c r="A7" s="92" t="s">
        <v>38</v>
      </c>
      <c r="B7" s="209">
        <v>0</v>
      </c>
      <c r="C7" s="209">
        <v>0</v>
      </c>
      <c r="E7" s="16"/>
      <c r="F7" s="16"/>
      <c r="G7" s="16"/>
    </row>
    <row r="8" spans="1:7" ht="18" customHeight="1" x14ac:dyDescent="0.25">
      <c r="A8" s="92" t="s">
        <v>39</v>
      </c>
      <c r="B8" s="209">
        <v>0</v>
      </c>
      <c r="C8" s="209">
        <v>0</v>
      </c>
      <c r="E8" s="16"/>
      <c r="F8" s="16"/>
      <c r="G8" s="16"/>
    </row>
    <row r="9" spans="1:7" ht="18" customHeight="1" x14ac:dyDescent="0.25">
      <c r="A9" s="92" t="s">
        <v>40</v>
      </c>
      <c r="B9" s="209">
        <v>0</v>
      </c>
      <c r="C9" s="209">
        <v>0</v>
      </c>
      <c r="E9" s="16"/>
      <c r="F9" s="16"/>
      <c r="G9" s="16"/>
    </row>
    <row r="10" spans="1:7" ht="18" customHeight="1" x14ac:dyDescent="0.25">
      <c r="A10" s="92" t="s">
        <v>41</v>
      </c>
      <c r="B10" s="209">
        <v>23507.666666666668</v>
      </c>
      <c r="C10" s="209">
        <v>19276.286666666667</v>
      </c>
      <c r="E10" s="16"/>
      <c r="F10" s="16"/>
      <c r="G10" s="16"/>
    </row>
    <row r="11" spans="1:7" ht="18" customHeight="1" x14ac:dyDescent="0.25">
      <c r="A11" s="92" t="s">
        <v>42</v>
      </c>
      <c r="B11" s="209">
        <v>29242</v>
      </c>
      <c r="C11" s="209">
        <v>23978.44</v>
      </c>
      <c r="E11" s="16"/>
      <c r="F11" s="16"/>
      <c r="G11" s="16"/>
    </row>
    <row r="12" spans="1:7" ht="18" customHeight="1" x14ac:dyDescent="0.25">
      <c r="A12" s="92" t="s">
        <v>43</v>
      </c>
      <c r="B12" s="209">
        <v>86378.884099999981</v>
      </c>
      <c r="C12" s="209">
        <v>70830.684961999985</v>
      </c>
      <c r="E12" s="16"/>
      <c r="F12" s="16"/>
      <c r="G12" s="16"/>
    </row>
    <row r="13" spans="1:7" ht="18" customHeight="1" x14ac:dyDescent="0.25">
      <c r="A13" s="92" t="s">
        <v>44</v>
      </c>
      <c r="B13" s="209">
        <v>0</v>
      </c>
      <c r="C13" s="209">
        <v>0</v>
      </c>
      <c r="E13" s="16"/>
      <c r="F13" s="16"/>
      <c r="G13" s="16"/>
    </row>
    <row r="14" spans="1:7" ht="18" customHeight="1" x14ac:dyDescent="0.25">
      <c r="A14" s="92" t="s">
        <v>45</v>
      </c>
      <c r="B14" s="209">
        <v>0</v>
      </c>
      <c r="C14" s="209">
        <v>0</v>
      </c>
      <c r="E14" s="16"/>
      <c r="F14" s="16"/>
      <c r="G14" s="16"/>
    </row>
    <row r="15" spans="1:7" ht="18" customHeight="1" x14ac:dyDescent="0.25">
      <c r="A15" s="92" t="s">
        <v>46</v>
      </c>
      <c r="B15" s="209">
        <v>0</v>
      </c>
      <c r="C15" s="209">
        <v>0</v>
      </c>
      <c r="E15" s="16"/>
      <c r="F15" s="16"/>
      <c r="G15" s="16"/>
    </row>
    <row r="16" spans="1:7" ht="18" customHeight="1" x14ac:dyDescent="0.25">
      <c r="A16" s="92" t="s">
        <v>47</v>
      </c>
      <c r="B16" s="209">
        <v>0</v>
      </c>
      <c r="C16" s="209">
        <v>0</v>
      </c>
      <c r="E16" s="16"/>
      <c r="F16" s="16"/>
      <c r="G16" s="16"/>
    </row>
    <row r="17" spans="1:7" ht="18" customHeight="1" x14ac:dyDescent="0.25">
      <c r="A17" s="92" t="s">
        <v>48</v>
      </c>
      <c r="B17" s="209">
        <v>66335</v>
      </c>
      <c r="C17" s="209">
        <v>54394.7</v>
      </c>
      <c r="E17" s="16"/>
      <c r="F17" s="16"/>
      <c r="G17" s="16"/>
    </row>
    <row r="18" spans="1:7" ht="18" customHeight="1" x14ac:dyDescent="0.25">
      <c r="A18" s="92" t="s">
        <v>49</v>
      </c>
      <c r="B18" s="209">
        <v>0</v>
      </c>
      <c r="C18" s="209">
        <v>0</v>
      </c>
      <c r="E18" s="16"/>
      <c r="F18" s="16"/>
      <c r="G18" s="16"/>
    </row>
    <row r="19" spans="1:7" ht="18" customHeight="1" x14ac:dyDescent="0.25">
      <c r="A19" s="92" t="s">
        <v>50</v>
      </c>
      <c r="B19" s="209">
        <v>0</v>
      </c>
      <c r="C19" s="209">
        <v>0</v>
      </c>
      <c r="E19" s="16"/>
      <c r="F19" s="16"/>
      <c r="G19" s="16"/>
    </row>
    <row r="20" spans="1:7" ht="18" customHeight="1" x14ac:dyDescent="0.25">
      <c r="A20" s="92" t="s">
        <v>51</v>
      </c>
      <c r="B20" s="209">
        <v>0</v>
      </c>
      <c r="C20" s="209">
        <v>0</v>
      </c>
      <c r="E20" s="16"/>
      <c r="F20" s="16"/>
      <c r="G20" s="16"/>
    </row>
    <row r="21" spans="1:7" ht="18" customHeight="1" x14ac:dyDescent="0.25">
      <c r="A21" s="92" t="s">
        <v>52</v>
      </c>
      <c r="B21" s="209">
        <v>0</v>
      </c>
      <c r="C21" s="209">
        <v>0</v>
      </c>
      <c r="E21" s="16"/>
      <c r="F21" s="16"/>
      <c r="G21" s="16"/>
    </row>
    <row r="22" spans="1:7" ht="18" customHeight="1" x14ac:dyDescent="0.25">
      <c r="A22" s="92" t="s">
        <v>53</v>
      </c>
      <c r="B22" s="209">
        <v>0</v>
      </c>
      <c r="C22" s="209">
        <v>0</v>
      </c>
      <c r="E22" s="16"/>
      <c r="F22" s="16"/>
      <c r="G22" s="16"/>
    </row>
    <row r="23" spans="1:7" ht="18" customHeight="1" x14ac:dyDescent="0.25">
      <c r="A23" s="92" t="s">
        <v>54</v>
      </c>
      <c r="B23" s="209">
        <v>26302.85666666667</v>
      </c>
      <c r="C23" s="209">
        <v>21568.342466666669</v>
      </c>
      <c r="E23" s="16"/>
      <c r="F23" s="16"/>
      <c r="G23" s="16"/>
    </row>
    <row r="24" spans="1:7" ht="18" customHeight="1" x14ac:dyDescent="0.25">
      <c r="A24" s="92" t="s">
        <v>55</v>
      </c>
      <c r="B24" s="209">
        <v>0</v>
      </c>
      <c r="C24" s="209">
        <v>0</v>
      </c>
      <c r="E24" s="16"/>
      <c r="F24" s="16"/>
      <c r="G24" s="16"/>
    </row>
    <row r="25" spans="1:7" ht="18" customHeight="1" x14ac:dyDescent="0.25">
      <c r="A25" s="92" t="s">
        <v>56</v>
      </c>
      <c r="B25" s="209">
        <v>0</v>
      </c>
      <c r="C25" s="209">
        <v>0</v>
      </c>
      <c r="E25" s="16"/>
      <c r="F25" s="16"/>
      <c r="G25" s="16"/>
    </row>
    <row r="26" spans="1:7" ht="18" customHeight="1" x14ac:dyDescent="0.25">
      <c r="A26" s="92" t="s">
        <v>57</v>
      </c>
      <c r="B26" s="209">
        <v>0</v>
      </c>
      <c r="C26" s="209">
        <v>0</v>
      </c>
      <c r="E26" s="16"/>
      <c r="F26" s="16"/>
      <c r="G26" s="16"/>
    </row>
    <row r="27" spans="1:7" ht="18" customHeight="1" x14ac:dyDescent="0.25">
      <c r="A27" s="92" t="s">
        <v>58</v>
      </c>
      <c r="B27" s="209">
        <v>0</v>
      </c>
      <c r="C27" s="209">
        <v>0</v>
      </c>
      <c r="E27" s="16"/>
      <c r="F27" s="16"/>
      <c r="G27" s="16"/>
    </row>
    <row r="28" spans="1:7" ht="18" customHeight="1" x14ac:dyDescent="0.25">
      <c r="A28" s="92" t="s">
        <v>59</v>
      </c>
      <c r="B28" s="209">
        <v>0</v>
      </c>
      <c r="C28" s="209">
        <v>0</v>
      </c>
      <c r="E28" s="16"/>
      <c r="F28" s="16"/>
      <c r="G28" s="16"/>
    </row>
    <row r="29" spans="1:7" ht="18" customHeight="1" x14ac:dyDescent="0.25">
      <c r="A29" s="92" t="s">
        <v>60</v>
      </c>
      <c r="B29" s="209">
        <v>0</v>
      </c>
      <c r="C29" s="209">
        <v>0</v>
      </c>
      <c r="E29" s="16"/>
      <c r="F29" s="16"/>
      <c r="G29" s="16"/>
    </row>
    <row r="30" spans="1:7" ht="18" customHeight="1" x14ac:dyDescent="0.25">
      <c r="A30" s="92" t="s">
        <v>61</v>
      </c>
      <c r="B30" s="209">
        <v>248210.33333333334</v>
      </c>
      <c r="C30" s="209">
        <v>85000</v>
      </c>
      <c r="E30" s="16"/>
      <c r="F30" s="16"/>
      <c r="G30" s="16"/>
    </row>
    <row r="31" spans="1:7" ht="18" customHeight="1" x14ac:dyDescent="0.25">
      <c r="A31" s="92" t="s">
        <v>62</v>
      </c>
      <c r="B31" s="209">
        <v>24570</v>
      </c>
      <c r="C31" s="209">
        <v>20147.399999999998</v>
      </c>
      <c r="E31" s="16"/>
      <c r="F31" s="16"/>
      <c r="G31" s="16"/>
    </row>
    <row r="32" spans="1:7" ht="18" customHeight="1" x14ac:dyDescent="0.25">
      <c r="A32" s="92" t="s">
        <v>63</v>
      </c>
      <c r="B32" s="209">
        <v>213281.18999999997</v>
      </c>
      <c r="C32" s="209">
        <v>85000</v>
      </c>
      <c r="E32" s="16"/>
      <c r="F32" s="16"/>
      <c r="G32" s="16"/>
    </row>
    <row r="33" spans="1:7" ht="18" customHeight="1" x14ac:dyDescent="0.25">
      <c r="A33" s="92" t="s">
        <v>64</v>
      </c>
      <c r="B33" s="209">
        <v>0</v>
      </c>
      <c r="C33" s="209">
        <v>0</v>
      </c>
      <c r="E33" s="16"/>
      <c r="F33" s="16"/>
      <c r="G33" s="16"/>
    </row>
    <row r="34" spans="1:7" ht="18" customHeight="1" x14ac:dyDescent="0.25">
      <c r="A34" s="92" t="s">
        <v>65</v>
      </c>
      <c r="B34" s="209">
        <v>3477.6666666666665</v>
      </c>
      <c r="C34" s="209">
        <v>2851.6866666666665</v>
      </c>
      <c r="E34" s="16"/>
      <c r="F34" s="16"/>
      <c r="G34" s="16"/>
    </row>
    <row r="35" spans="1:7" ht="18" customHeight="1" x14ac:dyDescent="0.25">
      <c r="A35" s="92" t="s">
        <v>66</v>
      </c>
      <c r="B35" s="209">
        <v>0</v>
      </c>
      <c r="C35" s="209">
        <v>0</v>
      </c>
      <c r="E35" s="16"/>
      <c r="F35" s="16"/>
      <c r="G35" s="16"/>
    </row>
    <row r="36" spans="1:7" ht="18" customHeight="1" x14ac:dyDescent="0.25">
      <c r="A36" s="92" t="s">
        <v>67</v>
      </c>
      <c r="B36" s="209">
        <v>0</v>
      </c>
      <c r="C36" s="209">
        <v>0</v>
      </c>
      <c r="E36" s="16"/>
      <c r="F36" s="16"/>
      <c r="G36" s="16"/>
    </row>
    <row r="37" spans="1:7" ht="18" customHeight="1" x14ac:dyDescent="0.25">
      <c r="A37" s="92" t="s">
        <v>68</v>
      </c>
      <c r="B37" s="209">
        <v>32237.666666666668</v>
      </c>
      <c r="C37" s="209">
        <v>26434.886666666665</v>
      </c>
      <c r="E37" s="16"/>
      <c r="F37" s="16"/>
      <c r="G37" s="16"/>
    </row>
    <row r="38" spans="1:7" ht="18" customHeight="1" x14ac:dyDescent="0.25">
      <c r="A38" s="92" t="s">
        <v>69</v>
      </c>
      <c r="B38" s="209">
        <v>277271.33333333331</v>
      </c>
      <c r="C38" s="209">
        <v>85000</v>
      </c>
      <c r="E38" s="16"/>
      <c r="F38" s="16"/>
      <c r="G38" s="16"/>
    </row>
    <row r="39" spans="1:7" ht="18" customHeight="1" x14ac:dyDescent="0.25">
      <c r="A39" s="92" t="s">
        <v>70</v>
      </c>
      <c r="B39" s="209">
        <v>8000</v>
      </c>
      <c r="C39" s="209">
        <v>6560</v>
      </c>
      <c r="E39" s="16"/>
      <c r="F39" s="16"/>
      <c r="G39" s="16"/>
    </row>
    <row r="40" spans="1:7" ht="18" customHeight="1" x14ac:dyDescent="0.25">
      <c r="A40" s="92" t="s">
        <v>71</v>
      </c>
      <c r="B40" s="209">
        <v>0</v>
      </c>
      <c r="C40" s="209">
        <v>0</v>
      </c>
      <c r="E40" s="16"/>
      <c r="F40" s="16"/>
      <c r="G40" s="16"/>
    </row>
    <row r="41" spans="1:7" ht="18" customHeight="1" x14ac:dyDescent="0.25">
      <c r="A41" s="92" t="s">
        <v>72</v>
      </c>
      <c r="B41" s="209">
        <v>0</v>
      </c>
      <c r="C41" s="209">
        <v>0</v>
      </c>
      <c r="E41" s="16"/>
      <c r="F41" s="16"/>
      <c r="G41" s="16"/>
    </row>
    <row r="42" spans="1:7" ht="18" customHeight="1" x14ac:dyDescent="0.25">
      <c r="A42" s="92" t="s">
        <v>73</v>
      </c>
      <c r="B42" s="209">
        <v>0</v>
      </c>
      <c r="C42" s="209">
        <v>0</v>
      </c>
      <c r="E42" s="16"/>
      <c r="F42" s="16"/>
      <c r="G42" s="16"/>
    </row>
    <row r="43" spans="1:7" ht="18" customHeight="1" x14ac:dyDescent="0.25">
      <c r="A43" s="92" t="s">
        <v>74</v>
      </c>
      <c r="B43" s="209">
        <v>0</v>
      </c>
      <c r="C43" s="209">
        <v>0</v>
      </c>
      <c r="E43" s="16"/>
      <c r="F43" s="16"/>
      <c r="G43" s="16"/>
    </row>
    <row r="44" spans="1:7" ht="18" customHeight="1" x14ac:dyDescent="0.25">
      <c r="A44" s="92" t="s">
        <v>75</v>
      </c>
      <c r="B44" s="209">
        <v>25000</v>
      </c>
      <c r="C44" s="209">
        <v>20500</v>
      </c>
      <c r="E44" s="16"/>
      <c r="F44" s="16"/>
      <c r="G44" s="16"/>
    </row>
    <row r="45" spans="1:7" ht="18" customHeight="1" x14ac:dyDescent="0.25">
      <c r="A45" s="92" t="s">
        <v>76</v>
      </c>
      <c r="B45" s="209">
        <v>10363.666666666666</v>
      </c>
      <c r="C45" s="209">
        <v>8498.2066666666651</v>
      </c>
      <c r="E45" s="16"/>
      <c r="F45" s="16"/>
      <c r="G45" s="16"/>
    </row>
    <row r="46" spans="1:7" ht="18" customHeight="1" x14ac:dyDescent="0.25">
      <c r="A46" s="92" t="s">
        <v>77</v>
      </c>
      <c r="B46" s="209">
        <v>14774.333333333334</v>
      </c>
      <c r="C46" s="209">
        <v>12114.953333333333</v>
      </c>
      <c r="E46" s="16"/>
      <c r="F46" s="16"/>
      <c r="G46" s="16"/>
    </row>
    <row r="47" spans="1:7" ht="18" customHeight="1" x14ac:dyDescent="0.25">
      <c r="A47" s="92" t="s">
        <v>78</v>
      </c>
      <c r="B47" s="209">
        <v>0</v>
      </c>
      <c r="C47" s="209">
        <v>0</v>
      </c>
      <c r="E47" s="16"/>
      <c r="F47" s="16"/>
      <c r="G47" s="16"/>
    </row>
    <row r="48" spans="1:7" ht="18" customHeight="1" x14ac:dyDescent="0.25">
      <c r="A48" s="92" t="s">
        <v>79</v>
      </c>
      <c r="B48" s="209">
        <v>0</v>
      </c>
      <c r="C48" s="209">
        <v>0</v>
      </c>
      <c r="E48" s="16"/>
      <c r="F48" s="16"/>
      <c r="G48" s="16"/>
    </row>
    <row r="49" spans="1:7" ht="18" customHeight="1" x14ac:dyDescent="0.25">
      <c r="A49" s="92" t="s">
        <v>80</v>
      </c>
      <c r="B49" s="209">
        <v>0</v>
      </c>
      <c r="C49" s="209">
        <v>0</v>
      </c>
      <c r="E49" s="16"/>
      <c r="F49" s="16"/>
      <c r="G49" s="16"/>
    </row>
    <row r="50" spans="1:7" ht="18" customHeight="1" x14ac:dyDescent="0.25">
      <c r="A50" s="92" t="s">
        <v>81</v>
      </c>
      <c r="B50" s="209">
        <v>0</v>
      </c>
      <c r="C50" s="209">
        <v>0</v>
      </c>
      <c r="E50" s="16"/>
      <c r="F50" s="16"/>
      <c r="G50" s="16"/>
    </row>
    <row r="51" spans="1:7" ht="18" customHeight="1" x14ac:dyDescent="0.25">
      <c r="A51" s="92" t="s">
        <v>82</v>
      </c>
      <c r="B51" s="209">
        <v>0</v>
      </c>
      <c r="C51" s="209">
        <v>0</v>
      </c>
      <c r="E51" s="16"/>
      <c r="F51" s="16"/>
      <c r="G51" s="16"/>
    </row>
    <row r="52" spans="1:7" ht="18" customHeight="1" x14ac:dyDescent="0.25">
      <c r="A52" s="92" t="s">
        <v>83</v>
      </c>
      <c r="B52" s="209">
        <v>299059.73</v>
      </c>
      <c r="C52" s="209">
        <v>85000</v>
      </c>
      <c r="E52" s="16"/>
      <c r="F52" s="16"/>
      <c r="G52" s="16"/>
    </row>
    <row r="53" spans="1:7" ht="18" customHeight="1" x14ac:dyDescent="0.25">
      <c r="A53" s="92" t="s">
        <v>84</v>
      </c>
      <c r="B53" s="209">
        <v>174273.33333333334</v>
      </c>
      <c r="C53" s="209">
        <v>85000</v>
      </c>
      <c r="E53" s="16"/>
      <c r="F53" s="16"/>
      <c r="G53" s="16"/>
    </row>
    <row r="54" spans="1:7" ht="18" customHeight="1" x14ac:dyDescent="0.25">
      <c r="A54" s="92" t="s">
        <v>85</v>
      </c>
      <c r="B54" s="209">
        <v>9730.7133333333386</v>
      </c>
      <c r="C54" s="209">
        <v>7979.1849333333375</v>
      </c>
      <c r="E54" s="16"/>
      <c r="F54" s="16"/>
      <c r="G54" s="16"/>
    </row>
    <row r="55" spans="1:7" ht="18" customHeight="1" x14ac:dyDescent="0.25">
      <c r="A55" s="92" t="s">
        <v>86</v>
      </c>
      <c r="B55" s="209">
        <v>0</v>
      </c>
      <c r="C55" s="209">
        <v>0</v>
      </c>
      <c r="E55" s="16"/>
      <c r="F55" s="16"/>
      <c r="G55" s="16"/>
    </row>
    <row r="56" spans="1:7" ht="18" customHeight="1" x14ac:dyDescent="0.25">
      <c r="A56" s="92" t="s">
        <v>87</v>
      </c>
      <c r="B56" s="209">
        <v>28334.243333333332</v>
      </c>
      <c r="C56" s="209">
        <v>23234.07953333333</v>
      </c>
      <c r="E56" s="16"/>
      <c r="F56" s="16"/>
      <c r="G56" s="16"/>
    </row>
    <row r="57" spans="1:7" ht="18" customHeight="1" x14ac:dyDescent="0.25">
      <c r="A57" s="92" t="s">
        <v>88</v>
      </c>
      <c r="B57" s="209">
        <v>0</v>
      </c>
      <c r="C57" s="209">
        <v>0</v>
      </c>
      <c r="E57" s="16"/>
      <c r="F57" s="16"/>
      <c r="G57" s="16"/>
    </row>
    <row r="58" spans="1:7" ht="18" customHeight="1" x14ac:dyDescent="0.25">
      <c r="A58" s="92" t="s">
        <v>89</v>
      </c>
      <c r="B58" s="209">
        <v>0</v>
      </c>
      <c r="C58" s="209">
        <v>0</v>
      </c>
      <c r="E58" s="16"/>
      <c r="F58" s="16"/>
      <c r="G58" s="16"/>
    </row>
    <row r="59" spans="1:7" ht="18" customHeight="1" x14ac:dyDescent="0.25">
      <c r="A59" s="92" t="s">
        <v>90</v>
      </c>
      <c r="B59" s="209">
        <v>105784.33333333333</v>
      </c>
      <c r="C59" s="209">
        <v>85000</v>
      </c>
      <c r="E59" s="16"/>
      <c r="F59" s="16"/>
      <c r="G59" s="16"/>
    </row>
    <row r="60" spans="1:7" ht="18" customHeight="1" x14ac:dyDescent="0.25">
      <c r="A60" s="92" t="s">
        <v>91</v>
      </c>
      <c r="B60" s="209">
        <v>200092</v>
      </c>
      <c r="C60" s="209">
        <v>85000</v>
      </c>
      <c r="E60" s="16"/>
      <c r="F60" s="16"/>
      <c r="G60" s="16"/>
    </row>
    <row r="61" spans="1:7" ht="18" customHeight="1" x14ac:dyDescent="0.25">
      <c r="A61" s="92" t="s">
        <v>92</v>
      </c>
      <c r="B61" s="209">
        <v>0</v>
      </c>
      <c r="C61" s="209">
        <v>0</v>
      </c>
      <c r="E61" s="16"/>
      <c r="F61" s="16"/>
      <c r="G61" s="16"/>
    </row>
    <row r="62" spans="1:7" ht="18" customHeight="1" x14ac:dyDescent="0.25">
      <c r="A62" s="92" t="s">
        <v>93</v>
      </c>
      <c r="B62" s="209">
        <v>0</v>
      </c>
      <c r="C62" s="209">
        <v>0</v>
      </c>
      <c r="E62" s="16"/>
      <c r="F62" s="16"/>
      <c r="G62" s="16"/>
    </row>
    <row r="63" spans="1:7" ht="18" customHeight="1" x14ac:dyDescent="0.25">
      <c r="A63" s="92" t="s">
        <v>94</v>
      </c>
      <c r="B63" s="209">
        <v>0</v>
      </c>
      <c r="C63" s="209">
        <v>0</v>
      </c>
      <c r="E63" s="16"/>
      <c r="F63" s="16"/>
      <c r="G63" s="16"/>
    </row>
    <row r="64" spans="1:7" ht="18" customHeight="1" x14ac:dyDescent="0.25">
      <c r="A64" s="92" t="s">
        <v>95</v>
      </c>
      <c r="B64" s="209">
        <v>31214.576666666664</v>
      </c>
      <c r="C64" s="209">
        <v>25595.952866666663</v>
      </c>
      <c r="E64" s="16"/>
      <c r="F64" s="16"/>
      <c r="G64" s="16"/>
    </row>
    <row r="65" spans="1:7" ht="18" customHeight="1" x14ac:dyDescent="0.25">
      <c r="A65" s="92" t="s">
        <v>96</v>
      </c>
      <c r="B65" s="209">
        <v>0</v>
      </c>
      <c r="C65" s="209">
        <v>0</v>
      </c>
      <c r="E65" s="16"/>
      <c r="F65" s="16"/>
      <c r="G65" s="16"/>
    </row>
    <row r="66" spans="1:7" ht="18" customHeight="1" x14ac:dyDescent="0.25">
      <c r="A66" s="92" t="s">
        <v>97</v>
      </c>
      <c r="B66" s="209">
        <v>10743</v>
      </c>
      <c r="C66" s="209">
        <v>8809.26</v>
      </c>
      <c r="E66" s="16"/>
      <c r="F66" s="16"/>
      <c r="G66" s="16"/>
    </row>
    <row r="67" spans="1:7" ht="18" customHeight="1" x14ac:dyDescent="0.25">
      <c r="A67" s="92" t="s">
        <v>98</v>
      </c>
      <c r="B67" s="209">
        <v>0</v>
      </c>
      <c r="C67" s="209">
        <v>0</v>
      </c>
      <c r="E67" s="16"/>
      <c r="F67" s="16"/>
      <c r="G67" s="16"/>
    </row>
    <row r="68" spans="1:7" ht="18" customHeight="1" x14ac:dyDescent="0.25">
      <c r="A68" s="92" t="s">
        <v>99</v>
      </c>
      <c r="B68" s="209">
        <v>0</v>
      </c>
      <c r="C68" s="209">
        <v>0</v>
      </c>
      <c r="E68" s="16"/>
      <c r="F68" s="16"/>
      <c r="G68" s="16"/>
    </row>
    <row r="69" spans="1:7" ht="18" customHeight="1" x14ac:dyDescent="0.25">
      <c r="A69" s="92" t="s">
        <v>100</v>
      </c>
      <c r="B69" s="209">
        <v>6504.666666666667</v>
      </c>
      <c r="C69" s="209">
        <v>5333.8266666666668</v>
      </c>
      <c r="E69" s="16"/>
      <c r="F69" s="16"/>
      <c r="G69" s="16"/>
    </row>
    <row r="70" spans="1:7" ht="18" customHeight="1" x14ac:dyDescent="0.25">
      <c r="A70" s="92" t="s">
        <v>101</v>
      </c>
      <c r="B70" s="209">
        <v>38437.333333333336</v>
      </c>
      <c r="C70" s="209">
        <v>31518.613333333335</v>
      </c>
      <c r="E70" s="16"/>
      <c r="F70" s="16"/>
      <c r="G70" s="16"/>
    </row>
    <row r="71" spans="1:7" ht="18" customHeight="1" x14ac:dyDescent="0.25">
      <c r="A71" s="92" t="s">
        <v>102</v>
      </c>
      <c r="B71" s="209">
        <v>27326.766666666666</v>
      </c>
      <c r="C71" s="209">
        <v>22407.948666666663</v>
      </c>
      <c r="E71" s="16"/>
      <c r="F71" s="16"/>
      <c r="G71" s="16"/>
    </row>
    <row r="72" spans="1:7" ht="18" customHeight="1" x14ac:dyDescent="0.25">
      <c r="A72" s="92" t="s">
        <v>103</v>
      </c>
      <c r="B72" s="209">
        <v>0</v>
      </c>
      <c r="C72" s="209">
        <v>0</v>
      </c>
      <c r="E72" s="16"/>
      <c r="F72" s="16"/>
      <c r="G72" s="16"/>
    </row>
    <row r="73" spans="1:7" ht="18" customHeight="1" x14ac:dyDescent="0.25">
      <c r="A73" s="92" t="s">
        <v>104</v>
      </c>
      <c r="B73" s="209">
        <v>69465.666666666672</v>
      </c>
      <c r="C73" s="209">
        <v>56961.846666666665</v>
      </c>
      <c r="E73" s="16"/>
      <c r="F73" s="16"/>
      <c r="G73" s="16"/>
    </row>
    <row r="74" spans="1:7" ht="18" customHeight="1" x14ac:dyDescent="0.25">
      <c r="A74" s="92" t="s">
        <v>105</v>
      </c>
      <c r="B74" s="209">
        <v>111133</v>
      </c>
      <c r="C74" s="209">
        <v>85000</v>
      </c>
      <c r="E74" s="16"/>
      <c r="F74" s="16"/>
      <c r="G74" s="16"/>
    </row>
    <row r="75" spans="1:7" ht="18" customHeight="1" x14ac:dyDescent="0.25">
      <c r="A75" s="92" t="s">
        <v>106</v>
      </c>
      <c r="B75" s="209">
        <v>234208.07666666666</v>
      </c>
      <c r="C75" s="209">
        <v>85000</v>
      </c>
      <c r="E75" s="16"/>
      <c r="F75" s="16"/>
      <c r="G75" s="16"/>
    </row>
    <row r="76" spans="1:7" ht="18" customHeight="1" x14ac:dyDescent="0.25">
      <c r="A76" s="92" t="s">
        <v>107</v>
      </c>
      <c r="B76" s="209">
        <v>0</v>
      </c>
      <c r="C76" s="209">
        <v>0</v>
      </c>
      <c r="E76" s="16"/>
      <c r="F76" s="16"/>
      <c r="G76" s="16"/>
    </row>
    <row r="77" spans="1:7" ht="18" customHeight="1" x14ac:dyDescent="0.25">
      <c r="A77" s="92" t="s">
        <v>108</v>
      </c>
      <c r="B77" s="209">
        <v>38330.333333333336</v>
      </c>
      <c r="C77" s="209">
        <v>31430.873333333333</v>
      </c>
      <c r="E77" s="16"/>
      <c r="F77" s="16"/>
      <c r="G77" s="16"/>
    </row>
    <row r="78" spans="1:7" ht="18" customHeight="1" x14ac:dyDescent="0.25">
      <c r="A78" s="92" t="s">
        <v>109</v>
      </c>
      <c r="B78" s="209">
        <v>0</v>
      </c>
      <c r="C78" s="209">
        <v>0</v>
      </c>
      <c r="E78" s="16"/>
      <c r="F78" s="16"/>
      <c r="G78" s="16"/>
    </row>
    <row r="79" spans="1:7" ht="18" customHeight="1" x14ac:dyDescent="0.25">
      <c r="A79" s="92" t="s">
        <v>110</v>
      </c>
      <c r="B79" s="209">
        <v>0</v>
      </c>
      <c r="C79" s="209">
        <v>0</v>
      </c>
      <c r="E79" s="16"/>
      <c r="F79" s="16"/>
      <c r="G79" s="16"/>
    </row>
    <row r="80" spans="1:7" ht="18" customHeight="1" x14ac:dyDescent="0.25">
      <c r="A80" s="92" t="s">
        <v>111</v>
      </c>
      <c r="B80" s="209">
        <v>1201.3333333333333</v>
      </c>
      <c r="C80" s="209">
        <v>985.09333333333325</v>
      </c>
      <c r="E80" s="16"/>
      <c r="F80" s="16"/>
      <c r="G80" s="16"/>
    </row>
    <row r="81" spans="1:7" ht="18" customHeight="1" x14ac:dyDescent="0.25">
      <c r="A81" s="92" t="s">
        <v>112</v>
      </c>
      <c r="B81" s="209">
        <v>0</v>
      </c>
      <c r="C81" s="209">
        <v>0</v>
      </c>
      <c r="E81" s="16"/>
      <c r="F81" s="16"/>
      <c r="G81" s="16"/>
    </row>
    <row r="82" spans="1:7" ht="18" customHeight="1" x14ac:dyDescent="0.25">
      <c r="A82" s="92" t="s">
        <v>113</v>
      </c>
      <c r="B82" s="209">
        <v>28744.666666666668</v>
      </c>
      <c r="C82" s="209">
        <v>23570.626666666667</v>
      </c>
      <c r="E82" s="16"/>
      <c r="F82" s="16"/>
      <c r="G82" s="16"/>
    </row>
    <row r="83" spans="1:7" ht="18" customHeight="1" x14ac:dyDescent="0.25">
      <c r="A83" s="92" t="s">
        <v>114</v>
      </c>
      <c r="B83" s="209">
        <v>33799</v>
      </c>
      <c r="C83" s="209">
        <v>27715.179999999997</v>
      </c>
      <c r="E83" s="16"/>
      <c r="F83" s="16"/>
      <c r="G83" s="16"/>
    </row>
    <row r="84" spans="1:7" ht="18" customHeight="1" x14ac:dyDescent="0.25">
      <c r="A84" s="92" t="s">
        <v>115</v>
      </c>
      <c r="B84" s="209">
        <v>42398.63</v>
      </c>
      <c r="C84" s="209">
        <v>34766.876599999996</v>
      </c>
      <c r="E84" s="16"/>
      <c r="F84" s="16"/>
      <c r="G84" s="16"/>
    </row>
    <row r="85" spans="1:7" ht="18" customHeight="1" x14ac:dyDescent="0.25">
      <c r="A85" s="92" t="s">
        <v>116</v>
      </c>
      <c r="B85" s="209">
        <v>0</v>
      </c>
      <c r="C85" s="209">
        <v>0</v>
      </c>
      <c r="E85" s="16"/>
      <c r="F85" s="16"/>
      <c r="G85" s="16"/>
    </row>
    <row r="86" spans="1:7" ht="18" customHeight="1" x14ac:dyDescent="0.25">
      <c r="A86" s="92" t="s">
        <v>117</v>
      </c>
      <c r="B86" s="209">
        <v>0</v>
      </c>
      <c r="C86" s="209">
        <v>0</v>
      </c>
      <c r="E86" s="16"/>
      <c r="F86" s="16"/>
      <c r="G86" s="16"/>
    </row>
    <row r="87" spans="1:7" ht="18" customHeight="1" x14ac:dyDescent="0.25">
      <c r="A87" s="92" t="s">
        <v>118</v>
      </c>
      <c r="B87" s="209">
        <v>40638.536666666667</v>
      </c>
      <c r="C87" s="209">
        <v>33323.600066666666</v>
      </c>
      <c r="E87" s="16"/>
      <c r="F87" s="16"/>
      <c r="G87" s="16"/>
    </row>
    <row r="88" spans="1:7" ht="18" customHeight="1" x14ac:dyDescent="0.25">
      <c r="A88" s="92" t="s">
        <v>119</v>
      </c>
      <c r="B88" s="209">
        <v>31299</v>
      </c>
      <c r="C88" s="209">
        <v>25665.179999999997</v>
      </c>
      <c r="E88" s="16"/>
      <c r="F88" s="16"/>
      <c r="G88" s="16"/>
    </row>
    <row r="89" spans="1:7" ht="18" customHeight="1" x14ac:dyDescent="0.25">
      <c r="A89" s="92" t="s">
        <v>120</v>
      </c>
      <c r="B89" s="209">
        <v>0</v>
      </c>
      <c r="C89" s="209">
        <v>0</v>
      </c>
      <c r="E89" s="16"/>
      <c r="F89" s="16"/>
      <c r="G89" s="16"/>
    </row>
    <row r="90" spans="1:7" ht="18" customHeight="1" x14ac:dyDescent="0.25">
      <c r="A90" s="92" t="s">
        <v>121</v>
      </c>
      <c r="B90" s="209">
        <v>0</v>
      </c>
      <c r="C90" s="209">
        <v>0</v>
      </c>
      <c r="E90" s="16"/>
      <c r="F90" s="16"/>
      <c r="G90" s="16"/>
    </row>
    <row r="91" spans="1:7" ht="18" customHeight="1" x14ac:dyDescent="0.25">
      <c r="A91" s="92" t="s">
        <v>122</v>
      </c>
      <c r="B91" s="209">
        <v>0</v>
      </c>
      <c r="C91" s="209">
        <v>0</v>
      </c>
      <c r="E91" s="16"/>
      <c r="F91" s="16"/>
      <c r="G91" s="16"/>
    </row>
    <row r="92" spans="1:7" ht="18" customHeight="1" x14ac:dyDescent="0.25">
      <c r="A92" s="92" t="s">
        <v>123</v>
      </c>
      <c r="B92" s="209">
        <v>0</v>
      </c>
      <c r="C92" s="209">
        <v>0</v>
      </c>
      <c r="E92" s="16"/>
      <c r="F92" s="16"/>
      <c r="G92" s="16"/>
    </row>
    <row r="93" spans="1:7" ht="18" customHeight="1" x14ac:dyDescent="0.25">
      <c r="A93" s="92" t="s">
        <v>124</v>
      </c>
      <c r="B93" s="209">
        <v>58878.996666666666</v>
      </c>
      <c r="C93" s="209">
        <v>48280.777266666664</v>
      </c>
      <c r="E93" s="16"/>
      <c r="F93" s="16"/>
      <c r="G93" s="16"/>
    </row>
    <row r="94" spans="1:7" ht="18" customHeight="1" x14ac:dyDescent="0.25">
      <c r="A94" s="92" t="s">
        <v>125</v>
      </c>
      <c r="B94" s="209">
        <v>0</v>
      </c>
      <c r="C94" s="209">
        <v>0</v>
      </c>
      <c r="E94" s="16"/>
      <c r="F94" s="16"/>
      <c r="G94" s="16"/>
    </row>
    <row r="95" spans="1:7" ht="18" customHeight="1" x14ac:dyDescent="0.25">
      <c r="A95" s="92" t="s">
        <v>126</v>
      </c>
      <c r="B95" s="209">
        <v>0</v>
      </c>
      <c r="C95" s="209">
        <v>0</v>
      </c>
      <c r="E95" s="16"/>
      <c r="F95" s="16"/>
      <c r="G95" s="16"/>
    </row>
    <row r="96" spans="1:7" ht="18" customHeight="1" x14ac:dyDescent="0.25">
      <c r="A96" s="92" t="s">
        <v>127</v>
      </c>
      <c r="B96" s="209">
        <v>0</v>
      </c>
      <c r="C96" s="209">
        <v>0</v>
      </c>
      <c r="E96" s="16"/>
      <c r="F96" s="16"/>
      <c r="G96" s="16"/>
    </row>
    <row r="97" spans="1:7" ht="18" customHeight="1" x14ac:dyDescent="0.25">
      <c r="A97" s="92" t="s">
        <v>128</v>
      </c>
      <c r="B97" s="209">
        <v>3466.6666666666665</v>
      </c>
      <c r="C97" s="209">
        <v>2842.6666666666665</v>
      </c>
      <c r="E97" s="16"/>
      <c r="F97" s="16"/>
      <c r="G97" s="16"/>
    </row>
    <row r="98" spans="1:7" ht="18" customHeight="1" x14ac:dyDescent="0.25">
      <c r="A98" s="92" t="s">
        <v>129</v>
      </c>
      <c r="B98" s="209">
        <v>26149</v>
      </c>
      <c r="C98" s="209">
        <v>21442.18</v>
      </c>
      <c r="E98" s="16"/>
      <c r="F98" s="16"/>
      <c r="G98" s="16"/>
    </row>
    <row r="99" spans="1:7" ht="18" customHeight="1" x14ac:dyDescent="0.25">
      <c r="A99" s="92" t="s">
        <v>130</v>
      </c>
      <c r="B99" s="209">
        <v>9380.65</v>
      </c>
      <c r="C99" s="209">
        <v>7692.1329999999989</v>
      </c>
      <c r="E99" s="16"/>
      <c r="F99" s="16"/>
      <c r="G99" s="16"/>
    </row>
    <row r="100" spans="1:7" ht="18" customHeight="1" x14ac:dyDescent="0.25">
      <c r="A100" s="92" t="s">
        <v>131</v>
      </c>
      <c r="B100" s="209">
        <v>0</v>
      </c>
      <c r="C100" s="209">
        <v>0</v>
      </c>
      <c r="E100" s="16"/>
      <c r="F100" s="16"/>
      <c r="G100" s="16"/>
    </row>
    <row r="101" spans="1:7" ht="18" customHeight="1" x14ac:dyDescent="0.25">
      <c r="A101" s="92" t="s">
        <v>132</v>
      </c>
      <c r="B101" s="209">
        <v>38195</v>
      </c>
      <c r="C101" s="209">
        <v>31319.899999999998</v>
      </c>
      <c r="E101" s="16"/>
      <c r="F101" s="16"/>
      <c r="G101" s="16"/>
    </row>
    <row r="102" spans="1:7" ht="18" customHeight="1" x14ac:dyDescent="0.25">
      <c r="A102" s="92" t="s">
        <v>133</v>
      </c>
      <c r="B102" s="209">
        <v>0</v>
      </c>
      <c r="C102" s="209">
        <v>0</v>
      </c>
      <c r="E102" s="16"/>
      <c r="F102" s="16"/>
      <c r="G102" s="16"/>
    </row>
    <row r="103" spans="1:7" ht="18" customHeight="1" x14ac:dyDescent="0.25">
      <c r="A103" s="92" t="s">
        <v>134</v>
      </c>
      <c r="B103" s="209">
        <v>97395.783333333326</v>
      </c>
      <c r="C103" s="209">
        <v>79864.542333333316</v>
      </c>
      <c r="E103" s="16"/>
      <c r="F103" s="16"/>
      <c r="G103" s="16"/>
    </row>
    <row r="104" spans="1:7" ht="18" customHeight="1" x14ac:dyDescent="0.25">
      <c r="A104" s="92" t="s">
        <v>135</v>
      </c>
      <c r="B104" s="209">
        <v>0</v>
      </c>
      <c r="C104" s="209">
        <v>0</v>
      </c>
      <c r="E104" s="16"/>
      <c r="F104" s="16"/>
      <c r="G104" s="16"/>
    </row>
    <row r="105" spans="1:7" ht="18" customHeight="1" x14ac:dyDescent="0.25">
      <c r="A105" s="92" t="s">
        <v>136</v>
      </c>
      <c r="B105" s="209">
        <v>47337.666666666664</v>
      </c>
      <c r="C105" s="209">
        <v>38816.886666666665</v>
      </c>
      <c r="E105" s="16"/>
      <c r="F105" s="16"/>
      <c r="G105" s="16"/>
    </row>
    <row r="106" spans="1:7" ht="18" customHeight="1" x14ac:dyDescent="0.25">
      <c r="A106" s="92" t="s">
        <v>137</v>
      </c>
      <c r="B106" s="209">
        <v>121364.21333333338</v>
      </c>
      <c r="C106" s="209">
        <v>85000</v>
      </c>
      <c r="E106" s="16"/>
      <c r="F106" s="16"/>
      <c r="G106" s="16"/>
    </row>
    <row r="107" spans="1:7" ht="18" customHeight="1" x14ac:dyDescent="0.25">
      <c r="A107" s="92" t="s">
        <v>138</v>
      </c>
      <c r="B107" s="209">
        <v>170025.54</v>
      </c>
      <c r="C107" s="209">
        <v>85000</v>
      </c>
      <c r="E107" s="16"/>
      <c r="F107" s="16"/>
      <c r="G107" s="16"/>
    </row>
    <row r="108" spans="1:7" ht="18" customHeight="1" x14ac:dyDescent="0.25">
      <c r="A108" s="92" t="s">
        <v>139</v>
      </c>
      <c r="B108" s="209">
        <v>0</v>
      </c>
      <c r="C108" s="209">
        <v>0</v>
      </c>
      <c r="E108" s="16"/>
      <c r="F108" s="16"/>
      <c r="G108" s="16"/>
    </row>
    <row r="109" spans="1:7" ht="18" customHeight="1" x14ac:dyDescent="0.25">
      <c r="A109" s="92" t="s">
        <v>140</v>
      </c>
      <c r="B109" s="209">
        <v>0</v>
      </c>
      <c r="C109" s="209">
        <v>0</v>
      </c>
      <c r="E109" s="16"/>
      <c r="F109" s="16"/>
      <c r="G109" s="16"/>
    </row>
    <row r="110" spans="1:7" ht="18" customHeight="1" x14ac:dyDescent="0.25">
      <c r="A110" s="92" t="s">
        <v>141</v>
      </c>
      <c r="B110" s="209">
        <v>0</v>
      </c>
      <c r="C110" s="209">
        <v>0</v>
      </c>
      <c r="E110" s="16"/>
      <c r="F110" s="16"/>
      <c r="G110" s="16"/>
    </row>
    <row r="111" spans="1:7" ht="18" customHeight="1" x14ac:dyDescent="0.25">
      <c r="A111" s="92" t="s">
        <v>142</v>
      </c>
      <c r="B111" s="209">
        <v>9804.6666666666661</v>
      </c>
      <c r="C111" s="209">
        <v>8039.8266666666659</v>
      </c>
      <c r="E111" s="16"/>
      <c r="F111" s="16"/>
      <c r="G111" s="16"/>
    </row>
    <row r="112" spans="1:7" ht="18" customHeight="1" x14ac:dyDescent="0.25">
      <c r="A112" s="92" t="s">
        <v>143</v>
      </c>
      <c r="B112" s="209">
        <v>0</v>
      </c>
      <c r="C112" s="209">
        <v>0</v>
      </c>
      <c r="E112" s="16"/>
      <c r="F112" s="16"/>
      <c r="G112" s="16"/>
    </row>
    <row r="113" spans="1:7" ht="18" customHeight="1" x14ac:dyDescent="0.25">
      <c r="A113" s="92" t="s">
        <v>144</v>
      </c>
      <c r="B113" s="209">
        <v>0</v>
      </c>
      <c r="C113" s="209">
        <v>0</v>
      </c>
      <c r="E113" s="16"/>
      <c r="F113" s="16"/>
      <c r="G113" s="16"/>
    </row>
    <row r="114" spans="1:7" ht="18" customHeight="1" x14ac:dyDescent="0.25">
      <c r="A114" s="92" t="s">
        <v>145</v>
      </c>
      <c r="B114" s="209">
        <v>0</v>
      </c>
      <c r="C114" s="209">
        <v>0</v>
      </c>
      <c r="E114" s="16"/>
      <c r="F114" s="16"/>
      <c r="G114" s="16"/>
    </row>
    <row r="115" spans="1:7" ht="18" customHeight="1" x14ac:dyDescent="0.25">
      <c r="A115" s="92" t="s">
        <v>146</v>
      </c>
      <c r="B115" s="209">
        <v>0</v>
      </c>
      <c r="C115" s="209">
        <v>0</v>
      </c>
      <c r="E115" s="16"/>
      <c r="F115" s="16"/>
      <c r="G115" s="16"/>
    </row>
    <row r="116" spans="1:7" ht="18" customHeight="1" x14ac:dyDescent="0.25">
      <c r="A116" s="92" t="s">
        <v>147</v>
      </c>
      <c r="B116" s="209">
        <v>0</v>
      </c>
      <c r="C116" s="209">
        <v>0</v>
      </c>
      <c r="E116" s="16"/>
      <c r="F116" s="16"/>
      <c r="G116" s="16"/>
    </row>
    <row r="117" spans="1:7" ht="18" customHeight="1" x14ac:dyDescent="0.25">
      <c r="A117" s="92" t="s">
        <v>148</v>
      </c>
      <c r="B117" s="209">
        <v>66255.666666666672</v>
      </c>
      <c r="C117" s="209">
        <v>54329.646666666667</v>
      </c>
      <c r="E117" s="16"/>
      <c r="F117" s="16"/>
      <c r="G117" s="16"/>
    </row>
    <row r="118" spans="1:7" ht="18" customHeight="1" x14ac:dyDescent="0.25">
      <c r="A118" s="92" t="s">
        <v>149</v>
      </c>
      <c r="B118" s="209">
        <v>10136</v>
      </c>
      <c r="C118" s="209">
        <v>8311.5199999999986</v>
      </c>
      <c r="E118" s="16"/>
      <c r="F118" s="16"/>
      <c r="G118" s="16"/>
    </row>
    <row r="119" spans="1:7" ht="18" customHeight="1" x14ac:dyDescent="0.25">
      <c r="A119" s="92" t="s">
        <v>150</v>
      </c>
      <c r="B119" s="209">
        <v>40695.64666666666</v>
      </c>
      <c r="C119" s="209">
        <v>33370.430266666663</v>
      </c>
      <c r="E119" s="16"/>
      <c r="F119" s="16"/>
      <c r="G119" s="16"/>
    </row>
    <row r="120" spans="1:7" ht="18" customHeight="1" x14ac:dyDescent="0.25">
      <c r="A120" s="92" t="s">
        <v>151</v>
      </c>
      <c r="B120" s="209">
        <v>0</v>
      </c>
      <c r="C120" s="209">
        <v>0</v>
      </c>
      <c r="E120" s="16"/>
      <c r="F120" s="16"/>
      <c r="G120" s="16"/>
    </row>
    <row r="121" spans="1:7" ht="18" customHeight="1" x14ac:dyDescent="0.25">
      <c r="A121" s="92" t="s">
        <v>152</v>
      </c>
      <c r="B121" s="209">
        <v>0</v>
      </c>
      <c r="C121" s="209">
        <v>0</v>
      </c>
      <c r="E121" s="16"/>
      <c r="F121" s="16"/>
      <c r="G121" s="16"/>
    </row>
    <row r="122" spans="1:7" ht="18" customHeight="1" x14ac:dyDescent="0.25">
      <c r="A122" s="92" t="s">
        <v>153</v>
      </c>
      <c r="B122" s="209">
        <v>0</v>
      </c>
      <c r="C122" s="209">
        <v>0</v>
      </c>
      <c r="E122" s="16"/>
      <c r="F122" s="16"/>
      <c r="G122" s="16"/>
    </row>
    <row r="123" spans="1:7" ht="18" customHeight="1" x14ac:dyDescent="0.25">
      <c r="A123" s="92" t="s">
        <v>154</v>
      </c>
      <c r="B123" s="209">
        <v>0</v>
      </c>
      <c r="C123" s="209">
        <v>0</v>
      </c>
      <c r="E123" s="16"/>
      <c r="F123" s="16"/>
      <c r="G123" s="16"/>
    </row>
    <row r="124" spans="1:7" ht="18" customHeight="1" x14ac:dyDescent="0.25">
      <c r="A124" s="92" t="s">
        <v>155</v>
      </c>
      <c r="B124" s="209">
        <v>21358.666666666668</v>
      </c>
      <c r="C124" s="209">
        <v>17514.106666666667</v>
      </c>
      <c r="E124" s="16"/>
      <c r="F124" s="16"/>
      <c r="G124" s="16"/>
    </row>
    <row r="125" spans="1:7" ht="18" customHeight="1" x14ac:dyDescent="0.25">
      <c r="A125" s="92" t="s">
        <v>156</v>
      </c>
      <c r="B125" s="209">
        <v>0</v>
      </c>
      <c r="C125" s="209">
        <v>0</v>
      </c>
      <c r="E125" s="16"/>
      <c r="F125" s="16"/>
      <c r="G125" s="16"/>
    </row>
    <row r="126" spans="1:7" ht="18" customHeight="1" x14ac:dyDescent="0.25">
      <c r="A126" s="92" t="s">
        <v>157</v>
      </c>
      <c r="B126" s="209">
        <v>0</v>
      </c>
      <c r="C126" s="209">
        <v>0</v>
      </c>
      <c r="E126" s="16"/>
      <c r="F126" s="16"/>
      <c r="G126" s="16"/>
    </row>
    <row r="127" spans="1:7" ht="18" customHeight="1" x14ac:dyDescent="0.25">
      <c r="A127" s="92" t="s">
        <v>158</v>
      </c>
      <c r="B127" s="209">
        <v>0</v>
      </c>
      <c r="C127" s="209">
        <v>0</v>
      </c>
      <c r="E127" s="16"/>
      <c r="F127" s="16"/>
      <c r="G127" s="16"/>
    </row>
    <row r="128" spans="1:7" ht="18" customHeight="1" x14ac:dyDescent="0.25">
      <c r="A128" s="92" t="s">
        <v>159</v>
      </c>
      <c r="B128" s="209">
        <v>26606.2</v>
      </c>
      <c r="C128" s="209">
        <v>21817.083999999999</v>
      </c>
      <c r="E128" s="16"/>
      <c r="F128" s="16"/>
      <c r="G128" s="16"/>
    </row>
    <row r="129" spans="1:7" ht="18" customHeight="1" x14ac:dyDescent="0.25">
      <c r="A129" s="92" t="s">
        <v>160</v>
      </c>
      <c r="B129" s="209">
        <v>3299.89</v>
      </c>
      <c r="C129" s="209">
        <v>2705.9097999999999</v>
      </c>
      <c r="E129" s="16"/>
      <c r="F129" s="16"/>
      <c r="G129" s="16"/>
    </row>
    <row r="130" spans="1:7" ht="18" customHeight="1" x14ac:dyDescent="0.25">
      <c r="A130" s="92" t="s">
        <v>161</v>
      </c>
      <c r="B130" s="209">
        <v>0</v>
      </c>
      <c r="C130" s="209">
        <v>0</v>
      </c>
      <c r="E130" s="16"/>
      <c r="F130" s="16"/>
      <c r="G130" s="16"/>
    </row>
    <row r="131" spans="1:7" ht="18" customHeight="1" x14ac:dyDescent="0.25">
      <c r="A131" s="92" t="s">
        <v>162</v>
      </c>
      <c r="B131" s="209">
        <v>2709.3333333333335</v>
      </c>
      <c r="C131" s="209">
        <v>2221.6533333333332</v>
      </c>
      <c r="E131" s="16"/>
      <c r="F131" s="16"/>
      <c r="G131" s="16"/>
    </row>
    <row r="132" spans="1:7" ht="18" customHeight="1" x14ac:dyDescent="0.25">
      <c r="A132" s="92" t="s">
        <v>163</v>
      </c>
      <c r="B132" s="209">
        <v>0</v>
      </c>
      <c r="C132" s="209">
        <v>0</v>
      </c>
      <c r="E132" s="16"/>
      <c r="F132" s="16"/>
      <c r="G132" s="16"/>
    </row>
    <row r="133" spans="1:7" ht="18" customHeight="1" x14ac:dyDescent="0.25">
      <c r="A133" s="92" t="s">
        <v>164</v>
      </c>
      <c r="B133" s="209">
        <v>110244.66666666667</v>
      </c>
      <c r="C133" s="209">
        <v>85000</v>
      </c>
      <c r="E133" s="16"/>
      <c r="F133" s="16"/>
      <c r="G133" s="16"/>
    </row>
    <row r="134" spans="1:7" ht="18" customHeight="1" x14ac:dyDescent="0.25">
      <c r="A134" s="92" t="s">
        <v>165</v>
      </c>
      <c r="B134" s="209">
        <v>0</v>
      </c>
      <c r="C134" s="209">
        <v>0</v>
      </c>
      <c r="E134" s="16"/>
      <c r="F134" s="16"/>
      <c r="G134" s="16"/>
    </row>
    <row r="135" spans="1:7" ht="18" customHeight="1" x14ac:dyDescent="0.25">
      <c r="A135" s="92" t="s">
        <v>166</v>
      </c>
      <c r="B135" s="209">
        <v>207126.47</v>
      </c>
      <c r="C135" s="209">
        <v>85000</v>
      </c>
      <c r="E135" s="16"/>
      <c r="F135" s="16"/>
      <c r="G135" s="16"/>
    </row>
    <row r="136" spans="1:7" ht="18" customHeight="1" x14ac:dyDescent="0.25">
      <c r="A136" s="92" t="s">
        <v>167</v>
      </c>
      <c r="B136" s="209">
        <v>0</v>
      </c>
      <c r="C136" s="209">
        <v>0</v>
      </c>
      <c r="E136" s="16"/>
      <c r="F136" s="16"/>
      <c r="G136" s="16"/>
    </row>
    <row r="137" spans="1:7" ht="18" customHeight="1" x14ac:dyDescent="0.25">
      <c r="A137" s="92" t="s">
        <v>168</v>
      </c>
      <c r="B137" s="209">
        <v>0</v>
      </c>
      <c r="C137" s="209">
        <v>0</v>
      </c>
      <c r="E137" s="16"/>
      <c r="F137" s="16"/>
      <c r="G137" s="16"/>
    </row>
    <row r="138" spans="1:7" ht="18" customHeight="1" x14ac:dyDescent="0.25">
      <c r="A138" s="92" t="s">
        <v>169</v>
      </c>
      <c r="B138" s="209">
        <v>132882</v>
      </c>
      <c r="C138" s="209">
        <v>85000</v>
      </c>
      <c r="E138" s="16"/>
      <c r="F138" s="16"/>
      <c r="G138" s="16"/>
    </row>
    <row r="139" spans="1:7" ht="18" customHeight="1" x14ac:dyDescent="0.25">
      <c r="A139" s="92" t="s">
        <v>170</v>
      </c>
      <c r="B139" s="209">
        <v>0</v>
      </c>
      <c r="C139" s="209">
        <v>0</v>
      </c>
      <c r="E139" s="16"/>
      <c r="F139" s="16"/>
      <c r="G139" s="16"/>
    </row>
    <row r="140" spans="1:7" ht="18" customHeight="1" x14ac:dyDescent="0.25">
      <c r="A140" s="92"/>
      <c r="B140" s="209"/>
      <c r="C140" s="209"/>
      <c r="E140" s="16"/>
      <c r="F140" s="16"/>
      <c r="G140" s="16"/>
    </row>
    <row r="141" spans="1:7" ht="18" customHeight="1" x14ac:dyDescent="0.25">
      <c r="A141" s="90"/>
      <c r="B141" s="202">
        <f>SUM(B3:B140)</f>
        <v>3854984.2607666659</v>
      </c>
      <c r="C141" s="202">
        <f>SUM(C3:C140)</f>
        <v>2215022.9934286666</v>
      </c>
    </row>
    <row r="142" spans="1:7" x14ac:dyDescent="0.2">
      <c r="B142" s="184"/>
      <c r="C142" s="184"/>
    </row>
  </sheetData>
  <sortState xmlns:xlrd2="http://schemas.microsoft.com/office/spreadsheetml/2017/richdata2" ref="A3:G139">
    <sortCondition ref="A3:A139"/>
  </sortState>
  <customSheetViews>
    <customSheetView guid="{21B7AC2F-40B5-4A74-80C7-C3A38CDE4D3F}" showGridLines="0" showRowCol="0" fitToPage="1" showAutoFilter="1">
      <pane ySplit="2" topLeftCell="A3" activePane="bottomLeft" state="frozen"/>
      <selection pane="bottomLeft" sqref="A1:C1"/>
      <rowBreaks count="1" manualBreakCount="1">
        <brk id="90" max="2" man="1"/>
      </rowBreaks>
      <pageMargins left="0" right="0" top="0" bottom="0" header="0" footer="0"/>
      <pageSetup paperSize="9" scale="55" fitToHeight="2" orientation="portrait" r:id="rId1"/>
      <headerFooter alignWithMargins="0"/>
      <autoFilter ref="A2:C2" xr:uid="{122D010E-2E58-4D5A-AA9B-0139BE971D04}"/>
    </customSheetView>
  </customSheetViews>
  <mergeCells count="1">
    <mergeCell ref="A1:C1"/>
  </mergeCells>
  <phoneticPr fontId="6" type="noConversion"/>
  <pageMargins left="0.7" right="0.7" top="0.75" bottom="0.75" header="0.3" footer="0.3"/>
  <pageSetup paperSize="9" scale="56" fitToHeight="2" orientation="portrait" r:id="rId2"/>
  <rowBreaks count="1" manualBreakCount="1">
    <brk id="90" max="2"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indexed="41"/>
  </sheetPr>
  <dimension ref="A1:F141"/>
  <sheetViews>
    <sheetView showGridLines="0" view="pageBreakPreview" zoomScale="85" zoomScaleNormal="100" zoomScaleSheetLayoutView="85" workbookViewId="0">
      <pane ySplit="2" topLeftCell="A3" activePane="bottomLeft" state="frozen"/>
      <selection activeCell="W4" sqref="W4"/>
      <selection pane="bottomLeft" activeCell="D3" sqref="D3"/>
    </sheetView>
  </sheetViews>
  <sheetFormatPr defaultRowHeight="15" x14ac:dyDescent="0.2"/>
  <cols>
    <col min="1" max="1" width="33.7109375" customWidth="1"/>
    <col min="2" max="2" width="19.7109375" style="10" customWidth="1"/>
    <col min="3" max="3" width="19.7109375" style="9" customWidth="1"/>
    <col min="4" max="4" width="19.7109375" style="35" customWidth="1"/>
    <col min="5" max="5" width="19.7109375" style="26" customWidth="1"/>
    <col min="6" max="6" width="19.7109375" style="9" customWidth="1"/>
  </cols>
  <sheetData>
    <row r="1" spans="1:6" ht="21" thickBot="1" x14ac:dyDescent="0.25">
      <c r="A1" s="342" t="s">
        <v>217</v>
      </c>
      <c r="B1" s="343"/>
      <c r="C1" s="343"/>
      <c r="D1" s="343"/>
      <c r="E1" s="343"/>
      <c r="F1" s="344"/>
    </row>
    <row r="2" spans="1:6" s="18" customFormat="1" ht="48" customHeight="1" thickBot="1" x14ac:dyDescent="0.25">
      <c r="A2" s="119" t="s">
        <v>32</v>
      </c>
      <c r="B2" s="124" t="s">
        <v>218</v>
      </c>
      <c r="C2" s="135" t="s">
        <v>219</v>
      </c>
      <c r="D2" s="124" t="s">
        <v>174</v>
      </c>
      <c r="E2" s="135" t="s">
        <v>209</v>
      </c>
      <c r="F2" s="135" t="s">
        <v>176</v>
      </c>
    </row>
    <row r="3" spans="1:6" ht="18" customHeight="1" x14ac:dyDescent="0.25">
      <c r="A3" s="93" t="s">
        <v>34</v>
      </c>
      <c r="B3" s="203">
        <v>0</v>
      </c>
      <c r="C3" s="258">
        <v>0</v>
      </c>
      <c r="D3" s="203"/>
      <c r="E3" s="258">
        <v>0</v>
      </c>
      <c r="F3" s="288">
        <v>0</v>
      </c>
    </row>
    <row r="4" spans="1:6" ht="18" customHeight="1" x14ac:dyDescent="0.25">
      <c r="A4" s="93" t="s">
        <v>35</v>
      </c>
      <c r="B4" s="209">
        <v>0</v>
      </c>
      <c r="C4" s="205">
        <v>0</v>
      </c>
      <c r="D4" s="209"/>
      <c r="E4" s="205">
        <v>0</v>
      </c>
      <c r="F4" s="288">
        <v>0</v>
      </c>
    </row>
    <row r="5" spans="1:6" ht="18" customHeight="1" x14ac:dyDescent="0.25">
      <c r="A5" s="93" t="s">
        <v>36</v>
      </c>
      <c r="B5" s="209">
        <v>3</v>
      </c>
      <c r="C5" s="205">
        <v>0.125</v>
      </c>
      <c r="D5" s="209">
        <v>13285</v>
      </c>
      <c r="E5" s="205">
        <v>0.1229455097356926</v>
      </c>
      <c r="F5" s="288">
        <v>246675.37321801198</v>
      </c>
    </row>
    <row r="6" spans="1:6" ht="18" customHeight="1" x14ac:dyDescent="0.25">
      <c r="A6" s="93" t="s">
        <v>37</v>
      </c>
      <c r="B6" s="209">
        <v>0</v>
      </c>
      <c r="C6" s="205">
        <v>0</v>
      </c>
      <c r="D6" s="209"/>
      <c r="E6" s="205">
        <v>0</v>
      </c>
      <c r="F6" s="288">
        <v>0</v>
      </c>
    </row>
    <row r="7" spans="1:6" ht="18" customHeight="1" x14ac:dyDescent="0.25">
      <c r="A7" s="93" t="s">
        <v>38</v>
      </c>
      <c r="B7" s="209">
        <v>0</v>
      </c>
      <c r="C7" s="205">
        <v>0</v>
      </c>
      <c r="D7" s="209"/>
      <c r="E7" s="205">
        <v>0</v>
      </c>
      <c r="F7" s="288">
        <v>0</v>
      </c>
    </row>
    <row r="8" spans="1:6" ht="18" customHeight="1" x14ac:dyDescent="0.25">
      <c r="A8" s="93" t="s">
        <v>39</v>
      </c>
      <c r="B8" s="209">
        <v>0</v>
      </c>
      <c r="C8" s="205">
        <v>0</v>
      </c>
      <c r="D8" s="209"/>
      <c r="E8" s="205">
        <v>0</v>
      </c>
      <c r="F8" s="288">
        <v>0</v>
      </c>
    </row>
    <row r="9" spans="1:6" ht="18" customHeight="1" x14ac:dyDescent="0.25">
      <c r="A9" s="93" t="s">
        <v>40</v>
      </c>
      <c r="B9" s="209">
        <v>0</v>
      </c>
      <c r="C9" s="205">
        <v>0</v>
      </c>
      <c r="D9" s="209"/>
      <c r="E9" s="205">
        <v>0</v>
      </c>
      <c r="F9" s="288">
        <v>0</v>
      </c>
    </row>
    <row r="10" spans="1:6" ht="18" customHeight="1" x14ac:dyDescent="0.25">
      <c r="A10" s="93" t="s">
        <v>41</v>
      </c>
      <c r="B10" s="209">
        <v>0</v>
      </c>
      <c r="C10" s="205">
        <v>0</v>
      </c>
      <c r="D10" s="209"/>
      <c r="E10" s="205">
        <v>0</v>
      </c>
      <c r="F10" s="288">
        <v>0</v>
      </c>
    </row>
    <row r="11" spans="1:6" ht="18" customHeight="1" x14ac:dyDescent="0.25">
      <c r="A11" s="93" t="s">
        <v>42</v>
      </c>
      <c r="B11" s="209">
        <v>0</v>
      </c>
      <c r="C11" s="205">
        <v>0</v>
      </c>
      <c r="D11" s="209"/>
      <c r="E11" s="205">
        <v>0</v>
      </c>
      <c r="F11" s="288">
        <v>0</v>
      </c>
    </row>
    <row r="12" spans="1:6" ht="18" customHeight="1" x14ac:dyDescent="0.25">
      <c r="A12" s="93" t="s">
        <v>43</v>
      </c>
      <c r="B12" s="209">
        <v>0</v>
      </c>
      <c r="C12" s="205">
        <v>0</v>
      </c>
      <c r="D12" s="209"/>
      <c r="E12" s="205">
        <v>0</v>
      </c>
      <c r="F12" s="288">
        <v>0</v>
      </c>
    </row>
    <row r="13" spans="1:6" ht="18" customHeight="1" x14ac:dyDescent="0.25">
      <c r="A13" s="93" t="s">
        <v>44</v>
      </c>
      <c r="B13" s="209">
        <v>0</v>
      </c>
      <c r="C13" s="205">
        <v>0</v>
      </c>
      <c r="D13" s="209"/>
      <c r="E13" s="205">
        <v>0</v>
      </c>
      <c r="F13" s="288">
        <v>0</v>
      </c>
    </row>
    <row r="14" spans="1:6" ht="18" customHeight="1" x14ac:dyDescent="0.25">
      <c r="A14" s="93" t="s">
        <v>45</v>
      </c>
      <c r="B14" s="209">
        <v>0</v>
      </c>
      <c r="C14" s="205">
        <v>0</v>
      </c>
      <c r="D14" s="209"/>
      <c r="E14" s="205">
        <v>0</v>
      </c>
      <c r="F14" s="288">
        <v>0</v>
      </c>
    </row>
    <row r="15" spans="1:6" ht="18" customHeight="1" x14ac:dyDescent="0.25">
      <c r="A15" s="93" t="s">
        <v>46</v>
      </c>
      <c r="B15" s="209">
        <v>2</v>
      </c>
      <c r="C15" s="205">
        <v>8.3333333333333329E-2</v>
      </c>
      <c r="D15" s="209">
        <v>16961</v>
      </c>
      <c r="E15" s="205">
        <v>0.15696490708521507</v>
      </c>
      <c r="F15" s="288">
        <v>194149.40721652383</v>
      </c>
    </row>
    <row r="16" spans="1:6" ht="18" customHeight="1" x14ac:dyDescent="0.25">
      <c r="A16" s="93" t="s">
        <v>47</v>
      </c>
      <c r="B16" s="209">
        <v>0</v>
      </c>
      <c r="C16" s="205">
        <v>0</v>
      </c>
      <c r="D16" s="209"/>
      <c r="E16" s="205">
        <v>0</v>
      </c>
      <c r="F16" s="288">
        <v>0</v>
      </c>
    </row>
    <row r="17" spans="1:6" ht="18" customHeight="1" x14ac:dyDescent="0.25">
      <c r="A17" s="93" t="s">
        <v>48</v>
      </c>
      <c r="B17" s="209">
        <v>0</v>
      </c>
      <c r="C17" s="205">
        <v>0</v>
      </c>
      <c r="D17" s="209"/>
      <c r="E17" s="205">
        <v>0</v>
      </c>
      <c r="F17" s="288">
        <v>0</v>
      </c>
    </row>
    <row r="18" spans="1:6" ht="18" customHeight="1" x14ac:dyDescent="0.25">
      <c r="A18" s="93" t="s">
        <v>49</v>
      </c>
      <c r="B18" s="209">
        <v>0</v>
      </c>
      <c r="C18" s="205">
        <v>0</v>
      </c>
      <c r="D18" s="209"/>
      <c r="E18" s="205">
        <v>0</v>
      </c>
      <c r="F18" s="288">
        <v>0</v>
      </c>
    </row>
    <row r="19" spans="1:6" ht="18" customHeight="1" x14ac:dyDescent="0.25">
      <c r="A19" s="93" t="s">
        <v>50</v>
      </c>
      <c r="B19" s="209">
        <v>0</v>
      </c>
      <c r="C19" s="205">
        <v>0</v>
      </c>
      <c r="D19" s="209"/>
      <c r="E19" s="205">
        <v>0</v>
      </c>
      <c r="F19" s="288">
        <v>0</v>
      </c>
    </row>
    <row r="20" spans="1:6" ht="18" customHeight="1" x14ac:dyDescent="0.25">
      <c r="A20" s="93" t="s">
        <v>51</v>
      </c>
      <c r="B20" s="209">
        <v>0</v>
      </c>
      <c r="C20" s="205">
        <v>0</v>
      </c>
      <c r="D20" s="209"/>
      <c r="E20" s="205">
        <v>0</v>
      </c>
      <c r="F20" s="288">
        <v>0</v>
      </c>
    </row>
    <row r="21" spans="1:6" ht="18" customHeight="1" x14ac:dyDescent="0.25">
      <c r="A21" s="93" t="s">
        <v>52</v>
      </c>
      <c r="B21" s="209">
        <v>0</v>
      </c>
      <c r="C21" s="205">
        <v>0</v>
      </c>
      <c r="D21" s="209"/>
      <c r="E21" s="205">
        <v>0</v>
      </c>
      <c r="F21" s="288">
        <v>0</v>
      </c>
    </row>
    <row r="22" spans="1:6" ht="18" customHeight="1" x14ac:dyDescent="0.25">
      <c r="A22" s="93" t="s">
        <v>53</v>
      </c>
      <c r="B22" s="209">
        <v>0</v>
      </c>
      <c r="C22" s="205">
        <v>0</v>
      </c>
      <c r="D22" s="209"/>
      <c r="E22" s="205">
        <v>0</v>
      </c>
      <c r="F22" s="288">
        <v>0</v>
      </c>
    </row>
    <row r="23" spans="1:6" ht="18" customHeight="1" x14ac:dyDescent="0.25">
      <c r="A23" s="93" t="s">
        <v>54</v>
      </c>
      <c r="B23" s="209">
        <v>0</v>
      </c>
      <c r="C23" s="205">
        <v>0</v>
      </c>
      <c r="D23" s="209"/>
      <c r="E23" s="205">
        <v>0</v>
      </c>
      <c r="F23" s="288">
        <v>0</v>
      </c>
    </row>
    <row r="24" spans="1:6" ht="18" customHeight="1" x14ac:dyDescent="0.25">
      <c r="A24" s="93" t="s">
        <v>55</v>
      </c>
      <c r="B24" s="209">
        <v>3</v>
      </c>
      <c r="C24" s="205">
        <v>0.125</v>
      </c>
      <c r="D24" s="209">
        <v>4995</v>
      </c>
      <c r="E24" s="205">
        <v>4.6226030946916415E-2</v>
      </c>
      <c r="F24" s="288">
        <v>216295.82032366292</v>
      </c>
    </row>
    <row r="25" spans="1:6" ht="18" customHeight="1" x14ac:dyDescent="0.25">
      <c r="A25" s="93" t="s">
        <v>56</v>
      </c>
      <c r="B25" s="209">
        <v>0</v>
      </c>
      <c r="C25" s="205">
        <v>0</v>
      </c>
      <c r="D25" s="209"/>
      <c r="E25" s="205">
        <v>0</v>
      </c>
      <c r="F25" s="288">
        <v>0</v>
      </c>
    </row>
    <row r="26" spans="1:6" ht="18" customHeight="1" x14ac:dyDescent="0.25">
      <c r="A26" s="93" t="s">
        <v>57</v>
      </c>
      <c r="B26" s="209">
        <v>0</v>
      </c>
      <c r="C26" s="205">
        <v>0</v>
      </c>
      <c r="D26" s="209"/>
      <c r="E26" s="205">
        <v>0</v>
      </c>
      <c r="F26" s="288">
        <v>0</v>
      </c>
    </row>
    <row r="27" spans="1:6" ht="18" customHeight="1" x14ac:dyDescent="0.25">
      <c r="A27" s="93" t="s">
        <v>58</v>
      </c>
      <c r="B27" s="209">
        <v>0</v>
      </c>
      <c r="C27" s="205">
        <v>0</v>
      </c>
      <c r="D27" s="209"/>
      <c r="E27" s="205">
        <v>0</v>
      </c>
      <c r="F27" s="288">
        <v>0</v>
      </c>
    </row>
    <row r="28" spans="1:6" ht="18" customHeight="1" x14ac:dyDescent="0.25">
      <c r="A28" s="93" t="s">
        <v>59</v>
      </c>
      <c r="B28" s="209">
        <v>0</v>
      </c>
      <c r="C28" s="205">
        <v>0</v>
      </c>
      <c r="D28" s="209"/>
      <c r="E28" s="205">
        <v>0</v>
      </c>
      <c r="F28" s="288">
        <v>0</v>
      </c>
    </row>
    <row r="29" spans="1:6" ht="18" customHeight="1" x14ac:dyDescent="0.25">
      <c r="A29" s="93" t="s">
        <v>60</v>
      </c>
      <c r="B29" s="209">
        <v>0</v>
      </c>
      <c r="C29" s="205">
        <v>0</v>
      </c>
      <c r="D29" s="209"/>
      <c r="E29" s="205">
        <v>0</v>
      </c>
      <c r="F29" s="288">
        <v>0</v>
      </c>
    </row>
    <row r="30" spans="1:6" ht="18" customHeight="1" x14ac:dyDescent="0.25">
      <c r="A30" s="93" t="s">
        <v>61</v>
      </c>
      <c r="B30" s="209">
        <v>0</v>
      </c>
      <c r="C30" s="205">
        <v>0</v>
      </c>
      <c r="D30" s="209"/>
      <c r="E30" s="205">
        <v>0</v>
      </c>
      <c r="F30" s="288">
        <v>0</v>
      </c>
    </row>
    <row r="31" spans="1:6" ht="18" customHeight="1" x14ac:dyDescent="0.25">
      <c r="A31" s="93" t="s">
        <v>62</v>
      </c>
      <c r="B31" s="209">
        <v>0</v>
      </c>
      <c r="C31" s="205">
        <v>0</v>
      </c>
      <c r="D31" s="209"/>
      <c r="E31" s="205">
        <v>0</v>
      </c>
      <c r="F31" s="288">
        <v>0</v>
      </c>
    </row>
    <row r="32" spans="1:6" ht="18" customHeight="1" x14ac:dyDescent="0.25">
      <c r="A32" s="93" t="s">
        <v>63</v>
      </c>
      <c r="B32" s="209">
        <v>0</v>
      </c>
      <c r="C32" s="205">
        <v>0</v>
      </c>
      <c r="D32" s="209"/>
      <c r="E32" s="205">
        <v>0</v>
      </c>
      <c r="F32" s="288">
        <v>0</v>
      </c>
    </row>
    <row r="33" spans="1:6" ht="18" customHeight="1" x14ac:dyDescent="0.25">
      <c r="A33" s="93" t="s">
        <v>64</v>
      </c>
      <c r="B33" s="209">
        <v>0</v>
      </c>
      <c r="C33" s="205">
        <v>0</v>
      </c>
      <c r="D33" s="209"/>
      <c r="E33" s="205">
        <v>0</v>
      </c>
      <c r="F33" s="288">
        <v>0</v>
      </c>
    </row>
    <row r="34" spans="1:6" ht="18" customHeight="1" x14ac:dyDescent="0.25">
      <c r="A34" s="93" t="s">
        <v>65</v>
      </c>
      <c r="B34" s="209">
        <v>0</v>
      </c>
      <c r="C34" s="205">
        <v>0</v>
      </c>
      <c r="D34" s="209"/>
      <c r="E34" s="205">
        <v>0</v>
      </c>
      <c r="F34" s="288">
        <v>0</v>
      </c>
    </row>
    <row r="35" spans="1:6" ht="18" customHeight="1" x14ac:dyDescent="0.25">
      <c r="A35" s="93" t="s">
        <v>66</v>
      </c>
      <c r="B35" s="209">
        <v>0</v>
      </c>
      <c r="C35" s="205">
        <v>0</v>
      </c>
      <c r="D35" s="209"/>
      <c r="E35" s="205">
        <v>0</v>
      </c>
      <c r="F35" s="288">
        <v>0</v>
      </c>
    </row>
    <row r="36" spans="1:6" ht="18" customHeight="1" x14ac:dyDescent="0.25">
      <c r="A36" s="93" t="s">
        <v>67</v>
      </c>
      <c r="B36" s="209">
        <v>0</v>
      </c>
      <c r="C36" s="205">
        <v>0</v>
      </c>
      <c r="D36" s="209"/>
      <c r="E36" s="205">
        <v>0</v>
      </c>
      <c r="F36" s="288">
        <v>0</v>
      </c>
    </row>
    <row r="37" spans="1:6" ht="18" customHeight="1" x14ac:dyDescent="0.25">
      <c r="A37" s="93" t="s">
        <v>68</v>
      </c>
      <c r="B37" s="209">
        <v>0</v>
      </c>
      <c r="C37" s="205">
        <v>0</v>
      </c>
      <c r="D37" s="209"/>
      <c r="E37" s="205">
        <v>0</v>
      </c>
      <c r="F37" s="288">
        <v>0</v>
      </c>
    </row>
    <row r="38" spans="1:6" ht="18" customHeight="1" x14ac:dyDescent="0.25">
      <c r="A38" s="93" t="s">
        <v>69</v>
      </c>
      <c r="B38" s="209">
        <v>0</v>
      </c>
      <c r="C38" s="205">
        <v>0</v>
      </c>
      <c r="D38" s="209"/>
      <c r="E38" s="205">
        <v>0</v>
      </c>
      <c r="F38" s="288">
        <v>0</v>
      </c>
    </row>
    <row r="39" spans="1:6" ht="18" customHeight="1" x14ac:dyDescent="0.25">
      <c r="A39" s="93" t="s">
        <v>70</v>
      </c>
      <c r="B39" s="209">
        <v>0</v>
      </c>
      <c r="C39" s="205">
        <v>0</v>
      </c>
      <c r="D39" s="209"/>
      <c r="E39" s="205">
        <v>0</v>
      </c>
      <c r="F39" s="288">
        <v>0</v>
      </c>
    </row>
    <row r="40" spans="1:6" ht="18" customHeight="1" x14ac:dyDescent="0.25">
      <c r="A40" s="93" t="s">
        <v>71</v>
      </c>
      <c r="B40" s="209">
        <v>0</v>
      </c>
      <c r="C40" s="205">
        <v>0</v>
      </c>
      <c r="D40" s="209"/>
      <c r="E40" s="205">
        <v>0</v>
      </c>
      <c r="F40" s="288">
        <v>0</v>
      </c>
    </row>
    <row r="41" spans="1:6" ht="18" customHeight="1" x14ac:dyDescent="0.25">
      <c r="A41" s="93" t="s">
        <v>72</v>
      </c>
      <c r="B41" s="209">
        <v>0</v>
      </c>
      <c r="C41" s="205">
        <v>0</v>
      </c>
      <c r="D41" s="209"/>
      <c r="E41" s="205">
        <v>0</v>
      </c>
      <c r="F41" s="288">
        <v>0</v>
      </c>
    </row>
    <row r="42" spans="1:6" ht="18" customHeight="1" x14ac:dyDescent="0.25">
      <c r="A42" s="93" t="s">
        <v>73</v>
      </c>
      <c r="B42" s="209">
        <v>2</v>
      </c>
      <c r="C42" s="205">
        <v>8.3333333333333329E-2</v>
      </c>
      <c r="D42" s="209">
        <v>8207</v>
      </c>
      <c r="E42" s="205">
        <v>7.595135855482342E-2</v>
      </c>
      <c r="F42" s="288">
        <v>162069.47886463819</v>
      </c>
    </row>
    <row r="43" spans="1:6" ht="18" customHeight="1" x14ac:dyDescent="0.25">
      <c r="A43" s="93" t="s">
        <v>74</v>
      </c>
      <c r="B43" s="209">
        <v>0</v>
      </c>
      <c r="C43" s="205">
        <v>0</v>
      </c>
      <c r="D43" s="209"/>
      <c r="E43" s="205">
        <v>0</v>
      </c>
      <c r="F43" s="288">
        <v>0</v>
      </c>
    </row>
    <row r="44" spans="1:6" ht="18" customHeight="1" x14ac:dyDescent="0.25">
      <c r="A44" s="93" t="s">
        <v>75</v>
      </c>
      <c r="B44" s="209">
        <v>0</v>
      </c>
      <c r="C44" s="205">
        <v>0</v>
      </c>
      <c r="D44" s="209"/>
      <c r="E44" s="205">
        <v>0</v>
      </c>
      <c r="F44" s="288">
        <v>0</v>
      </c>
    </row>
    <row r="45" spans="1:6" ht="18" customHeight="1" x14ac:dyDescent="0.25">
      <c r="A45" s="93" t="s">
        <v>76</v>
      </c>
      <c r="B45" s="209">
        <v>0</v>
      </c>
      <c r="C45" s="205">
        <v>0</v>
      </c>
      <c r="D45" s="209"/>
      <c r="E45" s="205">
        <v>0</v>
      </c>
      <c r="F45" s="288">
        <v>0</v>
      </c>
    </row>
    <row r="46" spans="1:6" ht="18" customHeight="1" x14ac:dyDescent="0.25">
      <c r="A46" s="93" t="s">
        <v>77</v>
      </c>
      <c r="B46" s="209">
        <v>0</v>
      </c>
      <c r="C46" s="205">
        <v>0</v>
      </c>
      <c r="D46" s="209"/>
      <c r="E46" s="205">
        <v>0</v>
      </c>
      <c r="F46" s="288">
        <v>0</v>
      </c>
    </row>
    <row r="47" spans="1:6" ht="18" customHeight="1" x14ac:dyDescent="0.25">
      <c r="A47" s="93" t="s">
        <v>78</v>
      </c>
      <c r="B47" s="209">
        <v>0</v>
      </c>
      <c r="C47" s="205">
        <v>0</v>
      </c>
      <c r="D47" s="209"/>
      <c r="E47" s="205">
        <v>0</v>
      </c>
      <c r="F47" s="288">
        <v>0</v>
      </c>
    </row>
    <row r="48" spans="1:6" ht="18" customHeight="1" x14ac:dyDescent="0.25">
      <c r="A48" s="93" t="s">
        <v>79</v>
      </c>
      <c r="B48" s="209">
        <v>1</v>
      </c>
      <c r="C48" s="205">
        <v>4.1666666666666664E-2</v>
      </c>
      <c r="D48" s="209">
        <v>10868</v>
      </c>
      <c r="E48" s="205">
        <v>0.10057747834456209</v>
      </c>
      <c r="F48" s="288">
        <v>105823.94154978887</v>
      </c>
    </row>
    <row r="49" spans="1:6" ht="18" customHeight="1" x14ac:dyDescent="0.25">
      <c r="A49" s="93" t="s">
        <v>80</v>
      </c>
      <c r="B49" s="209">
        <v>0</v>
      </c>
      <c r="C49" s="205">
        <v>0</v>
      </c>
      <c r="D49" s="209"/>
      <c r="E49" s="205">
        <v>0</v>
      </c>
      <c r="F49" s="288">
        <v>0</v>
      </c>
    </row>
    <row r="50" spans="1:6" ht="18" customHeight="1" x14ac:dyDescent="0.25">
      <c r="A50" s="93" t="s">
        <v>81</v>
      </c>
      <c r="B50" s="209">
        <v>3</v>
      </c>
      <c r="C50" s="205">
        <v>0.125</v>
      </c>
      <c r="D50" s="209">
        <v>2939</v>
      </c>
      <c r="E50" s="205">
        <v>2.7198859850447916E-2</v>
      </c>
      <c r="F50" s="288">
        <v>208761.39803768203</v>
      </c>
    </row>
    <row r="51" spans="1:6" ht="18" customHeight="1" x14ac:dyDescent="0.25">
      <c r="A51" s="93" t="s">
        <v>82</v>
      </c>
      <c r="B51" s="209">
        <v>0</v>
      </c>
      <c r="C51" s="205">
        <v>0</v>
      </c>
      <c r="D51" s="209"/>
      <c r="E51" s="205">
        <v>0</v>
      </c>
      <c r="F51" s="288">
        <v>0</v>
      </c>
    </row>
    <row r="52" spans="1:6" ht="18" customHeight="1" x14ac:dyDescent="0.25">
      <c r="A52" s="93" t="s">
        <v>83</v>
      </c>
      <c r="B52" s="209">
        <v>0</v>
      </c>
      <c r="C52" s="205">
        <v>0</v>
      </c>
      <c r="D52" s="209"/>
      <c r="E52" s="205">
        <v>0</v>
      </c>
      <c r="F52" s="288">
        <v>0</v>
      </c>
    </row>
    <row r="53" spans="1:6" ht="18" customHeight="1" x14ac:dyDescent="0.25">
      <c r="A53" s="93" t="s">
        <v>84</v>
      </c>
      <c r="B53" s="209">
        <v>0</v>
      </c>
      <c r="C53" s="205">
        <v>0</v>
      </c>
      <c r="D53" s="209"/>
      <c r="E53" s="205">
        <v>0</v>
      </c>
      <c r="F53" s="288">
        <v>0</v>
      </c>
    </row>
    <row r="54" spans="1:6" ht="18" customHeight="1" x14ac:dyDescent="0.25">
      <c r="A54" s="93" t="s">
        <v>85</v>
      </c>
      <c r="B54" s="209">
        <v>0</v>
      </c>
      <c r="C54" s="205">
        <v>0</v>
      </c>
      <c r="D54" s="209"/>
      <c r="E54" s="205">
        <v>0</v>
      </c>
      <c r="F54" s="288">
        <v>0</v>
      </c>
    </row>
    <row r="55" spans="1:6" ht="18" customHeight="1" x14ac:dyDescent="0.25">
      <c r="A55" s="93" t="s">
        <v>86</v>
      </c>
      <c r="B55" s="209">
        <v>0</v>
      </c>
      <c r="C55" s="205">
        <v>0</v>
      </c>
      <c r="D55" s="209"/>
      <c r="E55" s="205">
        <v>0</v>
      </c>
      <c r="F55" s="288">
        <v>0</v>
      </c>
    </row>
    <row r="56" spans="1:6" ht="18" customHeight="1" x14ac:dyDescent="0.25">
      <c r="A56" s="93" t="s">
        <v>87</v>
      </c>
      <c r="B56" s="209">
        <v>0</v>
      </c>
      <c r="C56" s="205">
        <v>0</v>
      </c>
      <c r="D56" s="209"/>
      <c r="E56" s="205">
        <v>0</v>
      </c>
      <c r="F56" s="288">
        <v>0</v>
      </c>
    </row>
    <row r="57" spans="1:6" ht="18" customHeight="1" x14ac:dyDescent="0.25">
      <c r="A57" s="93" t="s">
        <v>88</v>
      </c>
      <c r="B57" s="209">
        <v>1</v>
      </c>
      <c r="C57" s="205">
        <v>4.1666666666666664E-2</v>
      </c>
      <c r="D57" s="209">
        <v>3491</v>
      </c>
      <c r="E57" s="205">
        <v>3.2307322129266305E-2</v>
      </c>
      <c r="F57" s="288">
        <v>78790.170536325284</v>
      </c>
    </row>
    <row r="58" spans="1:6" ht="18" customHeight="1" x14ac:dyDescent="0.25">
      <c r="A58" s="93" t="s">
        <v>89</v>
      </c>
      <c r="B58" s="209">
        <v>0</v>
      </c>
      <c r="C58" s="205">
        <v>0</v>
      </c>
      <c r="D58" s="209"/>
      <c r="E58" s="205">
        <v>0</v>
      </c>
      <c r="F58" s="288">
        <v>0</v>
      </c>
    </row>
    <row r="59" spans="1:6" ht="18" customHeight="1" x14ac:dyDescent="0.25">
      <c r="A59" s="93" t="s">
        <v>90</v>
      </c>
      <c r="B59" s="209">
        <v>0</v>
      </c>
      <c r="C59" s="205">
        <v>0</v>
      </c>
      <c r="D59" s="209"/>
      <c r="E59" s="205">
        <v>0</v>
      </c>
      <c r="F59" s="288">
        <v>0</v>
      </c>
    </row>
    <row r="60" spans="1:6" ht="18" customHeight="1" x14ac:dyDescent="0.25">
      <c r="A60" s="93" t="s">
        <v>91</v>
      </c>
      <c r="B60" s="209">
        <v>0</v>
      </c>
      <c r="C60" s="205">
        <v>0</v>
      </c>
      <c r="D60" s="209"/>
      <c r="E60" s="205">
        <v>0</v>
      </c>
      <c r="F60" s="288">
        <v>0</v>
      </c>
    </row>
    <row r="61" spans="1:6" ht="18" customHeight="1" x14ac:dyDescent="0.25">
      <c r="A61" s="93" t="s">
        <v>92</v>
      </c>
      <c r="B61" s="209">
        <v>0</v>
      </c>
      <c r="C61" s="205">
        <v>0</v>
      </c>
      <c r="D61" s="209"/>
      <c r="E61" s="205">
        <v>0</v>
      </c>
      <c r="F61" s="288">
        <v>0</v>
      </c>
    </row>
    <row r="62" spans="1:6" ht="18" customHeight="1" x14ac:dyDescent="0.25">
      <c r="A62" s="93" t="s">
        <v>93</v>
      </c>
      <c r="B62" s="209">
        <v>0</v>
      </c>
      <c r="C62" s="205">
        <v>0</v>
      </c>
      <c r="D62" s="209"/>
      <c r="E62" s="205">
        <v>0</v>
      </c>
      <c r="F62" s="288">
        <v>0</v>
      </c>
    </row>
    <row r="63" spans="1:6" ht="18" customHeight="1" x14ac:dyDescent="0.25">
      <c r="A63" s="93" t="s">
        <v>94</v>
      </c>
      <c r="B63" s="209">
        <v>0</v>
      </c>
      <c r="C63" s="205">
        <v>0</v>
      </c>
      <c r="D63" s="209"/>
      <c r="E63" s="205">
        <v>0</v>
      </c>
      <c r="F63" s="288">
        <v>0</v>
      </c>
    </row>
    <row r="64" spans="1:6" ht="18" customHeight="1" x14ac:dyDescent="0.25">
      <c r="A64" s="93" t="s">
        <v>95</v>
      </c>
      <c r="B64" s="209">
        <v>3</v>
      </c>
      <c r="C64" s="205">
        <v>0.125</v>
      </c>
      <c r="D64" s="209">
        <v>23243</v>
      </c>
      <c r="E64" s="205">
        <v>0.21510142888872436</v>
      </c>
      <c r="F64" s="288">
        <v>283167.48271402263</v>
      </c>
    </row>
    <row r="65" spans="1:6" ht="18" customHeight="1" x14ac:dyDescent="0.25">
      <c r="A65" s="93" t="s">
        <v>96</v>
      </c>
      <c r="B65" s="209">
        <v>0</v>
      </c>
      <c r="C65" s="205">
        <v>0</v>
      </c>
      <c r="D65" s="209"/>
      <c r="E65" s="205">
        <v>0</v>
      </c>
      <c r="F65" s="288">
        <v>0</v>
      </c>
    </row>
    <row r="66" spans="1:6" ht="18" customHeight="1" x14ac:dyDescent="0.25">
      <c r="A66" s="93" t="s">
        <v>97</v>
      </c>
      <c r="B66" s="209">
        <v>0</v>
      </c>
      <c r="C66" s="205">
        <v>0</v>
      </c>
      <c r="D66" s="209"/>
      <c r="E66" s="205">
        <v>0</v>
      </c>
      <c r="F66" s="288">
        <v>0</v>
      </c>
    </row>
    <row r="67" spans="1:6" ht="18" customHeight="1" x14ac:dyDescent="0.25">
      <c r="A67" s="93" t="s">
        <v>98</v>
      </c>
      <c r="B67" s="209">
        <v>0</v>
      </c>
      <c r="C67" s="205">
        <v>0</v>
      </c>
      <c r="D67" s="209"/>
      <c r="E67" s="205">
        <v>0</v>
      </c>
      <c r="F67" s="288">
        <v>0</v>
      </c>
    </row>
    <row r="68" spans="1:6" ht="18" customHeight="1" x14ac:dyDescent="0.25">
      <c r="A68" s="93" t="s">
        <v>99</v>
      </c>
      <c r="B68" s="209">
        <v>0</v>
      </c>
      <c r="C68" s="205">
        <v>0</v>
      </c>
      <c r="D68" s="209"/>
      <c r="E68" s="205">
        <v>0</v>
      </c>
      <c r="F68" s="288">
        <v>0</v>
      </c>
    </row>
    <row r="69" spans="1:6" ht="18" customHeight="1" x14ac:dyDescent="0.25">
      <c r="A69" s="93" t="s">
        <v>100</v>
      </c>
      <c r="B69" s="209">
        <v>0</v>
      </c>
      <c r="C69" s="205">
        <v>0</v>
      </c>
      <c r="D69" s="209"/>
      <c r="E69" s="205">
        <v>0</v>
      </c>
      <c r="F69" s="288">
        <v>0</v>
      </c>
    </row>
    <row r="70" spans="1:6" ht="18" customHeight="1" x14ac:dyDescent="0.25">
      <c r="A70" s="93" t="s">
        <v>101</v>
      </c>
      <c r="B70" s="209">
        <v>0</v>
      </c>
      <c r="C70" s="205">
        <v>0</v>
      </c>
      <c r="D70" s="209"/>
      <c r="E70" s="205">
        <v>0</v>
      </c>
      <c r="F70" s="288">
        <v>0</v>
      </c>
    </row>
    <row r="71" spans="1:6" ht="18" customHeight="1" x14ac:dyDescent="0.25">
      <c r="A71" s="93" t="s">
        <v>102</v>
      </c>
      <c r="B71" s="209">
        <v>0</v>
      </c>
      <c r="C71" s="205">
        <v>0</v>
      </c>
      <c r="D71" s="209"/>
      <c r="E71" s="205">
        <v>0</v>
      </c>
      <c r="F71" s="288">
        <v>0</v>
      </c>
    </row>
    <row r="72" spans="1:6" ht="18" customHeight="1" x14ac:dyDescent="0.25">
      <c r="A72" s="93" t="s">
        <v>103</v>
      </c>
      <c r="B72" s="209">
        <v>0</v>
      </c>
      <c r="C72" s="205">
        <v>0</v>
      </c>
      <c r="D72" s="209"/>
      <c r="E72" s="205">
        <v>0</v>
      </c>
      <c r="F72" s="288">
        <v>0</v>
      </c>
    </row>
    <row r="73" spans="1:6" ht="18" customHeight="1" x14ac:dyDescent="0.25">
      <c r="A73" s="93" t="s">
        <v>104</v>
      </c>
      <c r="B73" s="209">
        <v>0</v>
      </c>
      <c r="C73" s="205">
        <v>0</v>
      </c>
      <c r="D73" s="209"/>
      <c r="E73" s="205">
        <v>0</v>
      </c>
      <c r="F73" s="288">
        <v>0</v>
      </c>
    </row>
    <row r="74" spans="1:6" ht="18" customHeight="1" x14ac:dyDescent="0.25">
      <c r="A74" s="93" t="s">
        <v>105</v>
      </c>
      <c r="B74" s="209">
        <v>0</v>
      </c>
      <c r="C74" s="205">
        <v>0</v>
      </c>
      <c r="D74" s="209"/>
      <c r="E74" s="205">
        <v>0</v>
      </c>
      <c r="F74" s="288">
        <v>0</v>
      </c>
    </row>
    <row r="75" spans="1:6" ht="18" customHeight="1" x14ac:dyDescent="0.25">
      <c r="A75" s="93" t="s">
        <v>106</v>
      </c>
      <c r="B75" s="209">
        <v>0</v>
      </c>
      <c r="C75" s="205">
        <v>0</v>
      </c>
      <c r="D75" s="209"/>
      <c r="E75" s="205">
        <v>0</v>
      </c>
      <c r="F75" s="288">
        <v>0</v>
      </c>
    </row>
    <row r="76" spans="1:6" ht="18" customHeight="1" x14ac:dyDescent="0.25">
      <c r="A76" s="93" t="s">
        <v>107</v>
      </c>
      <c r="B76" s="209">
        <v>0</v>
      </c>
      <c r="C76" s="205">
        <v>0</v>
      </c>
      <c r="D76" s="209"/>
      <c r="E76" s="205">
        <v>0</v>
      </c>
      <c r="F76" s="288">
        <v>0</v>
      </c>
    </row>
    <row r="77" spans="1:6" ht="18" customHeight="1" x14ac:dyDescent="0.25">
      <c r="A77" s="93" t="s">
        <v>108</v>
      </c>
      <c r="B77" s="209">
        <v>0</v>
      </c>
      <c r="C77" s="205">
        <v>0</v>
      </c>
      <c r="D77" s="209"/>
      <c r="E77" s="205">
        <v>0</v>
      </c>
      <c r="F77" s="288">
        <v>0</v>
      </c>
    </row>
    <row r="78" spans="1:6" ht="18" customHeight="1" x14ac:dyDescent="0.25">
      <c r="A78" s="93" t="s">
        <v>109</v>
      </c>
      <c r="B78" s="209">
        <v>0</v>
      </c>
      <c r="C78" s="205">
        <v>0</v>
      </c>
      <c r="D78" s="209"/>
      <c r="E78" s="205">
        <v>0</v>
      </c>
      <c r="F78" s="288">
        <v>0</v>
      </c>
    </row>
    <row r="79" spans="1:6" ht="18" customHeight="1" x14ac:dyDescent="0.25">
      <c r="A79" s="93" t="s">
        <v>110</v>
      </c>
      <c r="B79" s="209">
        <v>0</v>
      </c>
      <c r="C79" s="205">
        <v>0</v>
      </c>
      <c r="D79" s="209"/>
      <c r="E79" s="205">
        <v>0</v>
      </c>
      <c r="F79" s="288">
        <v>0</v>
      </c>
    </row>
    <row r="80" spans="1:6" ht="18" customHeight="1" x14ac:dyDescent="0.25">
      <c r="A80" s="93" t="s">
        <v>111</v>
      </c>
      <c r="B80" s="209">
        <v>0</v>
      </c>
      <c r="C80" s="205">
        <v>0</v>
      </c>
      <c r="D80" s="209"/>
      <c r="E80" s="205">
        <v>0</v>
      </c>
      <c r="F80" s="288">
        <v>0</v>
      </c>
    </row>
    <row r="81" spans="1:6" ht="18" customHeight="1" x14ac:dyDescent="0.25">
      <c r="A81" s="93" t="s">
        <v>112</v>
      </c>
      <c r="B81" s="209">
        <v>0</v>
      </c>
      <c r="C81" s="205">
        <v>0</v>
      </c>
      <c r="D81" s="209"/>
      <c r="E81" s="205">
        <v>0</v>
      </c>
      <c r="F81" s="288">
        <v>0</v>
      </c>
    </row>
    <row r="82" spans="1:6" ht="18" customHeight="1" x14ac:dyDescent="0.25">
      <c r="A82" s="93" t="s">
        <v>113</v>
      </c>
      <c r="B82" s="209">
        <v>0</v>
      </c>
      <c r="C82" s="205">
        <v>0</v>
      </c>
      <c r="D82" s="209"/>
      <c r="E82" s="205">
        <v>0</v>
      </c>
      <c r="F82" s="288">
        <v>0</v>
      </c>
    </row>
    <row r="83" spans="1:6" ht="18" customHeight="1" x14ac:dyDescent="0.25">
      <c r="A83" s="93" t="s">
        <v>114</v>
      </c>
      <c r="B83" s="209">
        <v>0</v>
      </c>
      <c r="C83" s="205">
        <v>0</v>
      </c>
      <c r="D83" s="209"/>
      <c r="E83" s="205">
        <v>0</v>
      </c>
      <c r="F83" s="288">
        <v>0</v>
      </c>
    </row>
    <row r="84" spans="1:6" ht="18" customHeight="1" x14ac:dyDescent="0.25">
      <c r="A84" s="93" t="s">
        <v>115</v>
      </c>
      <c r="B84" s="209">
        <v>0</v>
      </c>
      <c r="C84" s="205">
        <v>0</v>
      </c>
      <c r="D84" s="209"/>
      <c r="E84" s="205">
        <v>0</v>
      </c>
      <c r="F84" s="288">
        <v>0</v>
      </c>
    </row>
    <row r="85" spans="1:6" ht="18" customHeight="1" x14ac:dyDescent="0.25">
      <c r="A85" s="93" t="s">
        <v>116</v>
      </c>
      <c r="B85" s="209">
        <v>0</v>
      </c>
      <c r="C85" s="205">
        <v>0</v>
      </c>
      <c r="D85" s="209"/>
      <c r="E85" s="205">
        <v>0</v>
      </c>
      <c r="F85" s="288">
        <v>0</v>
      </c>
    </row>
    <row r="86" spans="1:6" ht="18" customHeight="1" x14ac:dyDescent="0.25">
      <c r="A86" s="93" t="s">
        <v>117</v>
      </c>
      <c r="B86" s="209">
        <v>0</v>
      </c>
      <c r="C86" s="205">
        <v>0</v>
      </c>
      <c r="D86" s="209"/>
      <c r="E86" s="205">
        <v>0</v>
      </c>
      <c r="F86" s="288">
        <v>0</v>
      </c>
    </row>
    <row r="87" spans="1:6" ht="18" customHeight="1" x14ac:dyDescent="0.25">
      <c r="A87" s="93" t="s">
        <v>118</v>
      </c>
      <c r="B87" s="209">
        <v>0</v>
      </c>
      <c r="C87" s="205">
        <v>0</v>
      </c>
      <c r="D87" s="209"/>
      <c r="E87" s="205">
        <v>0</v>
      </c>
      <c r="F87" s="288">
        <v>0</v>
      </c>
    </row>
    <row r="88" spans="1:6" ht="18" customHeight="1" x14ac:dyDescent="0.25">
      <c r="A88" s="93" t="s">
        <v>119</v>
      </c>
      <c r="B88" s="209">
        <v>0</v>
      </c>
      <c r="C88" s="205">
        <v>0</v>
      </c>
      <c r="D88" s="209"/>
      <c r="E88" s="205">
        <v>0</v>
      </c>
      <c r="F88" s="288">
        <v>0</v>
      </c>
    </row>
    <row r="89" spans="1:6" ht="18" customHeight="1" x14ac:dyDescent="0.25">
      <c r="A89" s="93" t="s">
        <v>120</v>
      </c>
      <c r="B89" s="209">
        <v>0</v>
      </c>
      <c r="C89" s="205">
        <v>0</v>
      </c>
      <c r="D89" s="209"/>
      <c r="E89" s="205">
        <v>0</v>
      </c>
      <c r="F89" s="288">
        <v>0</v>
      </c>
    </row>
    <row r="90" spans="1:6" ht="18" customHeight="1" x14ac:dyDescent="0.25">
      <c r="A90" s="93" t="s">
        <v>121</v>
      </c>
      <c r="B90" s="209">
        <v>0</v>
      </c>
      <c r="C90" s="205">
        <v>0</v>
      </c>
      <c r="D90" s="209"/>
      <c r="E90" s="205">
        <v>0</v>
      </c>
      <c r="F90" s="288">
        <v>0</v>
      </c>
    </row>
    <row r="91" spans="1:6" ht="18" customHeight="1" x14ac:dyDescent="0.25">
      <c r="A91" s="93" t="s">
        <v>122</v>
      </c>
      <c r="B91" s="209">
        <v>0</v>
      </c>
      <c r="C91" s="205">
        <v>0</v>
      </c>
      <c r="D91" s="209"/>
      <c r="E91" s="205">
        <v>0</v>
      </c>
      <c r="F91" s="288">
        <v>0</v>
      </c>
    </row>
    <row r="92" spans="1:6" ht="18" customHeight="1" x14ac:dyDescent="0.25">
      <c r="A92" s="93" t="s">
        <v>123</v>
      </c>
      <c r="B92" s="209">
        <v>0</v>
      </c>
      <c r="C92" s="205">
        <v>0</v>
      </c>
      <c r="D92" s="209"/>
      <c r="E92" s="205">
        <v>0</v>
      </c>
      <c r="F92" s="288">
        <v>0</v>
      </c>
    </row>
    <row r="93" spans="1:6" ht="18" customHeight="1" x14ac:dyDescent="0.25">
      <c r="A93" s="93" t="s">
        <v>124</v>
      </c>
      <c r="B93" s="209">
        <v>0</v>
      </c>
      <c r="C93" s="205">
        <v>0</v>
      </c>
      <c r="D93" s="209"/>
      <c r="E93" s="205">
        <v>0</v>
      </c>
      <c r="F93" s="288">
        <v>0</v>
      </c>
    </row>
    <row r="94" spans="1:6" ht="18" customHeight="1" x14ac:dyDescent="0.25">
      <c r="A94" s="93" t="s">
        <v>125</v>
      </c>
      <c r="B94" s="209">
        <v>0</v>
      </c>
      <c r="C94" s="205">
        <v>0</v>
      </c>
      <c r="D94" s="209"/>
      <c r="E94" s="205">
        <v>0</v>
      </c>
      <c r="F94" s="288">
        <v>0</v>
      </c>
    </row>
    <row r="95" spans="1:6" ht="18" customHeight="1" x14ac:dyDescent="0.25">
      <c r="A95" s="93" t="s">
        <v>126</v>
      </c>
      <c r="B95" s="209">
        <v>0</v>
      </c>
      <c r="C95" s="205">
        <v>0</v>
      </c>
      <c r="D95" s="209"/>
      <c r="E95" s="205">
        <v>0</v>
      </c>
      <c r="F95" s="288">
        <v>0</v>
      </c>
    </row>
    <row r="96" spans="1:6" ht="18" customHeight="1" x14ac:dyDescent="0.25">
      <c r="A96" s="93" t="s">
        <v>127</v>
      </c>
      <c r="B96" s="209">
        <v>0</v>
      </c>
      <c r="C96" s="205">
        <v>0</v>
      </c>
      <c r="D96" s="209"/>
      <c r="E96" s="205">
        <v>0</v>
      </c>
      <c r="F96" s="288">
        <v>0</v>
      </c>
    </row>
    <row r="97" spans="1:6" ht="18" customHeight="1" x14ac:dyDescent="0.25">
      <c r="A97" s="93" t="s">
        <v>128</v>
      </c>
      <c r="B97" s="209">
        <v>0</v>
      </c>
      <c r="C97" s="205">
        <v>0</v>
      </c>
      <c r="D97" s="209"/>
      <c r="E97" s="205">
        <v>0</v>
      </c>
      <c r="F97" s="288">
        <v>0</v>
      </c>
    </row>
    <row r="98" spans="1:6" ht="18" customHeight="1" x14ac:dyDescent="0.25">
      <c r="A98" s="93" t="s">
        <v>129</v>
      </c>
      <c r="B98" s="209">
        <v>0</v>
      </c>
      <c r="C98" s="205">
        <v>0</v>
      </c>
      <c r="D98" s="209"/>
      <c r="E98" s="205">
        <v>0</v>
      </c>
      <c r="F98" s="288">
        <v>0</v>
      </c>
    </row>
    <row r="99" spans="1:6" ht="18" customHeight="1" x14ac:dyDescent="0.25">
      <c r="A99" s="93" t="s">
        <v>130</v>
      </c>
      <c r="B99" s="209">
        <v>0</v>
      </c>
      <c r="C99" s="205">
        <v>0</v>
      </c>
      <c r="D99" s="209"/>
      <c r="E99" s="205">
        <v>0</v>
      </c>
      <c r="F99" s="288">
        <v>0</v>
      </c>
    </row>
    <row r="100" spans="1:6" ht="18" customHeight="1" x14ac:dyDescent="0.25">
      <c r="A100" s="93" t="s">
        <v>131</v>
      </c>
      <c r="B100" s="209">
        <v>0</v>
      </c>
      <c r="C100" s="205">
        <v>0</v>
      </c>
      <c r="D100" s="209"/>
      <c r="E100" s="205">
        <v>0</v>
      </c>
      <c r="F100" s="288">
        <v>0</v>
      </c>
    </row>
    <row r="101" spans="1:6" ht="18" customHeight="1" x14ac:dyDescent="0.25">
      <c r="A101" s="93" t="s">
        <v>132</v>
      </c>
      <c r="B101" s="209">
        <v>0</v>
      </c>
      <c r="C101" s="205">
        <v>0</v>
      </c>
      <c r="D101" s="209"/>
      <c r="E101" s="205">
        <v>0</v>
      </c>
      <c r="F101" s="288">
        <v>0</v>
      </c>
    </row>
    <row r="102" spans="1:6" ht="18" customHeight="1" x14ac:dyDescent="0.25">
      <c r="A102" s="93" t="s">
        <v>133</v>
      </c>
      <c r="B102" s="209">
        <v>0</v>
      </c>
      <c r="C102" s="205">
        <v>0</v>
      </c>
      <c r="D102" s="209"/>
      <c r="E102" s="205">
        <v>0</v>
      </c>
      <c r="F102" s="288">
        <v>0</v>
      </c>
    </row>
    <row r="103" spans="1:6" ht="18" customHeight="1" x14ac:dyDescent="0.25">
      <c r="A103" s="93" t="s">
        <v>134</v>
      </c>
      <c r="B103" s="209">
        <v>0</v>
      </c>
      <c r="C103" s="205">
        <v>0</v>
      </c>
      <c r="D103" s="209"/>
      <c r="E103" s="205">
        <v>0</v>
      </c>
      <c r="F103" s="288">
        <v>0</v>
      </c>
    </row>
    <row r="104" spans="1:6" ht="18" customHeight="1" x14ac:dyDescent="0.25">
      <c r="A104" s="93" t="s">
        <v>135</v>
      </c>
      <c r="B104" s="209">
        <v>0</v>
      </c>
      <c r="C104" s="205">
        <v>0</v>
      </c>
      <c r="D104" s="209"/>
      <c r="E104" s="205">
        <v>0</v>
      </c>
      <c r="F104" s="288">
        <v>0</v>
      </c>
    </row>
    <row r="105" spans="1:6" ht="18" customHeight="1" x14ac:dyDescent="0.25">
      <c r="A105" s="93" t="s">
        <v>136</v>
      </c>
      <c r="B105" s="209">
        <v>3</v>
      </c>
      <c r="C105" s="205">
        <v>0.125</v>
      </c>
      <c r="D105" s="209">
        <v>15768</v>
      </c>
      <c r="E105" s="205">
        <v>0.14592433552972534</v>
      </c>
      <c r="F105" s="288">
        <v>255774.58067720002</v>
      </c>
    </row>
    <row r="106" spans="1:6" ht="18" customHeight="1" x14ac:dyDescent="0.25">
      <c r="A106" s="93" t="s">
        <v>137</v>
      </c>
      <c r="B106" s="209">
        <v>0</v>
      </c>
      <c r="C106" s="205">
        <v>0</v>
      </c>
      <c r="D106" s="209"/>
      <c r="E106" s="205">
        <v>0</v>
      </c>
      <c r="F106" s="288">
        <v>0</v>
      </c>
    </row>
    <row r="107" spans="1:6" ht="18" customHeight="1" x14ac:dyDescent="0.25">
      <c r="A107" s="93" t="s">
        <v>138</v>
      </c>
      <c r="B107" s="209">
        <v>0</v>
      </c>
      <c r="C107" s="205">
        <v>0</v>
      </c>
      <c r="D107" s="209"/>
      <c r="E107" s="205">
        <v>0</v>
      </c>
      <c r="F107" s="288">
        <v>0</v>
      </c>
    </row>
    <row r="108" spans="1:6" ht="18" customHeight="1" x14ac:dyDescent="0.25">
      <c r="A108" s="93" t="s">
        <v>139</v>
      </c>
      <c r="B108" s="209">
        <v>0</v>
      </c>
      <c r="C108" s="205">
        <v>0</v>
      </c>
      <c r="D108" s="209"/>
      <c r="E108" s="205">
        <v>0</v>
      </c>
      <c r="F108" s="288">
        <v>0</v>
      </c>
    </row>
    <row r="109" spans="1:6" ht="18" customHeight="1" x14ac:dyDescent="0.25">
      <c r="A109" s="93" t="s">
        <v>140</v>
      </c>
      <c r="B109" s="209">
        <v>0</v>
      </c>
      <c r="C109" s="205">
        <v>0</v>
      </c>
      <c r="D109" s="209"/>
      <c r="E109" s="205">
        <v>0</v>
      </c>
      <c r="F109" s="288">
        <v>0</v>
      </c>
    </row>
    <row r="110" spans="1:6" ht="18" customHeight="1" x14ac:dyDescent="0.25">
      <c r="A110" s="93" t="s">
        <v>141</v>
      </c>
      <c r="B110" s="209">
        <v>0</v>
      </c>
      <c r="C110" s="205">
        <v>0</v>
      </c>
      <c r="D110" s="209"/>
      <c r="E110" s="205">
        <v>0</v>
      </c>
      <c r="F110" s="288">
        <v>0</v>
      </c>
    </row>
    <row r="111" spans="1:6" ht="18" customHeight="1" x14ac:dyDescent="0.25">
      <c r="A111" s="93" t="s">
        <v>142</v>
      </c>
      <c r="B111" s="209">
        <v>1</v>
      </c>
      <c r="C111" s="205">
        <v>4.1666666666666664E-2</v>
      </c>
      <c r="D111" s="209">
        <v>962</v>
      </c>
      <c r="E111" s="205">
        <v>8.9027911453320504E-3</v>
      </c>
      <c r="F111" s="288">
        <v>69522.391372295271</v>
      </c>
    </row>
    <row r="112" spans="1:6" ht="18" customHeight="1" x14ac:dyDescent="0.25">
      <c r="A112" s="93" t="s">
        <v>143</v>
      </c>
      <c r="B112" s="209">
        <v>0</v>
      </c>
      <c r="C112" s="205">
        <v>0</v>
      </c>
      <c r="D112" s="209"/>
      <c r="E112" s="205">
        <v>0</v>
      </c>
      <c r="F112" s="288">
        <v>0</v>
      </c>
    </row>
    <row r="113" spans="1:6" ht="18" customHeight="1" x14ac:dyDescent="0.25">
      <c r="A113" s="93" t="s">
        <v>144</v>
      </c>
      <c r="B113" s="209">
        <v>0</v>
      </c>
      <c r="C113" s="205">
        <v>0</v>
      </c>
      <c r="D113" s="209"/>
      <c r="E113" s="205">
        <v>0</v>
      </c>
      <c r="F113" s="288">
        <v>0</v>
      </c>
    </row>
    <row r="114" spans="1:6" ht="18" customHeight="1" x14ac:dyDescent="0.25">
      <c r="A114" s="93" t="s">
        <v>145</v>
      </c>
      <c r="B114" s="209">
        <v>0</v>
      </c>
      <c r="C114" s="205">
        <v>0</v>
      </c>
      <c r="D114" s="209"/>
      <c r="E114" s="205">
        <v>0</v>
      </c>
      <c r="F114" s="288">
        <v>0</v>
      </c>
    </row>
    <row r="115" spans="1:6" ht="18" customHeight="1" x14ac:dyDescent="0.25">
      <c r="A115" s="93" t="s">
        <v>146</v>
      </c>
      <c r="B115" s="209">
        <v>0</v>
      </c>
      <c r="C115" s="205">
        <v>0</v>
      </c>
      <c r="D115" s="209"/>
      <c r="E115" s="205">
        <v>0</v>
      </c>
      <c r="F115" s="288">
        <v>0</v>
      </c>
    </row>
    <row r="116" spans="1:6" ht="18" customHeight="1" x14ac:dyDescent="0.25">
      <c r="A116" s="93" t="s">
        <v>147</v>
      </c>
      <c r="B116" s="209">
        <v>0</v>
      </c>
      <c r="C116" s="205">
        <v>0</v>
      </c>
      <c r="D116" s="209"/>
      <c r="E116" s="205">
        <v>0</v>
      </c>
      <c r="F116" s="288">
        <v>0</v>
      </c>
    </row>
    <row r="117" spans="1:6" ht="18" customHeight="1" x14ac:dyDescent="0.25">
      <c r="A117" s="93" t="s">
        <v>148</v>
      </c>
      <c r="B117" s="209">
        <v>0</v>
      </c>
      <c r="C117" s="205">
        <v>0</v>
      </c>
      <c r="D117" s="209"/>
      <c r="E117" s="205">
        <v>0</v>
      </c>
      <c r="F117" s="288">
        <v>0</v>
      </c>
    </row>
    <row r="118" spans="1:6" ht="18" customHeight="1" x14ac:dyDescent="0.25">
      <c r="A118" s="93" t="s">
        <v>149</v>
      </c>
      <c r="B118" s="209">
        <v>0</v>
      </c>
      <c r="C118" s="205">
        <v>0</v>
      </c>
      <c r="D118" s="209"/>
      <c r="E118" s="205">
        <v>0</v>
      </c>
      <c r="F118" s="288">
        <v>0</v>
      </c>
    </row>
    <row r="119" spans="1:6" ht="18" customHeight="1" x14ac:dyDescent="0.25">
      <c r="A119" s="93" t="s">
        <v>150</v>
      </c>
      <c r="B119" s="209">
        <v>0</v>
      </c>
      <c r="C119" s="205">
        <v>0</v>
      </c>
      <c r="D119" s="209"/>
      <c r="E119" s="205">
        <v>0</v>
      </c>
      <c r="F119" s="288">
        <v>0</v>
      </c>
    </row>
    <row r="120" spans="1:6" ht="18" customHeight="1" x14ac:dyDescent="0.25">
      <c r="A120" s="93" t="s">
        <v>151</v>
      </c>
      <c r="B120" s="209">
        <v>0</v>
      </c>
      <c r="C120" s="205">
        <v>0</v>
      </c>
      <c r="D120" s="209"/>
      <c r="E120" s="205">
        <v>0</v>
      </c>
      <c r="F120" s="288">
        <v>0</v>
      </c>
    </row>
    <row r="121" spans="1:6" ht="18" customHeight="1" x14ac:dyDescent="0.25">
      <c r="A121" s="93" t="s">
        <v>152</v>
      </c>
      <c r="B121" s="209">
        <v>0</v>
      </c>
      <c r="C121" s="205">
        <v>0</v>
      </c>
      <c r="D121" s="209"/>
      <c r="E121" s="205">
        <v>0</v>
      </c>
      <c r="F121" s="288">
        <v>0</v>
      </c>
    </row>
    <row r="122" spans="1:6" ht="18" customHeight="1" x14ac:dyDescent="0.25">
      <c r="A122" s="93" t="s">
        <v>153</v>
      </c>
      <c r="B122" s="209">
        <v>0</v>
      </c>
      <c r="C122" s="205">
        <v>0</v>
      </c>
      <c r="D122" s="209"/>
      <c r="E122" s="205">
        <v>0</v>
      </c>
      <c r="F122" s="288">
        <v>0</v>
      </c>
    </row>
    <row r="123" spans="1:6" ht="18" customHeight="1" x14ac:dyDescent="0.25">
      <c r="A123" s="93" t="s">
        <v>154</v>
      </c>
      <c r="B123" s="209">
        <v>0</v>
      </c>
      <c r="C123" s="205">
        <v>0</v>
      </c>
      <c r="D123" s="209"/>
      <c r="E123" s="205">
        <v>0</v>
      </c>
      <c r="F123" s="288">
        <v>0</v>
      </c>
    </row>
    <row r="124" spans="1:6" ht="18" customHeight="1" x14ac:dyDescent="0.25">
      <c r="A124" s="93" t="s">
        <v>155</v>
      </c>
      <c r="B124" s="209">
        <v>0</v>
      </c>
      <c r="C124" s="205">
        <v>0</v>
      </c>
      <c r="D124" s="209"/>
      <c r="E124" s="205">
        <v>0</v>
      </c>
      <c r="F124" s="288">
        <v>0</v>
      </c>
    </row>
    <row r="125" spans="1:6" ht="18" customHeight="1" x14ac:dyDescent="0.25">
      <c r="A125" s="93" t="s">
        <v>156</v>
      </c>
      <c r="B125" s="209">
        <v>0</v>
      </c>
      <c r="C125" s="205">
        <v>0</v>
      </c>
      <c r="D125" s="209"/>
      <c r="E125" s="205">
        <v>0</v>
      </c>
      <c r="F125" s="288">
        <v>0</v>
      </c>
    </row>
    <row r="126" spans="1:6" ht="18" customHeight="1" x14ac:dyDescent="0.25">
      <c r="A126" s="93" t="s">
        <v>157</v>
      </c>
      <c r="B126" s="209">
        <v>0</v>
      </c>
      <c r="C126" s="205">
        <v>0</v>
      </c>
      <c r="D126" s="209"/>
      <c r="E126" s="205">
        <v>0</v>
      </c>
      <c r="F126" s="288">
        <v>0</v>
      </c>
    </row>
    <row r="127" spans="1:6" ht="18" customHeight="1" x14ac:dyDescent="0.25">
      <c r="A127" s="93" t="s">
        <v>158</v>
      </c>
      <c r="B127" s="209">
        <v>0</v>
      </c>
      <c r="C127" s="205">
        <v>0</v>
      </c>
      <c r="D127" s="209"/>
      <c r="E127" s="205">
        <v>0</v>
      </c>
      <c r="F127" s="288">
        <v>0</v>
      </c>
    </row>
    <row r="128" spans="1:6" ht="18" customHeight="1" x14ac:dyDescent="0.25">
      <c r="A128" s="93" t="s">
        <v>159</v>
      </c>
      <c r="B128" s="209">
        <v>0</v>
      </c>
      <c r="C128" s="205">
        <v>0</v>
      </c>
      <c r="D128" s="209"/>
      <c r="E128" s="205">
        <v>0</v>
      </c>
      <c r="F128" s="288">
        <v>0</v>
      </c>
    </row>
    <row r="129" spans="1:6" ht="18" customHeight="1" x14ac:dyDescent="0.25">
      <c r="A129" s="93" t="s">
        <v>160</v>
      </c>
      <c r="B129" s="209">
        <v>0</v>
      </c>
      <c r="C129" s="205">
        <v>0</v>
      </c>
      <c r="D129" s="209"/>
      <c r="E129" s="205">
        <v>0</v>
      </c>
      <c r="F129" s="288">
        <v>0</v>
      </c>
    </row>
    <row r="130" spans="1:6" ht="18" customHeight="1" x14ac:dyDescent="0.25">
      <c r="A130" s="93" t="s">
        <v>161</v>
      </c>
      <c r="B130" s="209">
        <v>0</v>
      </c>
      <c r="C130" s="205">
        <v>0</v>
      </c>
      <c r="D130" s="209"/>
      <c r="E130" s="205">
        <v>0</v>
      </c>
      <c r="F130" s="288">
        <v>0</v>
      </c>
    </row>
    <row r="131" spans="1:6" ht="18" customHeight="1" x14ac:dyDescent="0.25">
      <c r="A131" s="93" t="s">
        <v>162</v>
      </c>
      <c r="B131" s="209">
        <v>0</v>
      </c>
      <c r="C131" s="205">
        <v>0</v>
      </c>
      <c r="D131" s="209"/>
      <c r="E131" s="205">
        <v>0</v>
      </c>
      <c r="F131" s="288">
        <v>0</v>
      </c>
    </row>
    <row r="132" spans="1:6" ht="18" customHeight="1" x14ac:dyDescent="0.25">
      <c r="A132" s="93" t="s">
        <v>163</v>
      </c>
      <c r="B132" s="209">
        <v>0</v>
      </c>
      <c r="C132" s="205">
        <v>0</v>
      </c>
      <c r="D132" s="209"/>
      <c r="E132" s="205">
        <v>0</v>
      </c>
      <c r="F132" s="288">
        <v>0</v>
      </c>
    </row>
    <row r="133" spans="1:6" ht="18" customHeight="1" x14ac:dyDescent="0.25">
      <c r="A133" s="93" t="s">
        <v>164</v>
      </c>
      <c r="B133" s="209">
        <v>0</v>
      </c>
      <c r="C133" s="205">
        <v>0</v>
      </c>
      <c r="D133" s="209"/>
      <c r="E133" s="205">
        <v>0</v>
      </c>
      <c r="F133" s="288">
        <v>0</v>
      </c>
    </row>
    <row r="134" spans="1:6" ht="18" customHeight="1" x14ac:dyDescent="0.25">
      <c r="A134" s="93" t="s">
        <v>165</v>
      </c>
      <c r="B134" s="209">
        <v>0</v>
      </c>
      <c r="C134" s="205">
        <v>0</v>
      </c>
      <c r="D134" s="209"/>
      <c r="E134" s="205">
        <v>0</v>
      </c>
      <c r="F134" s="288">
        <v>0</v>
      </c>
    </row>
    <row r="135" spans="1:6" ht="18" customHeight="1" x14ac:dyDescent="0.25">
      <c r="A135" s="93" t="s">
        <v>166</v>
      </c>
      <c r="B135" s="209">
        <v>0</v>
      </c>
      <c r="C135" s="205">
        <v>0</v>
      </c>
      <c r="D135" s="209"/>
      <c r="E135" s="205">
        <v>0</v>
      </c>
      <c r="F135" s="288">
        <v>0</v>
      </c>
    </row>
    <row r="136" spans="1:6" ht="18" customHeight="1" x14ac:dyDescent="0.25">
      <c r="A136" s="93" t="s">
        <v>167</v>
      </c>
      <c r="B136" s="209">
        <v>2</v>
      </c>
      <c r="C136" s="205">
        <v>8.3333333333333329E-2</v>
      </c>
      <c r="D136" s="209">
        <v>7337</v>
      </c>
      <c r="E136" s="205">
        <v>6.7899977789294436E-2</v>
      </c>
      <c r="F136" s="288">
        <v>158881.27488175718</v>
      </c>
    </row>
    <row r="137" spans="1:6" ht="18" customHeight="1" x14ac:dyDescent="0.25">
      <c r="A137" s="93" t="s">
        <v>168</v>
      </c>
      <c r="B137" s="209">
        <v>0</v>
      </c>
      <c r="C137" s="205">
        <v>0</v>
      </c>
      <c r="D137" s="209"/>
      <c r="E137" s="205">
        <v>0</v>
      </c>
      <c r="F137" s="288">
        <v>0</v>
      </c>
    </row>
    <row r="138" spans="1:6" ht="18" customHeight="1" x14ac:dyDescent="0.25">
      <c r="A138" s="93" t="s">
        <v>169</v>
      </c>
      <c r="B138" s="209">
        <v>0</v>
      </c>
      <c r="C138" s="205">
        <v>0</v>
      </c>
      <c r="D138" s="209"/>
      <c r="E138" s="205">
        <v>0</v>
      </c>
      <c r="F138" s="288">
        <v>0</v>
      </c>
    </row>
    <row r="139" spans="1:6" ht="18" customHeight="1" x14ac:dyDescent="0.25">
      <c r="A139" s="93" t="s">
        <v>170</v>
      </c>
      <c r="B139" s="209">
        <v>0</v>
      </c>
      <c r="C139" s="205">
        <v>0</v>
      </c>
      <c r="D139" s="209"/>
      <c r="E139" s="205">
        <v>0</v>
      </c>
      <c r="F139" s="288">
        <v>0</v>
      </c>
    </row>
    <row r="140" spans="1:6" ht="18" customHeight="1" x14ac:dyDescent="0.25">
      <c r="A140" s="93"/>
      <c r="B140" s="62"/>
      <c r="C140" s="75"/>
      <c r="D140" s="62"/>
      <c r="E140" s="75"/>
      <c r="F140" s="76"/>
    </row>
    <row r="141" spans="1:6" x14ac:dyDescent="0.25">
      <c r="A141" s="84"/>
      <c r="B141" s="202">
        <f t="shared" ref="B141:E141" si="0">SUM(B3:B140)</f>
        <v>24</v>
      </c>
      <c r="C141" s="202">
        <f t="shared" si="0"/>
        <v>0.99999999999999989</v>
      </c>
      <c r="D141" s="202">
        <f t="shared" si="0"/>
        <v>108056</v>
      </c>
      <c r="E141" s="202">
        <f t="shared" si="0"/>
        <v>1</v>
      </c>
      <c r="F141" s="202">
        <f>SUM(F3:F140)</f>
        <v>1979911.3193919086</v>
      </c>
    </row>
  </sheetData>
  <sortState xmlns:xlrd2="http://schemas.microsoft.com/office/spreadsheetml/2017/richdata2" ref="A3:F140">
    <sortCondition ref="A3:A140"/>
  </sortState>
  <customSheetViews>
    <customSheetView guid="{21B7AC2F-40B5-4A74-80C7-C3A38CDE4D3F}" showGridLines="0" showRowCol="0" fitToPage="1" showAutoFilter="1">
      <pane ySplit="2" topLeftCell="A3" activePane="bottomLeft" state="frozen"/>
      <selection pane="bottomLeft" activeCell="A142" sqref="A142"/>
      <pageMargins left="0" right="0" top="0" bottom="0" header="0" footer="0"/>
      <pageSetup paperSize="9" scale="54" fitToHeight="2" orientation="portrait" r:id="rId1"/>
      <headerFooter alignWithMargins="0"/>
      <autoFilter ref="A2:F2" xr:uid="{BAFF8D04-9381-4F04-8F55-2FAEAE1C7C41}"/>
    </customSheetView>
  </customSheetViews>
  <mergeCells count="1">
    <mergeCell ref="A1:F1"/>
  </mergeCells>
  <phoneticPr fontId="6" type="noConversion"/>
  <pageMargins left="0.7" right="0.7" top="0.75" bottom="0.75" header="0.3" footer="0.3"/>
  <pageSetup paperSize="9" scale="54" fitToHeight="2"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indexed="41"/>
    <pageSetUpPr fitToPage="1"/>
  </sheetPr>
  <dimension ref="A1:B142"/>
  <sheetViews>
    <sheetView showGridLines="0" view="pageBreakPreview" zoomScale="85" zoomScaleNormal="100" zoomScaleSheetLayoutView="85" workbookViewId="0">
      <pane ySplit="2" topLeftCell="A3" activePane="bottomLeft" state="frozen"/>
      <selection activeCell="W4" sqref="W4"/>
      <selection pane="bottomLeft" activeCell="M15" sqref="M15"/>
    </sheetView>
  </sheetViews>
  <sheetFormatPr defaultRowHeight="15" x14ac:dyDescent="0.2"/>
  <cols>
    <col min="1" max="1" width="45.7109375" style="7" customWidth="1"/>
    <col min="2" max="2" width="20.7109375" style="190" customWidth="1"/>
  </cols>
  <sheetData>
    <row r="1" spans="1:2" ht="21" thickBot="1" x14ac:dyDescent="0.25">
      <c r="A1" s="339" t="s">
        <v>30</v>
      </c>
      <c r="B1" s="341"/>
    </row>
    <row r="2" spans="1:2" s="18" customFormat="1" ht="45.75" customHeight="1" thickBot="1" x14ac:dyDescent="0.25">
      <c r="A2" s="134" t="s">
        <v>32</v>
      </c>
      <c r="B2" s="119" t="s">
        <v>220</v>
      </c>
    </row>
    <row r="3" spans="1:2" ht="18" customHeight="1" x14ac:dyDescent="0.25">
      <c r="A3" s="155" t="s">
        <v>34</v>
      </c>
      <c r="B3" s="203">
        <v>0</v>
      </c>
    </row>
    <row r="4" spans="1:2" ht="18" customHeight="1" x14ac:dyDescent="0.25">
      <c r="A4" s="155" t="s">
        <v>35</v>
      </c>
      <c r="B4" s="209">
        <v>0</v>
      </c>
    </row>
    <row r="5" spans="1:2" ht="18" customHeight="1" x14ac:dyDescent="0.25">
      <c r="A5" s="155" t="s">
        <v>36</v>
      </c>
      <c r="B5" s="209">
        <v>0</v>
      </c>
    </row>
    <row r="6" spans="1:2" ht="18" customHeight="1" x14ac:dyDescent="0.25">
      <c r="A6" s="155" t="s">
        <v>37</v>
      </c>
      <c r="B6" s="209">
        <v>0</v>
      </c>
    </row>
    <row r="7" spans="1:2" ht="18" customHeight="1" x14ac:dyDescent="0.25">
      <c r="A7" s="155" t="s">
        <v>38</v>
      </c>
      <c r="B7" s="209">
        <v>0</v>
      </c>
    </row>
    <row r="8" spans="1:2" ht="18" customHeight="1" x14ac:dyDescent="0.25">
      <c r="A8" s="155" t="s">
        <v>39</v>
      </c>
      <c r="B8" s="209">
        <v>0</v>
      </c>
    </row>
    <row r="9" spans="1:2" ht="18" customHeight="1" x14ac:dyDescent="0.25">
      <c r="A9" s="155" t="s">
        <v>40</v>
      </c>
      <c r="B9" s="209">
        <v>0</v>
      </c>
    </row>
    <row r="10" spans="1:2" ht="18" customHeight="1" x14ac:dyDescent="0.25">
      <c r="A10" s="155" t="s">
        <v>41</v>
      </c>
      <c r="B10" s="209">
        <v>0</v>
      </c>
    </row>
    <row r="11" spans="1:2" ht="18" customHeight="1" x14ac:dyDescent="0.25">
      <c r="A11" s="155" t="s">
        <v>42</v>
      </c>
      <c r="B11" s="209">
        <v>0</v>
      </c>
    </row>
    <row r="12" spans="1:2" ht="18" customHeight="1" x14ac:dyDescent="0.25">
      <c r="A12" s="155" t="s">
        <v>43</v>
      </c>
      <c r="B12" s="209">
        <v>0</v>
      </c>
    </row>
    <row r="13" spans="1:2" ht="18" customHeight="1" x14ac:dyDescent="0.25">
      <c r="A13" s="155" t="s">
        <v>44</v>
      </c>
      <c r="B13" s="209">
        <v>0</v>
      </c>
    </row>
    <row r="14" spans="1:2" ht="18" customHeight="1" x14ac:dyDescent="0.25">
      <c r="A14" s="155" t="s">
        <v>45</v>
      </c>
      <c r="B14" s="209">
        <v>0</v>
      </c>
    </row>
    <row r="15" spans="1:2" ht="18" customHeight="1" x14ac:dyDescent="0.25">
      <c r="A15" s="155" t="s">
        <v>46</v>
      </c>
      <c r="B15" s="209">
        <v>0</v>
      </c>
    </row>
    <row r="16" spans="1:2" ht="18" customHeight="1" x14ac:dyDescent="0.25">
      <c r="A16" s="155" t="s">
        <v>47</v>
      </c>
      <c r="B16" s="209">
        <v>0</v>
      </c>
    </row>
    <row r="17" spans="1:2" ht="18" customHeight="1" x14ac:dyDescent="0.25">
      <c r="A17" s="155" t="s">
        <v>48</v>
      </c>
      <c r="B17" s="209">
        <v>0</v>
      </c>
    </row>
    <row r="18" spans="1:2" ht="18" customHeight="1" x14ac:dyDescent="0.25">
      <c r="A18" s="155" t="s">
        <v>49</v>
      </c>
      <c r="B18" s="209">
        <v>0</v>
      </c>
    </row>
    <row r="19" spans="1:2" ht="18" customHeight="1" x14ac:dyDescent="0.25">
      <c r="A19" s="155" t="s">
        <v>50</v>
      </c>
      <c r="B19" s="209">
        <v>0</v>
      </c>
    </row>
    <row r="20" spans="1:2" ht="18" customHeight="1" x14ac:dyDescent="0.25">
      <c r="A20" s="155" t="s">
        <v>51</v>
      </c>
      <c r="B20" s="209">
        <v>0</v>
      </c>
    </row>
    <row r="21" spans="1:2" ht="18" customHeight="1" x14ac:dyDescent="0.25">
      <c r="A21" s="155" t="s">
        <v>52</v>
      </c>
      <c r="B21" s="209">
        <v>0</v>
      </c>
    </row>
    <row r="22" spans="1:2" ht="18" customHeight="1" x14ac:dyDescent="0.25">
      <c r="A22" s="155" t="s">
        <v>53</v>
      </c>
      <c r="B22" s="209">
        <v>0</v>
      </c>
    </row>
    <row r="23" spans="1:2" ht="18" customHeight="1" x14ac:dyDescent="0.25">
      <c r="A23" s="155" t="s">
        <v>54</v>
      </c>
      <c r="B23" s="209">
        <v>0</v>
      </c>
    </row>
    <row r="24" spans="1:2" ht="18" customHeight="1" x14ac:dyDescent="0.25">
      <c r="A24" s="155" t="s">
        <v>55</v>
      </c>
      <c r="B24" s="209">
        <v>0</v>
      </c>
    </row>
    <row r="25" spans="1:2" ht="18" customHeight="1" x14ac:dyDescent="0.25">
      <c r="A25" s="155" t="s">
        <v>56</v>
      </c>
      <c r="B25" s="209">
        <v>0</v>
      </c>
    </row>
    <row r="26" spans="1:2" ht="18" customHeight="1" x14ac:dyDescent="0.25">
      <c r="A26" s="155" t="s">
        <v>57</v>
      </c>
      <c r="B26" s="209">
        <v>0</v>
      </c>
    </row>
    <row r="27" spans="1:2" ht="18" customHeight="1" x14ac:dyDescent="0.25">
      <c r="A27" s="155" t="s">
        <v>58</v>
      </c>
      <c r="B27" s="209">
        <v>0</v>
      </c>
    </row>
    <row r="28" spans="1:2" ht="18" customHeight="1" x14ac:dyDescent="0.25">
      <c r="A28" s="155" t="s">
        <v>59</v>
      </c>
      <c r="B28" s="209">
        <v>0</v>
      </c>
    </row>
    <row r="29" spans="1:2" ht="18" customHeight="1" x14ac:dyDescent="0.25">
      <c r="A29" s="155" t="s">
        <v>60</v>
      </c>
      <c r="B29" s="209">
        <v>0</v>
      </c>
    </row>
    <row r="30" spans="1:2" ht="18" customHeight="1" x14ac:dyDescent="0.25">
      <c r="A30" s="155" t="s">
        <v>61</v>
      </c>
      <c r="B30" s="209">
        <v>0</v>
      </c>
    </row>
    <row r="31" spans="1:2" ht="18" customHeight="1" x14ac:dyDescent="0.25">
      <c r="A31" s="155" t="s">
        <v>62</v>
      </c>
      <c r="B31" s="209">
        <v>0</v>
      </c>
    </row>
    <row r="32" spans="1:2" ht="18" customHeight="1" x14ac:dyDescent="0.25">
      <c r="A32" s="155" t="s">
        <v>63</v>
      </c>
      <c r="B32" s="209">
        <v>0</v>
      </c>
    </row>
    <row r="33" spans="1:2" ht="18" customHeight="1" x14ac:dyDescent="0.25">
      <c r="A33" s="155" t="s">
        <v>64</v>
      </c>
      <c r="B33" s="209">
        <v>0</v>
      </c>
    </row>
    <row r="34" spans="1:2" ht="18" customHeight="1" x14ac:dyDescent="0.25">
      <c r="A34" s="155" t="s">
        <v>65</v>
      </c>
      <c r="B34" s="209">
        <v>0</v>
      </c>
    </row>
    <row r="35" spans="1:2" ht="18" customHeight="1" x14ac:dyDescent="0.25">
      <c r="A35" s="155" t="s">
        <v>66</v>
      </c>
      <c r="B35" s="209">
        <v>0</v>
      </c>
    </row>
    <row r="36" spans="1:2" ht="18" customHeight="1" x14ac:dyDescent="0.25">
      <c r="A36" s="155" t="s">
        <v>67</v>
      </c>
      <c r="B36" s="209">
        <v>0</v>
      </c>
    </row>
    <row r="37" spans="1:2" ht="18" customHeight="1" x14ac:dyDescent="0.25">
      <c r="A37" s="155" t="s">
        <v>68</v>
      </c>
      <c r="B37" s="209">
        <v>0</v>
      </c>
    </row>
    <row r="38" spans="1:2" ht="18" customHeight="1" x14ac:dyDescent="0.25">
      <c r="A38" s="155" t="s">
        <v>69</v>
      </c>
      <c r="B38" s="209">
        <v>0</v>
      </c>
    </row>
    <row r="39" spans="1:2" ht="18" customHeight="1" x14ac:dyDescent="0.25">
      <c r="A39" s="155" t="s">
        <v>70</v>
      </c>
      <c r="B39" s="209">
        <v>0</v>
      </c>
    </row>
    <row r="40" spans="1:2" ht="18" customHeight="1" x14ac:dyDescent="0.25">
      <c r="A40" s="155" t="s">
        <v>71</v>
      </c>
      <c r="B40" s="209">
        <v>0</v>
      </c>
    </row>
    <row r="41" spans="1:2" ht="18" customHeight="1" x14ac:dyDescent="0.25">
      <c r="A41" s="155" t="s">
        <v>72</v>
      </c>
      <c r="B41" s="209">
        <v>0</v>
      </c>
    </row>
    <row r="42" spans="1:2" ht="18" customHeight="1" x14ac:dyDescent="0.25">
      <c r="A42" s="155" t="s">
        <v>73</v>
      </c>
      <c r="B42" s="209">
        <v>0</v>
      </c>
    </row>
    <row r="43" spans="1:2" ht="18" customHeight="1" x14ac:dyDescent="0.25">
      <c r="A43" s="155" t="s">
        <v>74</v>
      </c>
      <c r="B43" s="209">
        <v>0</v>
      </c>
    </row>
    <row r="44" spans="1:2" ht="18" customHeight="1" x14ac:dyDescent="0.25">
      <c r="A44" s="155" t="s">
        <v>75</v>
      </c>
      <c r="B44" s="209">
        <v>0</v>
      </c>
    </row>
    <row r="45" spans="1:2" ht="18" customHeight="1" x14ac:dyDescent="0.25">
      <c r="A45" s="155" t="s">
        <v>76</v>
      </c>
      <c r="B45" s="209">
        <v>0</v>
      </c>
    </row>
    <row r="46" spans="1:2" ht="18" customHeight="1" x14ac:dyDescent="0.25">
      <c r="A46" s="155" t="s">
        <v>77</v>
      </c>
      <c r="B46" s="209">
        <v>0</v>
      </c>
    </row>
    <row r="47" spans="1:2" ht="18" customHeight="1" x14ac:dyDescent="0.25">
      <c r="A47" s="155" t="s">
        <v>78</v>
      </c>
      <c r="B47" s="209">
        <v>0</v>
      </c>
    </row>
    <row r="48" spans="1:2" ht="18" customHeight="1" x14ac:dyDescent="0.25">
      <c r="A48" s="155" t="s">
        <v>79</v>
      </c>
      <c r="B48" s="209">
        <v>0</v>
      </c>
    </row>
    <row r="49" spans="1:2" ht="18" customHeight="1" x14ac:dyDescent="0.25">
      <c r="A49" s="155" t="s">
        <v>80</v>
      </c>
      <c r="B49" s="209">
        <v>0</v>
      </c>
    </row>
    <row r="50" spans="1:2" ht="18" customHeight="1" x14ac:dyDescent="0.25">
      <c r="A50" s="155" t="s">
        <v>81</v>
      </c>
      <c r="B50" s="209">
        <v>0</v>
      </c>
    </row>
    <row r="51" spans="1:2" ht="18" customHeight="1" x14ac:dyDescent="0.25">
      <c r="A51" s="155" t="s">
        <v>82</v>
      </c>
      <c r="B51" s="209">
        <v>0</v>
      </c>
    </row>
    <row r="52" spans="1:2" ht="18" customHeight="1" x14ac:dyDescent="0.25">
      <c r="A52" s="155" t="s">
        <v>83</v>
      </c>
      <c r="B52" s="209">
        <v>80000</v>
      </c>
    </row>
    <row r="53" spans="1:2" ht="18" customHeight="1" x14ac:dyDescent="0.25">
      <c r="A53" s="155" t="s">
        <v>84</v>
      </c>
      <c r="B53" s="209">
        <v>0</v>
      </c>
    </row>
    <row r="54" spans="1:2" ht="18" customHeight="1" x14ac:dyDescent="0.25">
      <c r="A54" s="155" t="s">
        <v>85</v>
      </c>
      <c r="B54" s="209">
        <v>0</v>
      </c>
    </row>
    <row r="55" spans="1:2" ht="18" customHeight="1" x14ac:dyDescent="0.25">
      <c r="A55" s="155" t="s">
        <v>86</v>
      </c>
      <c r="B55" s="209">
        <v>0</v>
      </c>
    </row>
    <row r="56" spans="1:2" ht="18" customHeight="1" x14ac:dyDescent="0.25">
      <c r="A56" s="155" t="s">
        <v>87</v>
      </c>
      <c r="B56" s="209">
        <v>0</v>
      </c>
    </row>
    <row r="57" spans="1:2" ht="18" customHeight="1" x14ac:dyDescent="0.25">
      <c r="A57" s="155" t="s">
        <v>88</v>
      </c>
      <c r="B57" s="209">
        <v>0</v>
      </c>
    </row>
    <row r="58" spans="1:2" ht="18" customHeight="1" x14ac:dyDescent="0.25">
      <c r="A58" s="155" t="s">
        <v>89</v>
      </c>
      <c r="B58" s="209">
        <v>0</v>
      </c>
    </row>
    <row r="59" spans="1:2" ht="18" customHeight="1" x14ac:dyDescent="0.25">
      <c r="A59" s="155" t="s">
        <v>90</v>
      </c>
      <c r="B59" s="209">
        <v>0</v>
      </c>
    </row>
    <row r="60" spans="1:2" ht="18" customHeight="1" x14ac:dyDescent="0.25">
      <c r="A60" s="155" t="s">
        <v>91</v>
      </c>
      <c r="B60" s="209">
        <v>0</v>
      </c>
    </row>
    <row r="61" spans="1:2" ht="18" customHeight="1" x14ac:dyDescent="0.25">
      <c r="A61" s="155" t="s">
        <v>92</v>
      </c>
      <c r="B61" s="209">
        <v>0</v>
      </c>
    </row>
    <row r="62" spans="1:2" ht="18" customHeight="1" x14ac:dyDescent="0.25">
      <c r="A62" s="155" t="s">
        <v>93</v>
      </c>
      <c r="B62" s="209">
        <v>0</v>
      </c>
    </row>
    <row r="63" spans="1:2" ht="18" customHeight="1" x14ac:dyDescent="0.25">
      <c r="A63" s="155" t="s">
        <v>94</v>
      </c>
      <c r="B63" s="209">
        <v>0</v>
      </c>
    </row>
    <row r="64" spans="1:2" ht="18" customHeight="1" x14ac:dyDescent="0.25">
      <c r="A64" s="155" t="s">
        <v>95</v>
      </c>
      <c r="B64" s="209">
        <v>0</v>
      </c>
    </row>
    <row r="65" spans="1:2" ht="18" customHeight="1" x14ac:dyDescent="0.25">
      <c r="A65" s="155" t="s">
        <v>96</v>
      </c>
      <c r="B65" s="209">
        <v>0</v>
      </c>
    </row>
    <row r="66" spans="1:2" ht="18" customHeight="1" x14ac:dyDescent="0.25">
      <c r="A66" s="155" t="s">
        <v>97</v>
      </c>
      <c r="B66" s="209">
        <v>0</v>
      </c>
    </row>
    <row r="67" spans="1:2" ht="18" customHeight="1" x14ac:dyDescent="0.25">
      <c r="A67" s="155" t="s">
        <v>98</v>
      </c>
      <c r="B67" s="209">
        <v>0</v>
      </c>
    </row>
    <row r="68" spans="1:2" ht="18" customHeight="1" x14ac:dyDescent="0.25">
      <c r="A68" s="155" t="s">
        <v>99</v>
      </c>
      <c r="B68" s="209">
        <v>0</v>
      </c>
    </row>
    <row r="69" spans="1:2" ht="18" customHeight="1" x14ac:dyDescent="0.25">
      <c r="A69" s="155" t="s">
        <v>100</v>
      </c>
      <c r="B69" s="209">
        <v>0</v>
      </c>
    </row>
    <row r="70" spans="1:2" ht="18" customHeight="1" x14ac:dyDescent="0.25">
      <c r="A70" s="155" t="s">
        <v>101</v>
      </c>
      <c r="B70" s="209">
        <v>0</v>
      </c>
    </row>
    <row r="71" spans="1:2" ht="18" customHeight="1" x14ac:dyDescent="0.25">
      <c r="A71" s="155" t="s">
        <v>102</v>
      </c>
      <c r="B71" s="209">
        <v>0</v>
      </c>
    </row>
    <row r="72" spans="1:2" ht="18" customHeight="1" x14ac:dyDescent="0.25">
      <c r="A72" s="155" t="s">
        <v>103</v>
      </c>
      <c r="B72" s="209">
        <v>0</v>
      </c>
    </row>
    <row r="73" spans="1:2" ht="18" customHeight="1" x14ac:dyDescent="0.25">
      <c r="A73" s="155" t="s">
        <v>104</v>
      </c>
      <c r="B73" s="209">
        <v>0</v>
      </c>
    </row>
    <row r="74" spans="1:2" ht="18" customHeight="1" x14ac:dyDescent="0.25">
      <c r="A74" s="155" t="s">
        <v>105</v>
      </c>
      <c r="B74" s="209">
        <v>0</v>
      </c>
    </row>
    <row r="75" spans="1:2" ht="18" customHeight="1" x14ac:dyDescent="0.25">
      <c r="A75" s="155" t="s">
        <v>106</v>
      </c>
      <c r="B75" s="209">
        <v>0</v>
      </c>
    </row>
    <row r="76" spans="1:2" ht="18" customHeight="1" x14ac:dyDescent="0.25">
      <c r="A76" s="155" t="s">
        <v>107</v>
      </c>
      <c r="B76" s="209">
        <v>0</v>
      </c>
    </row>
    <row r="77" spans="1:2" ht="18" customHeight="1" x14ac:dyDescent="0.25">
      <c r="A77" s="155" t="s">
        <v>108</v>
      </c>
      <c r="B77" s="209">
        <v>0</v>
      </c>
    </row>
    <row r="78" spans="1:2" ht="18" customHeight="1" x14ac:dyDescent="0.25">
      <c r="A78" s="155" t="s">
        <v>109</v>
      </c>
      <c r="B78" s="209">
        <v>0</v>
      </c>
    </row>
    <row r="79" spans="1:2" ht="18" customHeight="1" x14ac:dyDescent="0.25">
      <c r="A79" s="155" t="s">
        <v>110</v>
      </c>
      <c r="B79" s="209">
        <v>0</v>
      </c>
    </row>
    <row r="80" spans="1:2" ht="18" customHeight="1" x14ac:dyDescent="0.25">
      <c r="A80" s="155" t="s">
        <v>111</v>
      </c>
      <c r="B80" s="209">
        <v>0</v>
      </c>
    </row>
    <row r="81" spans="1:2" ht="18" customHeight="1" x14ac:dyDescent="0.25">
      <c r="A81" s="155" t="s">
        <v>112</v>
      </c>
      <c r="B81" s="209">
        <v>0</v>
      </c>
    </row>
    <row r="82" spans="1:2" ht="18" customHeight="1" x14ac:dyDescent="0.25">
      <c r="A82" s="155" t="s">
        <v>113</v>
      </c>
      <c r="B82" s="209">
        <v>0</v>
      </c>
    </row>
    <row r="83" spans="1:2" ht="18" customHeight="1" x14ac:dyDescent="0.25">
      <c r="A83" s="155" t="s">
        <v>114</v>
      </c>
      <c r="B83" s="209">
        <v>0</v>
      </c>
    </row>
    <row r="84" spans="1:2" ht="18" customHeight="1" x14ac:dyDescent="0.25">
      <c r="A84" s="155" t="s">
        <v>115</v>
      </c>
      <c r="B84" s="209">
        <v>0</v>
      </c>
    </row>
    <row r="85" spans="1:2" ht="18" customHeight="1" x14ac:dyDescent="0.25">
      <c r="A85" s="155" t="s">
        <v>116</v>
      </c>
      <c r="B85" s="209">
        <v>0</v>
      </c>
    </row>
    <row r="86" spans="1:2" ht="18" customHeight="1" x14ac:dyDescent="0.25">
      <c r="A86" s="155" t="s">
        <v>117</v>
      </c>
      <c r="B86" s="209">
        <v>0</v>
      </c>
    </row>
    <row r="87" spans="1:2" ht="18" customHeight="1" x14ac:dyDescent="0.25">
      <c r="A87" s="155" t="s">
        <v>118</v>
      </c>
      <c r="B87" s="209">
        <v>0</v>
      </c>
    </row>
    <row r="88" spans="1:2" ht="18" customHeight="1" x14ac:dyDescent="0.25">
      <c r="A88" s="155" t="s">
        <v>119</v>
      </c>
      <c r="B88" s="209">
        <v>0</v>
      </c>
    </row>
    <row r="89" spans="1:2" ht="18" customHeight="1" x14ac:dyDescent="0.25">
      <c r="A89" s="155" t="s">
        <v>120</v>
      </c>
      <c r="B89" s="209">
        <v>0</v>
      </c>
    </row>
    <row r="90" spans="1:2" ht="18" customHeight="1" x14ac:dyDescent="0.25">
      <c r="A90" s="155" t="s">
        <v>121</v>
      </c>
      <c r="B90" s="209">
        <v>80000</v>
      </c>
    </row>
    <row r="91" spans="1:2" ht="18" customHeight="1" x14ac:dyDescent="0.25">
      <c r="A91" s="155" t="s">
        <v>122</v>
      </c>
      <c r="B91" s="209">
        <v>0</v>
      </c>
    </row>
    <row r="92" spans="1:2" ht="18" customHeight="1" x14ac:dyDescent="0.25">
      <c r="A92" s="155" t="s">
        <v>123</v>
      </c>
      <c r="B92" s="209">
        <v>0</v>
      </c>
    </row>
    <row r="93" spans="1:2" ht="18" customHeight="1" x14ac:dyDescent="0.25">
      <c r="A93" s="155" t="s">
        <v>124</v>
      </c>
      <c r="B93" s="209">
        <v>0</v>
      </c>
    </row>
    <row r="94" spans="1:2" ht="18" customHeight="1" x14ac:dyDescent="0.25">
      <c r="A94" s="155" t="s">
        <v>125</v>
      </c>
      <c r="B94" s="209">
        <v>0</v>
      </c>
    </row>
    <row r="95" spans="1:2" ht="18" customHeight="1" x14ac:dyDescent="0.25">
      <c r="A95" s="155" t="s">
        <v>126</v>
      </c>
      <c r="B95" s="209">
        <v>0</v>
      </c>
    </row>
    <row r="96" spans="1:2" ht="18" customHeight="1" x14ac:dyDescent="0.25">
      <c r="A96" s="155" t="s">
        <v>127</v>
      </c>
      <c r="B96" s="209">
        <v>0</v>
      </c>
    </row>
    <row r="97" spans="1:2" ht="18" customHeight="1" x14ac:dyDescent="0.25">
      <c r="A97" s="155" t="s">
        <v>128</v>
      </c>
      <c r="B97" s="209">
        <v>0</v>
      </c>
    </row>
    <row r="98" spans="1:2" ht="18" customHeight="1" x14ac:dyDescent="0.25">
      <c r="A98" s="155" t="s">
        <v>129</v>
      </c>
      <c r="B98" s="209">
        <v>0</v>
      </c>
    </row>
    <row r="99" spans="1:2" ht="18" customHeight="1" x14ac:dyDescent="0.25">
      <c r="A99" s="155" t="s">
        <v>130</v>
      </c>
      <c r="B99" s="209">
        <v>0</v>
      </c>
    </row>
    <row r="100" spans="1:2" ht="18" customHeight="1" x14ac:dyDescent="0.25">
      <c r="A100" s="155" t="s">
        <v>131</v>
      </c>
      <c r="B100" s="209">
        <v>0</v>
      </c>
    </row>
    <row r="101" spans="1:2" ht="18" customHeight="1" x14ac:dyDescent="0.25">
      <c r="A101" s="155" t="s">
        <v>132</v>
      </c>
      <c r="B101" s="209">
        <v>0</v>
      </c>
    </row>
    <row r="102" spans="1:2" ht="18" customHeight="1" x14ac:dyDescent="0.25">
      <c r="A102" s="155" t="s">
        <v>133</v>
      </c>
      <c r="B102" s="209">
        <v>0</v>
      </c>
    </row>
    <row r="103" spans="1:2" ht="18" customHeight="1" x14ac:dyDescent="0.25">
      <c r="A103" s="155" t="s">
        <v>134</v>
      </c>
      <c r="B103" s="209">
        <v>0</v>
      </c>
    </row>
    <row r="104" spans="1:2" ht="18" customHeight="1" x14ac:dyDescent="0.25">
      <c r="A104" s="155" t="s">
        <v>135</v>
      </c>
      <c r="B104" s="209">
        <v>0</v>
      </c>
    </row>
    <row r="105" spans="1:2" ht="18" customHeight="1" x14ac:dyDescent="0.25">
      <c r="A105" s="155" t="s">
        <v>136</v>
      </c>
      <c r="B105" s="209">
        <v>0</v>
      </c>
    </row>
    <row r="106" spans="1:2" ht="18" customHeight="1" x14ac:dyDescent="0.25">
      <c r="A106" s="155" t="s">
        <v>137</v>
      </c>
      <c r="B106" s="209">
        <v>0</v>
      </c>
    </row>
    <row r="107" spans="1:2" ht="18" customHeight="1" x14ac:dyDescent="0.25">
      <c r="A107" s="155" t="s">
        <v>138</v>
      </c>
      <c r="B107" s="209">
        <v>0</v>
      </c>
    </row>
    <row r="108" spans="1:2" ht="18" customHeight="1" x14ac:dyDescent="0.25">
      <c r="A108" s="155" t="s">
        <v>139</v>
      </c>
      <c r="B108" s="209">
        <v>0</v>
      </c>
    </row>
    <row r="109" spans="1:2" ht="18" customHeight="1" x14ac:dyDescent="0.25">
      <c r="A109" s="155" t="s">
        <v>140</v>
      </c>
      <c r="B109" s="209">
        <v>0</v>
      </c>
    </row>
    <row r="110" spans="1:2" ht="18" customHeight="1" x14ac:dyDescent="0.25">
      <c r="A110" s="155" t="s">
        <v>141</v>
      </c>
      <c r="B110" s="209">
        <v>0</v>
      </c>
    </row>
    <row r="111" spans="1:2" ht="18" customHeight="1" x14ac:dyDescent="0.25">
      <c r="A111" s="155" t="s">
        <v>142</v>
      </c>
      <c r="B111" s="209">
        <v>0</v>
      </c>
    </row>
    <row r="112" spans="1:2" ht="18" customHeight="1" x14ac:dyDescent="0.25">
      <c r="A112" s="155" t="s">
        <v>143</v>
      </c>
      <c r="B112" s="209">
        <v>0</v>
      </c>
    </row>
    <row r="113" spans="1:2" ht="18" customHeight="1" x14ac:dyDescent="0.25">
      <c r="A113" s="155" t="s">
        <v>144</v>
      </c>
      <c r="B113" s="209">
        <v>0</v>
      </c>
    </row>
    <row r="114" spans="1:2" ht="18" customHeight="1" x14ac:dyDescent="0.25">
      <c r="A114" s="155" t="s">
        <v>145</v>
      </c>
      <c r="B114" s="209">
        <v>0</v>
      </c>
    </row>
    <row r="115" spans="1:2" ht="18" customHeight="1" x14ac:dyDescent="0.25">
      <c r="A115" s="155" t="s">
        <v>146</v>
      </c>
      <c r="B115" s="209">
        <v>0</v>
      </c>
    </row>
    <row r="116" spans="1:2" ht="18" customHeight="1" x14ac:dyDescent="0.25">
      <c r="A116" s="155" t="s">
        <v>147</v>
      </c>
      <c r="B116" s="209">
        <v>0</v>
      </c>
    </row>
    <row r="117" spans="1:2" ht="18" customHeight="1" x14ac:dyDescent="0.25">
      <c r="A117" s="155" t="s">
        <v>148</v>
      </c>
      <c r="B117" s="209">
        <v>0</v>
      </c>
    </row>
    <row r="118" spans="1:2" ht="18" customHeight="1" x14ac:dyDescent="0.25">
      <c r="A118" s="155" t="s">
        <v>149</v>
      </c>
      <c r="B118" s="209">
        <v>0</v>
      </c>
    </row>
    <row r="119" spans="1:2" ht="18" customHeight="1" x14ac:dyDescent="0.25">
      <c r="A119" s="155" t="s">
        <v>150</v>
      </c>
      <c r="B119" s="209">
        <v>0</v>
      </c>
    </row>
    <row r="120" spans="1:2" ht="18" customHeight="1" x14ac:dyDescent="0.25">
      <c r="A120" s="155" t="s">
        <v>151</v>
      </c>
      <c r="B120" s="209">
        <v>0</v>
      </c>
    </row>
    <row r="121" spans="1:2" ht="18" customHeight="1" x14ac:dyDescent="0.25">
      <c r="A121" s="155" t="s">
        <v>152</v>
      </c>
      <c r="B121" s="209">
        <v>0</v>
      </c>
    </row>
    <row r="122" spans="1:2" ht="18" customHeight="1" x14ac:dyDescent="0.25">
      <c r="A122" s="155" t="s">
        <v>153</v>
      </c>
      <c r="B122" s="209">
        <v>0</v>
      </c>
    </row>
    <row r="123" spans="1:2" ht="18" customHeight="1" x14ac:dyDescent="0.25">
      <c r="A123" s="155" t="s">
        <v>154</v>
      </c>
      <c r="B123" s="209">
        <v>0</v>
      </c>
    </row>
    <row r="124" spans="1:2" ht="18" customHeight="1" x14ac:dyDescent="0.25">
      <c r="A124" s="155" t="s">
        <v>155</v>
      </c>
      <c r="B124" s="209">
        <v>0</v>
      </c>
    </row>
    <row r="125" spans="1:2" ht="18" customHeight="1" x14ac:dyDescent="0.25">
      <c r="A125" s="155" t="s">
        <v>156</v>
      </c>
      <c r="B125" s="209">
        <v>0</v>
      </c>
    </row>
    <row r="126" spans="1:2" ht="18" customHeight="1" x14ac:dyDescent="0.25">
      <c r="A126" s="155" t="s">
        <v>157</v>
      </c>
      <c r="B126" s="209">
        <v>0</v>
      </c>
    </row>
    <row r="127" spans="1:2" ht="18" customHeight="1" x14ac:dyDescent="0.25">
      <c r="A127" s="155" t="s">
        <v>158</v>
      </c>
      <c r="B127" s="209">
        <v>0</v>
      </c>
    </row>
    <row r="128" spans="1:2" ht="18" customHeight="1" x14ac:dyDescent="0.25">
      <c r="A128" s="155" t="s">
        <v>159</v>
      </c>
      <c r="B128" s="209">
        <v>0</v>
      </c>
    </row>
    <row r="129" spans="1:2" ht="18" customHeight="1" x14ac:dyDescent="0.25">
      <c r="A129" s="155" t="s">
        <v>160</v>
      </c>
      <c r="B129" s="209">
        <v>0</v>
      </c>
    </row>
    <row r="130" spans="1:2" ht="18" customHeight="1" x14ac:dyDescent="0.25">
      <c r="A130" s="155" t="s">
        <v>161</v>
      </c>
      <c r="B130" s="209">
        <v>0</v>
      </c>
    </row>
    <row r="131" spans="1:2" ht="18" customHeight="1" x14ac:dyDescent="0.25">
      <c r="A131" s="155" t="s">
        <v>162</v>
      </c>
      <c r="B131" s="209">
        <v>0</v>
      </c>
    </row>
    <row r="132" spans="1:2" ht="18" customHeight="1" x14ac:dyDescent="0.25">
      <c r="A132" s="155" t="s">
        <v>163</v>
      </c>
      <c r="B132" s="209">
        <v>0</v>
      </c>
    </row>
    <row r="133" spans="1:2" ht="18" customHeight="1" x14ac:dyDescent="0.25">
      <c r="A133" s="155" t="s">
        <v>164</v>
      </c>
      <c r="B133" s="209">
        <v>0</v>
      </c>
    </row>
    <row r="134" spans="1:2" ht="18" customHeight="1" x14ac:dyDescent="0.25">
      <c r="A134" s="155" t="s">
        <v>165</v>
      </c>
      <c r="B134" s="209">
        <v>0</v>
      </c>
    </row>
    <row r="135" spans="1:2" ht="18" customHeight="1" x14ac:dyDescent="0.25">
      <c r="A135" s="155" t="s">
        <v>166</v>
      </c>
      <c r="B135" s="209">
        <v>0</v>
      </c>
    </row>
    <row r="136" spans="1:2" ht="18" customHeight="1" x14ac:dyDescent="0.25">
      <c r="A136" s="155" t="s">
        <v>167</v>
      </c>
      <c r="B136" s="209">
        <v>0</v>
      </c>
    </row>
    <row r="137" spans="1:2" ht="18" customHeight="1" x14ac:dyDescent="0.25">
      <c r="A137" s="155" t="s">
        <v>168</v>
      </c>
      <c r="B137" s="209">
        <v>0</v>
      </c>
    </row>
    <row r="138" spans="1:2" ht="18" customHeight="1" x14ac:dyDescent="0.25">
      <c r="A138" s="155" t="s">
        <v>169</v>
      </c>
      <c r="B138" s="209">
        <v>0</v>
      </c>
    </row>
    <row r="139" spans="1:2" ht="18" customHeight="1" x14ac:dyDescent="0.25">
      <c r="A139" s="155" t="s">
        <v>170</v>
      </c>
      <c r="B139" s="209">
        <v>0</v>
      </c>
    </row>
    <row r="140" spans="1:2" ht="18" customHeight="1" x14ac:dyDescent="0.25">
      <c r="A140" s="155"/>
      <c r="B140" s="209"/>
    </row>
    <row r="141" spans="1:2" ht="18" customHeight="1" x14ac:dyDescent="0.25">
      <c r="A141" s="156"/>
      <c r="B141" s="289">
        <f>SUM(B3:B140)</f>
        <v>160000</v>
      </c>
    </row>
    <row r="142" spans="1:2" x14ac:dyDescent="0.2">
      <c r="B142" s="42"/>
    </row>
  </sheetData>
  <sortState xmlns:xlrd2="http://schemas.microsoft.com/office/spreadsheetml/2017/richdata2" ref="A3:B140">
    <sortCondition ref="A3:A140"/>
  </sortState>
  <customSheetViews>
    <customSheetView guid="{21B7AC2F-40B5-4A74-80C7-C3A38CDE4D3F}" showGridLines="0" showRowCol="0" fitToPage="1" showAutoFilter="1">
      <pane ySplit="2" topLeftCell="A111" activePane="bottomLeft" state="frozen"/>
      <selection pane="bottomLeft" activeCell="F139" sqref="F139"/>
      <rowBreaks count="1" manualBreakCount="1">
        <brk id="73" max="16383" man="1"/>
      </rowBreaks>
      <pageMargins left="0" right="0" top="0" bottom="0" header="0" footer="0"/>
      <pageSetup paperSize="9" scale="55" fitToHeight="2" orientation="portrait" horizontalDpi="200" verticalDpi="200" r:id="rId1"/>
      <headerFooter alignWithMargins="0"/>
      <autoFilter ref="A2:B2" xr:uid="{F0E88D6E-157A-45EC-8D54-A0B79C6318DF}"/>
    </customSheetView>
  </customSheetViews>
  <mergeCells count="1">
    <mergeCell ref="A1:B1"/>
  </mergeCells>
  <phoneticPr fontId="6" type="noConversion"/>
  <pageMargins left="0.7" right="0.7" top="0.75" bottom="0.75" header="0.3" footer="0.3"/>
  <pageSetup paperSize="9" scale="55" fitToHeight="2" orientation="portrait" r:id="rId2"/>
  <rowBreaks count="1" manualBreakCount="1">
    <brk id="73" max="16383"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tabColor indexed="10"/>
  </sheetPr>
  <dimension ref="A1:BNM1478"/>
  <sheetViews>
    <sheetView showGridLines="0" view="pageBreakPreview" zoomScale="85" zoomScaleNormal="70" zoomScaleSheetLayoutView="85" workbookViewId="0">
      <pane ySplit="3" topLeftCell="A4" activePane="bottomLeft" state="frozen"/>
      <selection pane="bottomLeft" activeCell="O4" sqref="O4"/>
    </sheetView>
  </sheetViews>
  <sheetFormatPr defaultRowHeight="15" x14ac:dyDescent="0.2"/>
  <cols>
    <col min="1" max="1" width="29.28515625" style="7" customWidth="1"/>
    <col min="2" max="8" width="19" style="181" customWidth="1"/>
    <col min="9" max="10" width="19" style="182" customWidth="1"/>
    <col min="11" max="11" width="19" style="181" customWidth="1"/>
    <col min="12" max="13" width="19" style="294" customWidth="1"/>
    <col min="14" max="15" width="19" style="181" customWidth="1"/>
    <col min="16" max="1729" width="9.140625" style="5"/>
  </cols>
  <sheetData>
    <row r="1" spans="1:1729" ht="25.5" customHeight="1" thickBot="1" x14ac:dyDescent="0.25">
      <c r="A1" s="345" t="s">
        <v>5</v>
      </c>
      <c r="B1" s="346"/>
      <c r="C1" s="346"/>
      <c r="D1" s="346"/>
      <c r="E1" s="346"/>
      <c r="F1" s="346"/>
      <c r="G1" s="346"/>
      <c r="H1" s="346"/>
      <c r="I1" s="346"/>
      <c r="J1" s="346"/>
      <c r="K1" s="346"/>
      <c r="L1" s="346"/>
      <c r="M1" s="346"/>
      <c r="N1" s="346"/>
      <c r="O1" s="347"/>
    </row>
    <row r="2" spans="1:1729" ht="18" customHeight="1" thickBot="1" x14ac:dyDescent="0.25">
      <c r="A2" s="140"/>
      <c r="B2" s="348" t="s">
        <v>9</v>
      </c>
      <c r="C2" s="349"/>
      <c r="D2" s="350" t="s">
        <v>12</v>
      </c>
      <c r="E2" s="351"/>
      <c r="F2" s="348" t="s">
        <v>15</v>
      </c>
      <c r="G2" s="349"/>
      <c r="H2" s="350" t="s">
        <v>221</v>
      </c>
      <c r="I2" s="351"/>
      <c r="J2" s="348" t="s">
        <v>222</v>
      </c>
      <c r="K2" s="349"/>
      <c r="L2" s="350" t="s">
        <v>223</v>
      </c>
      <c r="M2" s="351" t="s">
        <v>224</v>
      </c>
      <c r="N2" s="348" t="s">
        <v>225</v>
      </c>
      <c r="O2" s="349"/>
    </row>
    <row r="3" spans="1:1729" s="18" customFormat="1" ht="39" customHeight="1" thickBot="1" x14ac:dyDescent="0.25">
      <c r="A3" s="119" t="s">
        <v>32</v>
      </c>
      <c r="B3" s="141" t="s">
        <v>226</v>
      </c>
      <c r="C3" s="141" t="s">
        <v>227</v>
      </c>
      <c r="D3" s="143" t="s">
        <v>226</v>
      </c>
      <c r="E3" s="143" t="s">
        <v>227</v>
      </c>
      <c r="F3" s="141" t="s">
        <v>226</v>
      </c>
      <c r="G3" s="141" t="s">
        <v>227</v>
      </c>
      <c r="H3" s="144" t="s">
        <v>226</v>
      </c>
      <c r="I3" s="144" t="s">
        <v>227</v>
      </c>
      <c r="J3" s="142" t="s">
        <v>226</v>
      </c>
      <c r="K3" s="141" t="s">
        <v>227</v>
      </c>
      <c r="L3" s="143" t="s">
        <v>228</v>
      </c>
      <c r="M3" s="143" t="s">
        <v>227</v>
      </c>
      <c r="N3" s="141" t="s">
        <v>226</v>
      </c>
      <c r="O3" s="141" t="s">
        <v>227</v>
      </c>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c r="IR3" s="112"/>
      <c r="IS3" s="112"/>
      <c r="IT3" s="112"/>
      <c r="IU3" s="112"/>
      <c r="IV3" s="112"/>
      <c r="IW3" s="112"/>
      <c r="IX3" s="112"/>
      <c r="IY3" s="112"/>
      <c r="IZ3" s="112"/>
      <c r="JA3" s="112"/>
      <c r="JB3" s="112"/>
      <c r="JC3" s="112"/>
      <c r="JD3" s="112"/>
      <c r="JE3" s="112"/>
      <c r="JF3" s="112"/>
      <c r="JG3" s="112"/>
      <c r="JH3" s="112"/>
      <c r="JI3" s="112"/>
      <c r="JJ3" s="112"/>
      <c r="JK3" s="112"/>
      <c r="JL3" s="112"/>
      <c r="JM3" s="112"/>
      <c r="JN3" s="112"/>
      <c r="JO3" s="112"/>
      <c r="JP3" s="112"/>
      <c r="JQ3" s="112"/>
      <c r="JR3" s="112"/>
      <c r="JS3" s="112"/>
      <c r="JT3" s="112"/>
      <c r="JU3" s="112"/>
      <c r="JV3" s="112"/>
      <c r="JW3" s="112"/>
      <c r="JX3" s="112"/>
      <c r="JY3" s="112"/>
      <c r="JZ3" s="112"/>
      <c r="KA3" s="112"/>
      <c r="KB3" s="112"/>
      <c r="KC3" s="112"/>
      <c r="KD3" s="112"/>
      <c r="KE3" s="112"/>
      <c r="KF3" s="112"/>
      <c r="KG3" s="112"/>
      <c r="KH3" s="112"/>
      <c r="KI3" s="112"/>
      <c r="KJ3" s="112"/>
      <c r="KK3" s="112"/>
      <c r="KL3" s="112"/>
      <c r="KM3" s="112"/>
      <c r="KN3" s="112"/>
      <c r="KO3" s="112"/>
      <c r="KP3" s="112"/>
      <c r="KQ3" s="112"/>
      <c r="KR3" s="112"/>
      <c r="KS3" s="112"/>
      <c r="KT3" s="112"/>
      <c r="KU3" s="112"/>
      <c r="KV3" s="112"/>
      <c r="KW3" s="112"/>
      <c r="KX3" s="112"/>
      <c r="KY3" s="112"/>
      <c r="KZ3" s="112"/>
      <c r="LA3" s="112"/>
      <c r="LB3" s="112"/>
      <c r="LC3" s="112"/>
      <c r="LD3" s="112"/>
      <c r="LE3" s="112"/>
      <c r="LF3" s="112"/>
      <c r="LG3" s="112"/>
      <c r="LH3" s="112"/>
      <c r="LI3" s="112"/>
      <c r="LJ3" s="112"/>
      <c r="LK3" s="112"/>
      <c r="LL3" s="112"/>
      <c r="LM3" s="112"/>
      <c r="LN3" s="112"/>
      <c r="LO3" s="112"/>
      <c r="LP3" s="112"/>
      <c r="LQ3" s="112"/>
      <c r="LR3" s="112"/>
      <c r="LS3" s="112"/>
      <c r="LT3" s="112"/>
      <c r="LU3" s="112"/>
      <c r="LV3" s="112"/>
      <c r="LW3" s="112"/>
      <c r="LX3" s="112"/>
      <c r="LY3" s="112"/>
      <c r="LZ3" s="112"/>
      <c r="MA3" s="112"/>
      <c r="MB3" s="112"/>
      <c r="MC3" s="112"/>
      <c r="MD3" s="112"/>
      <c r="ME3" s="112"/>
      <c r="MF3" s="112"/>
      <c r="MG3" s="112"/>
      <c r="MH3" s="112"/>
      <c r="MI3" s="112"/>
      <c r="MJ3" s="112"/>
      <c r="MK3" s="112"/>
      <c r="ML3" s="112"/>
      <c r="MM3" s="112"/>
      <c r="MN3" s="112"/>
      <c r="MO3" s="112"/>
      <c r="MP3" s="112"/>
      <c r="MQ3" s="112"/>
      <c r="MR3" s="112"/>
      <c r="MS3" s="112"/>
      <c r="MT3" s="112"/>
      <c r="MU3" s="112"/>
      <c r="MV3" s="112"/>
      <c r="MW3" s="112"/>
      <c r="MX3" s="112"/>
      <c r="MY3" s="112"/>
      <c r="MZ3" s="112"/>
      <c r="NA3" s="112"/>
      <c r="NB3" s="112"/>
      <c r="NC3" s="112"/>
      <c r="ND3" s="112"/>
      <c r="NE3" s="112"/>
      <c r="NF3" s="112"/>
      <c r="NG3" s="112"/>
      <c r="NH3" s="112"/>
      <c r="NI3" s="112"/>
      <c r="NJ3" s="112"/>
      <c r="NK3" s="112"/>
      <c r="NL3" s="112"/>
      <c r="NM3" s="112"/>
      <c r="NN3" s="112"/>
      <c r="NO3" s="112"/>
      <c r="NP3" s="112"/>
      <c r="NQ3" s="112"/>
      <c r="NR3" s="112"/>
      <c r="NS3" s="112"/>
      <c r="NT3" s="112"/>
      <c r="NU3" s="112"/>
      <c r="NV3" s="112"/>
      <c r="NW3" s="112"/>
      <c r="NX3" s="112"/>
      <c r="NY3" s="112"/>
      <c r="NZ3" s="112"/>
      <c r="OA3" s="112"/>
      <c r="OB3" s="112"/>
      <c r="OC3" s="112"/>
      <c r="OD3" s="112"/>
      <c r="OE3" s="112"/>
      <c r="OF3" s="112"/>
      <c r="OG3" s="112"/>
      <c r="OH3" s="112"/>
      <c r="OI3" s="112"/>
      <c r="OJ3" s="112"/>
      <c r="OK3" s="112"/>
      <c r="OL3" s="112"/>
      <c r="OM3" s="112"/>
      <c r="ON3" s="112"/>
      <c r="OO3" s="112"/>
      <c r="OP3" s="112"/>
      <c r="OQ3" s="112"/>
      <c r="OR3" s="112"/>
      <c r="OS3" s="112"/>
      <c r="OT3" s="112"/>
      <c r="OU3" s="112"/>
      <c r="OV3" s="112"/>
      <c r="OW3" s="112"/>
      <c r="OX3" s="112"/>
      <c r="OY3" s="112"/>
      <c r="OZ3" s="112"/>
      <c r="PA3" s="112"/>
      <c r="PB3" s="112"/>
      <c r="PC3" s="112"/>
      <c r="PD3" s="112"/>
      <c r="PE3" s="112"/>
      <c r="PF3" s="112"/>
      <c r="PG3" s="112"/>
      <c r="PH3" s="112"/>
      <c r="PI3" s="112"/>
      <c r="PJ3" s="112"/>
      <c r="PK3" s="112"/>
      <c r="PL3" s="112"/>
      <c r="PM3" s="112"/>
      <c r="PN3" s="112"/>
      <c r="PO3" s="112"/>
      <c r="PP3" s="112"/>
      <c r="PQ3" s="112"/>
      <c r="PR3" s="112"/>
      <c r="PS3" s="112"/>
      <c r="PT3" s="112"/>
      <c r="PU3" s="112"/>
      <c r="PV3" s="112"/>
      <c r="PW3" s="112"/>
      <c r="PX3" s="112"/>
      <c r="PY3" s="112"/>
      <c r="PZ3" s="112"/>
      <c r="QA3" s="112"/>
      <c r="QB3" s="112"/>
      <c r="QC3" s="112"/>
      <c r="QD3" s="112"/>
      <c r="QE3" s="112"/>
      <c r="QF3" s="112"/>
      <c r="QG3" s="112"/>
      <c r="QH3" s="112"/>
      <c r="QI3" s="112"/>
      <c r="QJ3" s="112"/>
      <c r="QK3" s="112"/>
      <c r="QL3" s="112"/>
      <c r="QM3" s="112"/>
      <c r="QN3" s="112"/>
      <c r="QO3" s="112"/>
      <c r="QP3" s="112"/>
      <c r="QQ3" s="112"/>
      <c r="QR3" s="112"/>
      <c r="QS3" s="112"/>
      <c r="QT3" s="112"/>
      <c r="QU3" s="112"/>
      <c r="QV3" s="112"/>
      <c r="QW3" s="112"/>
      <c r="QX3" s="112"/>
      <c r="QY3" s="112"/>
      <c r="QZ3" s="112"/>
      <c r="RA3" s="112"/>
      <c r="RB3" s="112"/>
      <c r="RC3" s="112"/>
      <c r="RD3" s="112"/>
      <c r="RE3" s="112"/>
      <c r="RF3" s="112"/>
      <c r="RG3" s="112"/>
      <c r="RH3" s="112"/>
      <c r="RI3" s="112"/>
      <c r="RJ3" s="112"/>
      <c r="RK3" s="112"/>
      <c r="RL3" s="112"/>
      <c r="RM3" s="112"/>
      <c r="RN3" s="112"/>
      <c r="RO3" s="112"/>
      <c r="RP3" s="112"/>
      <c r="RQ3" s="112"/>
      <c r="RR3" s="112"/>
      <c r="RS3" s="112"/>
      <c r="RT3" s="112"/>
      <c r="RU3" s="112"/>
      <c r="RV3" s="112"/>
      <c r="RW3" s="112"/>
      <c r="RX3" s="112"/>
      <c r="RY3" s="112"/>
      <c r="RZ3" s="112"/>
      <c r="SA3" s="112"/>
      <c r="SB3" s="112"/>
      <c r="SC3" s="112"/>
      <c r="SD3" s="112"/>
      <c r="SE3" s="112"/>
      <c r="SF3" s="112"/>
      <c r="SG3" s="112"/>
      <c r="SH3" s="112"/>
      <c r="SI3" s="112"/>
      <c r="SJ3" s="112"/>
      <c r="SK3" s="112"/>
      <c r="SL3" s="112"/>
      <c r="SM3" s="112"/>
      <c r="SN3" s="112"/>
      <c r="SO3" s="112"/>
      <c r="SP3" s="112"/>
      <c r="SQ3" s="112"/>
      <c r="SR3" s="112"/>
      <c r="SS3" s="112"/>
      <c r="ST3" s="112"/>
      <c r="SU3" s="112"/>
      <c r="SV3" s="112"/>
      <c r="SW3" s="112"/>
      <c r="SX3" s="112"/>
      <c r="SY3" s="112"/>
      <c r="SZ3" s="112"/>
      <c r="TA3" s="112"/>
      <c r="TB3" s="112"/>
      <c r="TC3" s="112"/>
      <c r="TD3" s="112"/>
      <c r="TE3" s="112"/>
      <c r="TF3" s="112"/>
      <c r="TG3" s="112"/>
      <c r="TH3" s="112"/>
      <c r="TI3" s="112"/>
      <c r="TJ3" s="112"/>
      <c r="TK3" s="112"/>
      <c r="TL3" s="112"/>
      <c r="TM3" s="112"/>
      <c r="TN3" s="112"/>
      <c r="TO3" s="112"/>
      <c r="TP3" s="112"/>
      <c r="TQ3" s="112"/>
      <c r="TR3" s="112"/>
      <c r="TS3" s="112"/>
      <c r="TT3" s="112"/>
      <c r="TU3" s="112"/>
      <c r="TV3" s="112"/>
      <c r="TW3" s="112"/>
      <c r="TX3" s="112"/>
      <c r="TY3" s="112"/>
      <c r="TZ3" s="112"/>
      <c r="UA3" s="112"/>
      <c r="UB3" s="112"/>
      <c r="UC3" s="112"/>
      <c r="UD3" s="112"/>
      <c r="UE3" s="112"/>
      <c r="UF3" s="112"/>
      <c r="UG3" s="112"/>
      <c r="UH3" s="112"/>
      <c r="UI3" s="112"/>
      <c r="UJ3" s="112"/>
      <c r="UK3" s="112"/>
      <c r="UL3" s="112"/>
      <c r="UM3" s="112"/>
      <c r="UN3" s="112"/>
      <c r="UO3" s="112"/>
      <c r="UP3" s="112"/>
      <c r="UQ3" s="112"/>
      <c r="UR3" s="112"/>
      <c r="US3" s="112"/>
      <c r="UT3" s="112"/>
      <c r="UU3" s="112"/>
      <c r="UV3" s="112"/>
      <c r="UW3" s="112"/>
      <c r="UX3" s="112"/>
      <c r="UY3" s="112"/>
      <c r="UZ3" s="112"/>
      <c r="VA3" s="112"/>
      <c r="VB3" s="112"/>
      <c r="VC3" s="112"/>
      <c r="VD3" s="112"/>
      <c r="VE3" s="112"/>
      <c r="VF3" s="112"/>
      <c r="VG3" s="112"/>
      <c r="VH3" s="112"/>
      <c r="VI3" s="112"/>
      <c r="VJ3" s="112"/>
      <c r="VK3" s="112"/>
      <c r="VL3" s="112"/>
      <c r="VM3" s="112"/>
      <c r="VN3" s="112"/>
      <c r="VO3" s="112"/>
      <c r="VP3" s="112"/>
      <c r="VQ3" s="112"/>
      <c r="VR3" s="112"/>
      <c r="VS3" s="112"/>
      <c r="VT3" s="112"/>
      <c r="VU3" s="112"/>
      <c r="VV3" s="112"/>
      <c r="VW3" s="112"/>
      <c r="VX3" s="112"/>
      <c r="VY3" s="112"/>
      <c r="VZ3" s="112"/>
      <c r="WA3" s="112"/>
      <c r="WB3" s="112"/>
      <c r="WC3" s="112"/>
      <c r="WD3" s="112"/>
      <c r="WE3" s="112"/>
      <c r="WF3" s="112"/>
      <c r="WG3" s="112"/>
      <c r="WH3" s="112"/>
      <c r="WI3" s="112"/>
      <c r="WJ3" s="112"/>
      <c r="WK3" s="112"/>
      <c r="WL3" s="112"/>
      <c r="WM3" s="112"/>
      <c r="WN3" s="112"/>
      <c r="WO3" s="112"/>
      <c r="WP3" s="112"/>
      <c r="WQ3" s="112"/>
      <c r="WR3" s="112"/>
      <c r="WS3" s="112"/>
      <c r="WT3" s="112"/>
      <c r="WU3" s="112"/>
      <c r="WV3" s="112"/>
      <c r="WW3" s="112"/>
      <c r="WX3" s="112"/>
      <c r="WY3" s="112"/>
      <c r="WZ3" s="112"/>
      <c r="XA3" s="112"/>
      <c r="XB3" s="112"/>
      <c r="XC3" s="112"/>
      <c r="XD3" s="112"/>
      <c r="XE3" s="112"/>
      <c r="XF3" s="112"/>
      <c r="XG3" s="112"/>
      <c r="XH3" s="112"/>
      <c r="XI3" s="112"/>
      <c r="XJ3" s="112"/>
      <c r="XK3" s="112"/>
      <c r="XL3" s="112"/>
      <c r="XM3" s="112"/>
      <c r="XN3" s="112"/>
      <c r="XO3" s="112"/>
      <c r="XP3" s="112"/>
      <c r="XQ3" s="112"/>
      <c r="XR3" s="112"/>
      <c r="XS3" s="112"/>
      <c r="XT3" s="112"/>
      <c r="XU3" s="112"/>
      <c r="XV3" s="112"/>
      <c r="XW3" s="112"/>
      <c r="XX3" s="112"/>
      <c r="XY3" s="112"/>
      <c r="XZ3" s="112"/>
      <c r="YA3" s="112"/>
      <c r="YB3" s="112"/>
      <c r="YC3" s="112"/>
      <c r="YD3" s="112"/>
      <c r="YE3" s="112"/>
      <c r="YF3" s="112"/>
      <c r="YG3" s="112"/>
      <c r="YH3" s="112"/>
      <c r="YI3" s="112"/>
      <c r="YJ3" s="112"/>
      <c r="YK3" s="112"/>
      <c r="YL3" s="112"/>
      <c r="YM3" s="112"/>
      <c r="YN3" s="112"/>
      <c r="YO3" s="112"/>
      <c r="YP3" s="112"/>
      <c r="YQ3" s="112"/>
      <c r="YR3" s="112"/>
      <c r="YS3" s="112"/>
      <c r="YT3" s="112"/>
      <c r="YU3" s="112"/>
      <c r="YV3" s="112"/>
      <c r="YW3" s="112"/>
      <c r="YX3" s="112"/>
      <c r="YY3" s="112"/>
      <c r="YZ3" s="112"/>
      <c r="ZA3" s="112"/>
      <c r="ZB3" s="112"/>
      <c r="ZC3" s="112"/>
      <c r="ZD3" s="112"/>
      <c r="ZE3" s="112"/>
      <c r="ZF3" s="112"/>
      <c r="ZG3" s="112"/>
      <c r="ZH3" s="112"/>
      <c r="ZI3" s="112"/>
      <c r="ZJ3" s="112"/>
      <c r="ZK3" s="112"/>
      <c r="ZL3" s="112"/>
      <c r="ZM3" s="112"/>
      <c r="ZN3" s="112"/>
      <c r="ZO3" s="112"/>
      <c r="ZP3" s="112"/>
      <c r="ZQ3" s="112"/>
      <c r="ZR3" s="112"/>
      <c r="ZS3" s="112"/>
      <c r="ZT3" s="112"/>
      <c r="ZU3" s="112"/>
      <c r="ZV3" s="112"/>
      <c r="ZW3" s="112"/>
      <c r="ZX3" s="112"/>
      <c r="ZY3" s="112"/>
      <c r="ZZ3" s="112"/>
      <c r="AAA3" s="112"/>
      <c r="AAB3" s="112"/>
      <c r="AAC3" s="112"/>
      <c r="AAD3" s="112"/>
      <c r="AAE3" s="112"/>
      <c r="AAF3" s="112"/>
      <c r="AAG3" s="112"/>
      <c r="AAH3" s="112"/>
      <c r="AAI3" s="112"/>
      <c r="AAJ3" s="112"/>
      <c r="AAK3" s="112"/>
      <c r="AAL3" s="112"/>
      <c r="AAM3" s="112"/>
      <c r="AAN3" s="112"/>
      <c r="AAO3" s="112"/>
      <c r="AAP3" s="112"/>
      <c r="AAQ3" s="112"/>
      <c r="AAR3" s="112"/>
      <c r="AAS3" s="112"/>
      <c r="AAT3" s="112"/>
      <c r="AAU3" s="112"/>
      <c r="AAV3" s="112"/>
      <c r="AAW3" s="112"/>
      <c r="AAX3" s="112"/>
      <c r="AAY3" s="112"/>
      <c r="AAZ3" s="112"/>
      <c r="ABA3" s="112"/>
      <c r="ABB3" s="112"/>
      <c r="ABC3" s="112"/>
      <c r="ABD3" s="112"/>
      <c r="ABE3" s="112"/>
      <c r="ABF3" s="112"/>
      <c r="ABG3" s="112"/>
      <c r="ABH3" s="112"/>
      <c r="ABI3" s="112"/>
      <c r="ABJ3" s="112"/>
      <c r="ABK3" s="112"/>
      <c r="ABL3" s="112"/>
      <c r="ABM3" s="112"/>
      <c r="ABN3" s="112"/>
      <c r="ABO3" s="112"/>
      <c r="ABP3" s="112"/>
      <c r="ABQ3" s="112"/>
      <c r="ABR3" s="112"/>
      <c r="ABS3" s="112"/>
      <c r="ABT3" s="112"/>
      <c r="ABU3" s="112"/>
      <c r="ABV3" s="112"/>
      <c r="ABW3" s="112"/>
      <c r="ABX3" s="112"/>
      <c r="ABY3" s="112"/>
      <c r="ABZ3" s="112"/>
      <c r="ACA3" s="112"/>
      <c r="ACB3" s="112"/>
      <c r="ACC3" s="112"/>
      <c r="ACD3" s="112"/>
      <c r="ACE3" s="112"/>
      <c r="ACF3" s="112"/>
      <c r="ACG3" s="112"/>
      <c r="ACH3" s="112"/>
      <c r="ACI3" s="112"/>
      <c r="ACJ3" s="112"/>
      <c r="ACK3" s="112"/>
      <c r="ACL3" s="112"/>
      <c r="ACM3" s="112"/>
      <c r="ACN3" s="112"/>
      <c r="ACO3" s="112"/>
      <c r="ACP3" s="112"/>
      <c r="ACQ3" s="112"/>
      <c r="ACR3" s="112"/>
      <c r="ACS3" s="112"/>
      <c r="ACT3" s="112"/>
      <c r="ACU3" s="112"/>
      <c r="ACV3" s="112"/>
      <c r="ACW3" s="112"/>
      <c r="ACX3" s="112"/>
      <c r="ACY3" s="112"/>
      <c r="ACZ3" s="112"/>
      <c r="ADA3" s="112"/>
      <c r="ADB3" s="112"/>
      <c r="ADC3" s="112"/>
      <c r="ADD3" s="112"/>
      <c r="ADE3" s="112"/>
      <c r="ADF3" s="112"/>
      <c r="ADG3" s="112"/>
      <c r="ADH3" s="112"/>
      <c r="ADI3" s="112"/>
      <c r="ADJ3" s="112"/>
      <c r="ADK3" s="112"/>
      <c r="ADL3" s="112"/>
      <c r="ADM3" s="112"/>
      <c r="ADN3" s="112"/>
      <c r="ADO3" s="112"/>
      <c r="ADP3" s="112"/>
      <c r="ADQ3" s="112"/>
      <c r="ADR3" s="112"/>
      <c r="ADS3" s="112"/>
      <c r="ADT3" s="112"/>
      <c r="ADU3" s="112"/>
      <c r="ADV3" s="112"/>
      <c r="ADW3" s="112"/>
      <c r="ADX3" s="112"/>
      <c r="ADY3" s="112"/>
      <c r="ADZ3" s="112"/>
      <c r="AEA3" s="112"/>
      <c r="AEB3" s="112"/>
      <c r="AEC3" s="112"/>
      <c r="AED3" s="112"/>
      <c r="AEE3" s="112"/>
      <c r="AEF3" s="112"/>
      <c r="AEG3" s="112"/>
      <c r="AEH3" s="112"/>
      <c r="AEI3" s="112"/>
      <c r="AEJ3" s="112"/>
      <c r="AEK3" s="112"/>
      <c r="AEL3" s="112"/>
      <c r="AEM3" s="112"/>
      <c r="AEN3" s="112"/>
      <c r="AEO3" s="112"/>
      <c r="AEP3" s="112"/>
      <c r="AEQ3" s="112"/>
      <c r="AER3" s="112"/>
      <c r="AES3" s="112"/>
      <c r="AET3" s="112"/>
      <c r="AEU3" s="112"/>
      <c r="AEV3" s="112"/>
      <c r="AEW3" s="112"/>
      <c r="AEX3" s="112"/>
      <c r="AEY3" s="112"/>
      <c r="AEZ3" s="112"/>
      <c r="AFA3" s="112"/>
      <c r="AFB3" s="112"/>
      <c r="AFC3" s="112"/>
      <c r="AFD3" s="112"/>
      <c r="AFE3" s="112"/>
      <c r="AFF3" s="112"/>
      <c r="AFG3" s="112"/>
      <c r="AFH3" s="112"/>
      <c r="AFI3" s="112"/>
      <c r="AFJ3" s="112"/>
      <c r="AFK3" s="112"/>
      <c r="AFL3" s="112"/>
      <c r="AFM3" s="112"/>
      <c r="AFN3" s="112"/>
      <c r="AFO3" s="112"/>
      <c r="AFP3" s="112"/>
      <c r="AFQ3" s="112"/>
      <c r="AFR3" s="112"/>
      <c r="AFS3" s="112"/>
      <c r="AFT3" s="112"/>
      <c r="AFU3" s="112"/>
      <c r="AFV3" s="112"/>
      <c r="AFW3" s="112"/>
      <c r="AFX3" s="112"/>
      <c r="AFY3" s="112"/>
      <c r="AFZ3" s="112"/>
      <c r="AGA3" s="112"/>
      <c r="AGB3" s="112"/>
      <c r="AGC3" s="112"/>
      <c r="AGD3" s="112"/>
      <c r="AGE3" s="112"/>
      <c r="AGF3" s="112"/>
      <c r="AGG3" s="112"/>
      <c r="AGH3" s="112"/>
      <c r="AGI3" s="112"/>
      <c r="AGJ3" s="112"/>
      <c r="AGK3" s="112"/>
      <c r="AGL3" s="112"/>
      <c r="AGM3" s="112"/>
      <c r="AGN3" s="112"/>
      <c r="AGO3" s="112"/>
      <c r="AGP3" s="112"/>
      <c r="AGQ3" s="112"/>
      <c r="AGR3" s="112"/>
      <c r="AGS3" s="112"/>
      <c r="AGT3" s="112"/>
      <c r="AGU3" s="112"/>
      <c r="AGV3" s="112"/>
      <c r="AGW3" s="112"/>
      <c r="AGX3" s="112"/>
      <c r="AGY3" s="112"/>
      <c r="AGZ3" s="112"/>
      <c r="AHA3" s="112"/>
      <c r="AHB3" s="112"/>
      <c r="AHC3" s="112"/>
      <c r="AHD3" s="112"/>
      <c r="AHE3" s="112"/>
      <c r="AHF3" s="112"/>
      <c r="AHG3" s="112"/>
      <c r="AHH3" s="112"/>
      <c r="AHI3" s="112"/>
      <c r="AHJ3" s="112"/>
      <c r="AHK3" s="112"/>
      <c r="AHL3" s="112"/>
      <c r="AHM3" s="112"/>
      <c r="AHN3" s="112"/>
      <c r="AHO3" s="112"/>
      <c r="AHP3" s="112"/>
      <c r="AHQ3" s="112"/>
      <c r="AHR3" s="112"/>
      <c r="AHS3" s="112"/>
      <c r="AHT3" s="112"/>
      <c r="AHU3" s="112"/>
      <c r="AHV3" s="112"/>
      <c r="AHW3" s="112"/>
      <c r="AHX3" s="112"/>
      <c r="AHY3" s="112"/>
      <c r="AHZ3" s="112"/>
      <c r="AIA3" s="112"/>
      <c r="AIB3" s="112"/>
      <c r="AIC3" s="112"/>
      <c r="AID3" s="112"/>
      <c r="AIE3" s="112"/>
      <c r="AIF3" s="112"/>
      <c r="AIG3" s="112"/>
      <c r="AIH3" s="112"/>
      <c r="AII3" s="112"/>
      <c r="AIJ3" s="112"/>
      <c r="AIK3" s="112"/>
      <c r="AIL3" s="112"/>
      <c r="AIM3" s="112"/>
      <c r="AIN3" s="112"/>
      <c r="AIO3" s="112"/>
      <c r="AIP3" s="112"/>
      <c r="AIQ3" s="112"/>
      <c r="AIR3" s="112"/>
      <c r="AIS3" s="112"/>
      <c r="AIT3" s="112"/>
      <c r="AIU3" s="112"/>
      <c r="AIV3" s="112"/>
      <c r="AIW3" s="112"/>
      <c r="AIX3" s="112"/>
      <c r="AIY3" s="112"/>
      <c r="AIZ3" s="112"/>
      <c r="AJA3" s="112"/>
      <c r="AJB3" s="112"/>
      <c r="AJC3" s="112"/>
      <c r="AJD3" s="112"/>
      <c r="AJE3" s="112"/>
      <c r="AJF3" s="112"/>
      <c r="AJG3" s="112"/>
      <c r="AJH3" s="112"/>
      <c r="AJI3" s="112"/>
      <c r="AJJ3" s="112"/>
      <c r="AJK3" s="112"/>
      <c r="AJL3" s="112"/>
      <c r="AJM3" s="112"/>
      <c r="AJN3" s="112"/>
      <c r="AJO3" s="112"/>
      <c r="AJP3" s="112"/>
      <c r="AJQ3" s="112"/>
      <c r="AJR3" s="112"/>
      <c r="AJS3" s="112"/>
      <c r="AJT3" s="112"/>
      <c r="AJU3" s="112"/>
      <c r="AJV3" s="112"/>
      <c r="AJW3" s="112"/>
      <c r="AJX3" s="112"/>
      <c r="AJY3" s="112"/>
      <c r="AJZ3" s="112"/>
      <c r="AKA3" s="112"/>
      <c r="AKB3" s="112"/>
      <c r="AKC3" s="112"/>
      <c r="AKD3" s="112"/>
      <c r="AKE3" s="112"/>
      <c r="AKF3" s="112"/>
      <c r="AKG3" s="112"/>
      <c r="AKH3" s="112"/>
      <c r="AKI3" s="112"/>
      <c r="AKJ3" s="112"/>
      <c r="AKK3" s="112"/>
      <c r="AKL3" s="112"/>
      <c r="AKM3" s="112"/>
      <c r="AKN3" s="112"/>
      <c r="AKO3" s="112"/>
      <c r="AKP3" s="112"/>
      <c r="AKQ3" s="112"/>
      <c r="AKR3" s="112"/>
      <c r="AKS3" s="112"/>
      <c r="AKT3" s="112"/>
      <c r="AKU3" s="112"/>
      <c r="AKV3" s="112"/>
      <c r="AKW3" s="112"/>
      <c r="AKX3" s="112"/>
      <c r="AKY3" s="112"/>
      <c r="AKZ3" s="112"/>
      <c r="ALA3" s="112"/>
      <c r="ALB3" s="112"/>
      <c r="ALC3" s="112"/>
      <c r="ALD3" s="112"/>
      <c r="ALE3" s="112"/>
      <c r="ALF3" s="112"/>
      <c r="ALG3" s="112"/>
      <c r="ALH3" s="112"/>
      <c r="ALI3" s="112"/>
      <c r="ALJ3" s="112"/>
      <c r="ALK3" s="112"/>
      <c r="ALL3" s="112"/>
      <c r="ALM3" s="112"/>
      <c r="ALN3" s="112"/>
      <c r="ALO3" s="112"/>
      <c r="ALP3" s="112"/>
      <c r="ALQ3" s="112"/>
      <c r="ALR3" s="112"/>
      <c r="ALS3" s="112"/>
      <c r="ALT3" s="112"/>
      <c r="ALU3" s="112"/>
      <c r="ALV3" s="112"/>
      <c r="ALW3" s="112"/>
      <c r="ALX3" s="112"/>
      <c r="ALY3" s="112"/>
      <c r="ALZ3" s="112"/>
      <c r="AMA3" s="112"/>
      <c r="AMB3" s="112"/>
      <c r="AMC3" s="112"/>
      <c r="AMD3" s="112"/>
      <c r="AME3" s="112"/>
      <c r="AMF3" s="112"/>
      <c r="AMG3" s="112"/>
      <c r="AMH3" s="112"/>
      <c r="AMI3" s="112"/>
      <c r="AMJ3" s="112"/>
      <c r="AMK3" s="112"/>
      <c r="AML3" s="112"/>
      <c r="AMM3" s="112"/>
      <c r="AMN3" s="112"/>
      <c r="AMO3" s="112"/>
      <c r="AMP3" s="112"/>
      <c r="AMQ3" s="112"/>
      <c r="AMR3" s="112"/>
      <c r="AMS3" s="112"/>
      <c r="AMT3" s="112"/>
      <c r="AMU3" s="112"/>
      <c r="AMV3" s="112"/>
      <c r="AMW3" s="112"/>
      <c r="AMX3" s="112"/>
      <c r="AMY3" s="112"/>
      <c r="AMZ3" s="112"/>
      <c r="ANA3" s="112"/>
      <c r="ANB3" s="112"/>
      <c r="ANC3" s="112"/>
      <c r="AND3" s="112"/>
      <c r="ANE3" s="112"/>
      <c r="ANF3" s="112"/>
      <c r="ANG3" s="112"/>
      <c r="ANH3" s="112"/>
      <c r="ANI3" s="112"/>
      <c r="ANJ3" s="112"/>
      <c r="ANK3" s="112"/>
      <c r="ANL3" s="112"/>
      <c r="ANM3" s="112"/>
      <c r="ANN3" s="112"/>
      <c r="ANO3" s="112"/>
      <c r="ANP3" s="112"/>
      <c r="ANQ3" s="112"/>
      <c r="ANR3" s="112"/>
      <c r="ANS3" s="112"/>
      <c r="ANT3" s="112"/>
      <c r="ANU3" s="112"/>
      <c r="ANV3" s="112"/>
      <c r="ANW3" s="112"/>
      <c r="ANX3" s="112"/>
      <c r="ANY3" s="112"/>
      <c r="ANZ3" s="112"/>
      <c r="AOA3" s="112"/>
      <c r="AOB3" s="112"/>
      <c r="AOC3" s="112"/>
      <c r="AOD3" s="112"/>
      <c r="AOE3" s="112"/>
      <c r="AOF3" s="112"/>
      <c r="AOG3" s="112"/>
      <c r="AOH3" s="112"/>
      <c r="AOI3" s="112"/>
      <c r="AOJ3" s="112"/>
      <c r="AOK3" s="112"/>
      <c r="AOL3" s="112"/>
      <c r="AOM3" s="112"/>
      <c r="AON3" s="112"/>
      <c r="AOO3" s="112"/>
      <c r="AOP3" s="112"/>
      <c r="AOQ3" s="112"/>
      <c r="AOR3" s="112"/>
      <c r="AOS3" s="112"/>
      <c r="AOT3" s="112"/>
      <c r="AOU3" s="112"/>
      <c r="AOV3" s="112"/>
      <c r="AOW3" s="112"/>
      <c r="AOX3" s="112"/>
      <c r="AOY3" s="112"/>
      <c r="AOZ3" s="112"/>
      <c r="APA3" s="112"/>
      <c r="APB3" s="112"/>
      <c r="APC3" s="112"/>
      <c r="APD3" s="112"/>
      <c r="APE3" s="112"/>
      <c r="APF3" s="112"/>
      <c r="APG3" s="112"/>
      <c r="APH3" s="112"/>
      <c r="API3" s="112"/>
      <c r="APJ3" s="112"/>
      <c r="APK3" s="112"/>
      <c r="APL3" s="112"/>
      <c r="APM3" s="112"/>
      <c r="APN3" s="112"/>
      <c r="APO3" s="112"/>
      <c r="APP3" s="112"/>
      <c r="APQ3" s="112"/>
      <c r="APR3" s="112"/>
      <c r="APS3" s="112"/>
      <c r="APT3" s="112"/>
      <c r="APU3" s="112"/>
      <c r="APV3" s="112"/>
      <c r="APW3" s="112"/>
      <c r="APX3" s="112"/>
      <c r="APY3" s="112"/>
      <c r="APZ3" s="112"/>
      <c r="AQA3" s="112"/>
      <c r="AQB3" s="112"/>
      <c r="AQC3" s="112"/>
      <c r="AQD3" s="112"/>
      <c r="AQE3" s="112"/>
      <c r="AQF3" s="112"/>
      <c r="AQG3" s="112"/>
      <c r="AQH3" s="112"/>
      <c r="AQI3" s="112"/>
      <c r="AQJ3" s="112"/>
      <c r="AQK3" s="112"/>
      <c r="AQL3" s="112"/>
      <c r="AQM3" s="112"/>
      <c r="AQN3" s="112"/>
      <c r="AQO3" s="112"/>
      <c r="AQP3" s="112"/>
      <c r="AQQ3" s="112"/>
      <c r="AQR3" s="112"/>
      <c r="AQS3" s="112"/>
      <c r="AQT3" s="112"/>
      <c r="AQU3" s="112"/>
      <c r="AQV3" s="112"/>
      <c r="AQW3" s="112"/>
      <c r="AQX3" s="112"/>
      <c r="AQY3" s="112"/>
      <c r="AQZ3" s="112"/>
      <c r="ARA3" s="112"/>
      <c r="ARB3" s="112"/>
      <c r="ARC3" s="112"/>
      <c r="ARD3" s="112"/>
      <c r="ARE3" s="112"/>
      <c r="ARF3" s="112"/>
      <c r="ARG3" s="112"/>
      <c r="ARH3" s="112"/>
      <c r="ARI3" s="112"/>
      <c r="ARJ3" s="112"/>
      <c r="ARK3" s="112"/>
      <c r="ARL3" s="112"/>
      <c r="ARM3" s="112"/>
      <c r="ARN3" s="112"/>
      <c r="ARO3" s="112"/>
      <c r="ARP3" s="112"/>
      <c r="ARQ3" s="112"/>
      <c r="ARR3" s="112"/>
      <c r="ARS3" s="112"/>
      <c r="ART3" s="112"/>
      <c r="ARU3" s="112"/>
      <c r="ARV3" s="112"/>
      <c r="ARW3" s="112"/>
      <c r="ARX3" s="112"/>
      <c r="ARY3" s="112"/>
      <c r="ARZ3" s="112"/>
      <c r="ASA3" s="112"/>
      <c r="ASB3" s="112"/>
      <c r="ASC3" s="112"/>
      <c r="ASD3" s="112"/>
      <c r="ASE3" s="112"/>
      <c r="ASF3" s="112"/>
      <c r="ASG3" s="112"/>
      <c r="ASH3" s="112"/>
      <c r="ASI3" s="112"/>
      <c r="ASJ3" s="112"/>
      <c r="ASK3" s="112"/>
      <c r="ASL3" s="112"/>
      <c r="ASM3" s="112"/>
      <c r="ASN3" s="112"/>
      <c r="ASO3" s="112"/>
      <c r="ASP3" s="112"/>
      <c r="ASQ3" s="112"/>
      <c r="ASR3" s="112"/>
      <c r="ASS3" s="112"/>
      <c r="AST3" s="112"/>
      <c r="ASU3" s="112"/>
      <c r="ASV3" s="112"/>
      <c r="ASW3" s="112"/>
      <c r="ASX3" s="112"/>
      <c r="ASY3" s="112"/>
      <c r="ASZ3" s="112"/>
      <c r="ATA3" s="112"/>
      <c r="ATB3" s="112"/>
      <c r="ATC3" s="112"/>
      <c r="ATD3" s="112"/>
      <c r="ATE3" s="112"/>
      <c r="ATF3" s="112"/>
      <c r="ATG3" s="112"/>
      <c r="ATH3" s="112"/>
      <c r="ATI3" s="112"/>
      <c r="ATJ3" s="112"/>
      <c r="ATK3" s="112"/>
      <c r="ATL3" s="112"/>
      <c r="ATM3" s="112"/>
      <c r="ATN3" s="112"/>
      <c r="ATO3" s="112"/>
      <c r="ATP3" s="112"/>
      <c r="ATQ3" s="112"/>
      <c r="ATR3" s="112"/>
      <c r="ATS3" s="112"/>
      <c r="ATT3" s="112"/>
      <c r="ATU3" s="112"/>
      <c r="ATV3" s="112"/>
      <c r="ATW3" s="112"/>
      <c r="ATX3" s="112"/>
      <c r="ATY3" s="112"/>
      <c r="ATZ3" s="112"/>
      <c r="AUA3" s="112"/>
      <c r="AUB3" s="112"/>
      <c r="AUC3" s="112"/>
      <c r="AUD3" s="112"/>
      <c r="AUE3" s="112"/>
      <c r="AUF3" s="112"/>
      <c r="AUG3" s="112"/>
      <c r="AUH3" s="112"/>
      <c r="AUI3" s="112"/>
      <c r="AUJ3" s="112"/>
      <c r="AUK3" s="112"/>
      <c r="AUL3" s="112"/>
      <c r="AUM3" s="112"/>
      <c r="AUN3" s="112"/>
      <c r="AUO3" s="112"/>
      <c r="AUP3" s="112"/>
      <c r="AUQ3" s="112"/>
      <c r="AUR3" s="112"/>
      <c r="AUS3" s="112"/>
      <c r="AUT3" s="112"/>
      <c r="AUU3" s="112"/>
      <c r="AUV3" s="112"/>
      <c r="AUW3" s="112"/>
      <c r="AUX3" s="112"/>
      <c r="AUY3" s="112"/>
      <c r="AUZ3" s="112"/>
      <c r="AVA3" s="112"/>
      <c r="AVB3" s="112"/>
      <c r="AVC3" s="112"/>
      <c r="AVD3" s="112"/>
      <c r="AVE3" s="112"/>
      <c r="AVF3" s="112"/>
      <c r="AVG3" s="112"/>
      <c r="AVH3" s="112"/>
      <c r="AVI3" s="112"/>
      <c r="AVJ3" s="112"/>
      <c r="AVK3" s="112"/>
      <c r="AVL3" s="112"/>
      <c r="AVM3" s="112"/>
      <c r="AVN3" s="112"/>
      <c r="AVO3" s="112"/>
      <c r="AVP3" s="112"/>
      <c r="AVQ3" s="112"/>
      <c r="AVR3" s="112"/>
      <c r="AVS3" s="112"/>
      <c r="AVT3" s="112"/>
      <c r="AVU3" s="112"/>
      <c r="AVV3" s="112"/>
      <c r="AVW3" s="112"/>
      <c r="AVX3" s="112"/>
      <c r="AVY3" s="112"/>
      <c r="AVZ3" s="112"/>
      <c r="AWA3" s="112"/>
      <c r="AWB3" s="112"/>
      <c r="AWC3" s="112"/>
      <c r="AWD3" s="112"/>
      <c r="AWE3" s="112"/>
      <c r="AWF3" s="112"/>
      <c r="AWG3" s="112"/>
      <c r="AWH3" s="112"/>
      <c r="AWI3" s="112"/>
      <c r="AWJ3" s="112"/>
      <c r="AWK3" s="112"/>
      <c r="AWL3" s="112"/>
      <c r="AWM3" s="112"/>
      <c r="AWN3" s="112"/>
      <c r="AWO3" s="112"/>
      <c r="AWP3" s="112"/>
      <c r="AWQ3" s="112"/>
      <c r="AWR3" s="112"/>
      <c r="AWS3" s="112"/>
      <c r="AWT3" s="112"/>
      <c r="AWU3" s="112"/>
      <c r="AWV3" s="112"/>
      <c r="AWW3" s="112"/>
      <c r="AWX3" s="112"/>
      <c r="AWY3" s="112"/>
      <c r="AWZ3" s="112"/>
      <c r="AXA3" s="112"/>
      <c r="AXB3" s="112"/>
      <c r="AXC3" s="112"/>
      <c r="AXD3" s="112"/>
      <c r="AXE3" s="112"/>
      <c r="AXF3" s="112"/>
      <c r="AXG3" s="112"/>
      <c r="AXH3" s="112"/>
      <c r="AXI3" s="112"/>
      <c r="AXJ3" s="112"/>
      <c r="AXK3" s="112"/>
      <c r="AXL3" s="112"/>
      <c r="AXM3" s="112"/>
      <c r="AXN3" s="112"/>
      <c r="AXO3" s="112"/>
      <c r="AXP3" s="112"/>
      <c r="AXQ3" s="112"/>
      <c r="AXR3" s="112"/>
      <c r="AXS3" s="112"/>
      <c r="AXT3" s="112"/>
      <c r="AXU3" s="112"/>
      <c r="AXV3" s="112"/>
      <c r="AXW3" s="112"/>
      <c r="AXX3" s="112"/>
      <c r="AXY3" s="112"/>
      <c r="AXZ3" s="112"/>
      <c r="AYA3" s="112"/>
      <c r="AYB3" s="112"/>
      <c r="AYC3" s="112"/>
      <c r="AYD3" s="112"/>
      <c r="AYE3" s="112"/>
      <c r="AYF3" s="112"/>
      <c r="AYG3" s="112"/>
      <c r="AYH3" s="112"/>
      <c r="AYI3" s="112"/>
      <c r="AYJ3" s="112"/>
      <c r="AYK3" s="112"/>
      <c r="AYL3" s="112"/>
      <c r="AYM3" s="112"/>
      <c r="AYN3" s="112"/>
      <c r="AYO3" s="112"/>
      <c r="AYP3" s="112"/>
      <c r="AYQ3" s="112"/>
      <c r="AYR3" s="112"/>
      <c r="AYS3" s="112"/>
      <c r="AYT3" s="112"/>
      <c r="AYU3" s="112"/>
      <c r="AYV3" s="112"/>
      <c r="AYW3" s="112"/>
      <c r="AYX3" s="112"/>
      <c r="AYY3" s="112"/>
      <c r="AYZ3" s="112"/>
      <c r="AZA3" s="112"/>
      <c r="AZB3" s="112"/>
      <c r="AZC3" s="112"/>
      <c r="AZD3" s="112"/>
      <c r="AZE3" s="112"/>
      <c r="AZF3" s="112"/>
      <c r="AZG3" s="112"/>
      <c r="AZH3" s="112"/>
      <c r="AZI3" s="112"/>
      <c r="AZJ3" s="112"/>
      <c r="AZK3" s="112"/>
      <c r="AZL3" s="112"/>
      <c r="AZM3" s="112"/>
      <c r="AZN3" s="112"/>
      <c r="AZO3" s="112"/>
      <c r="AZP3" s="112"/>
      <c r="AZQ3" s="112"/>
      <c r="AZR3" s="112"/>
      <c r="AZS3" s="112"/>
      <c r="AZT3" s="112"/>
      <c r="AZU3" s="112"/>
      <c r="AZV3" s="112"/>
      <c r="AZW3" s="112"/>
      <c r="AZX3" s="112"/>
      <c r="AZY3" s="112"/>
      <c r="AZZ3" s="112"/>
      <c r="BAA3" s="112"/>
      <c r="BAB3" s="112"/>
      <c r="BAC3" s="112"/>
      <c r="BAD3" s="112"/>
      <c r="BAE3" s="112"/>
      <c r="BAF3" s="112"/>
      <c r="BAG3" s="112"/>
      <c r="BAH3" s="112"/>
      <c r="BAI3" s="112"/>
      <c r="BAJ3" s="112"/>
      <c r="BAK3" s="112"/>
      <c r="BAL3" s="112"/>
      <c r="BAM3" s="112"/>
      <c r="BAN3" s="112"/>
      <c r="BAO3" s="112"/>
      <c r="BAP3" s="112"/>
      <c r="BAQ3" s="112"/>
      <c r="BAR3" s="112"/>
      <c r="BAS3" s="112"/>
      <c r="BAT3" s="112"/>
      <c r="BAU3" s="112"/>
      <c r="BAV3" s="112"/>
      <c r="BAW3" s="112"/>
      <c r="BAX3" s="112"/>
      <c r="BAY3" s="112"/>
      <c r="BAZ3" s="112"/>
      <c r="BBA3" s="112"/>
      <c r="BBB3" s="112"/>
      <c r="BBC3" s="112"/>
      <c r="BBD3" s="112"/>
      <c r="BBE3" s="112"/>
      <c r="BBF3" s="112"/>
      <c r="BBG3" s="112"/>
      <c r="BBH3" s="112"/>
      <c r="BBI3" s="112"/>
      <c r="BBJ3" s="112"/>
      <c r="BBK3" s="112"/>
      <c r="BBL3" s="112"/>
      <c r="BBM3" s="112"/>
      <c r="BBN3" s="112"/>
      <c r="BBO3" s="112"/>
      <c r="BBP3" s="112"/>
      <c r="BBQ3" s="112"/>
      <c r="BBR3" s="112"/>
      <c r="BBS3" s="112"/>
      <c r="BBT3" s="112"/>
      <c r="BBU3" s="112"/>
      <c r="BBV3" s="112"/>
      <c r="BBW3" s="112"/>
      <c r="BBX3" s="112"/>
      <c r="BBY3" s="112"/>
      <c r="BBZ3" s="112"/>
      <c r="BCA3" s="112"/>
      <c r="BCB3" s="112"/>
      <c r="BCC3" s="112"/>
      <c r="BCD3" s="112"/>
      <c r="BCE3" s="112"/>
      <c r="BCF3" s="112"/>
      <c r="BCG3" s="112"/>
      <c r="BCH3" s="112"/>
      <c r="BCI3" s="112"/>
      <c r="BCJ3" s="112"/>
      <c r="BCK3" s="112"/>
      <c r="BCL3" s="112"/>
      <c r="BCM3" s="112"/>
      <c r="BCN3" s="112"/>
      <c r="BCO3" s="112"/>
      <c r="BCP3" s="112"/>
      <c r="BCQ3" s="112"/>
      <c r="BCR3" s="112"/>
      <c r="BCS3" s="112"/>
      <c r="BCT3" s="112"/>
      <c r="BCU3" s="112"/>
      <c r="BCV3" s="112"/>
      <c r="BCW3" s="112"/>
      <c r="BCX3" s="112"/>
      <c r="BCY3" s="112"/>
      <c r="BCZ3" s="112"/>
      <c r="BDA3" s="112"/>
      <c r="BDB3" s="112"/>
      <c r="BDC3" s="112"/>
      <c r="BDD3" s="112"/>
      <c r="BDE3" s="112"/>
      <c r="BDF3" s="112"/>
      <c r="BDG3" s="112"/>
      <c r="BDH3" s="112"/>
      <c r="BDI3" s="112"/>
      <c r="BDJ3" s="112"/>
      <c r="BDK3" s="112"/>
      <c r="BDL3" s="112"/>
      <c r="BDM3" s="112"/>
      <c r="BDN3" s="112"/>
      <c r="BDO3" s="112"/>
      <c r="BDP3" s="112"/>
      <c r="BDQ3" s="112"/>
      <c r="BDR3" s="112"/>
      <c r="BDS3" s="112"/>
      <c r="BDT3" s="112"/>
      <c r="BDU3" s="112"/>
      <c r="BDV3" s="112"/>
      <c r="BDW3" s="112"/>
      <c r="BDX3" s="112"/>
      <c r="BDY3" s="112"/>
      <c r="BDZ3" s="112"/>
      <c r="BEA3" s="112"/>
      <c r="BEB3" s="112"/>
      <c r="BEC3" s="112"/>
      <c r="BED3" s="112"/>
      <c r="BEE3" s="112"/>
      <c r="BEF3" s="112"/>
      <c r="BEG3" s="112"/>
      <c r="BEH3" s="112"/>
      <c r="BEI3" s="112"/>
      <c r="BEJ3" s="112"/>
      <c r="BEK3" s="112"/>
      <c r="BEL3" s="112"/>
      <c r="BEM3" s="112"/>
      <c r="BEN3" s="112"/>
      <c r="BEO3" s="112"/>
      <c r="BEP3" s="112"/>
      <c r="BEQ3" s="112"/>
      <c r="BER3" s="112"/>
      <c r="BES3" s="112"/>
      <c r="BET3" s="112"/>
      <c r="BEU3" s="112"/>
      <c r="BEV3" s="112"/>
      <c r="BEW3" s="112"/>
      <c r="BEX3" s="112"/>
      <c r="BEY3" s="112"/>
      <c r="BEZ3" s="112"/>
      <c r="BFA3" s="112"/>
      <c r="BFB3" s="112"/>
      <c r="BFC3" s="112"/>
      <c r="BFD3" s="112"/>
      <c r="BFE3" s="112"/>
      <c r="BFF3" s="112"/>
      <c r="BFG3" s="112"/>
      <c r="BFH3" s="112"/>
      <c r="BFI3" s="112"/>
      <c r="BFJ3" s="112"/>
      <c r="BFK3" s="112"/>
      <c r="BFL3" s="112"/>
      <c r="BFM3" s="112"/>
      <c r="BFN3" s="112"/>
      <c r="BFO3" s="112"/>
      <c r="BFP3" s="112"/>
      <c r="BFQ3" s="112"/>
      <c r="BFR3" s="112"/>
      <c r="BFS3" s="112"/>
      <c r="BFT3" s="112"/>
      <c r="BFU3" s="112"/>
      <c r="BFV3" s="112"/>
      <c r="BFW3" s="112"/>
      <c r="BFX3" s="112"/>
      <c r="BFY3" s="112"/>
      <c r="BFZ3" s="112"/>
      <c r="BGA3" s="112"/>
      <c r="BGB3" s="112"/>
      <c r="BGC3" s="112"/>
      <c r="BGD3" s="112"/>
      <c r="BGE3" s="112"/>
      <c r="BGF3" s="112"/>
      <c r="BGG3" s="112"/>
      <c r="BGH3" s="112"/>
      <c r="BGI3" s="112"/>
      <c r="BGJ3" s="112"/>
      <c r="BGK3" s="112"/>
      <c r="BGL3" s="112"/>
      <c r="BGM3" s="112"/>
      <c r="BGN3" s="112"/>
      <c r="BGO3" s="112"/>
      <c r="BGP3" s="112"/>
      <c r="BGQ3" s="112"/>
      <c r="BGR3" s="112"/>
      <c r="BGS3" s="112"/>
      <c r="BGT3" s="112"/>
      <c r="BGU3" s="112"/>
      <c r="BGV3" s="112"/>
      <c r="BGW3" s="112"/>
      <c r="BGX3" s="112"/>
      <c r="BGY3" s="112"/>
      <c r="BGZ3" s="112"/>
      <c r="BHA3" s="112"/>
      <c r="BHB3" s="112"/>
      <c r="BHC3" s="112"/>
      <c r="BHD3" s="112"/>
      <c r="BHE3" s="112"/>
      <c r="BHF3" s="112"/>
      <c r="BHG3" s="112"/>
      <c r="BHH3" s="112"/>
      <c r="BHI3" s="112"/>
      <c r="BHJ3" s="112"/>
      <c r="BHK3" s="112"/>
      <c r="BHL3" s="112"/>
      <c r="BHM3" s="112"/>
      <c r="BHN3" s="112"/>
      <c r="BHO3" s="112"/>
      <c r="BHP3" s="112"/>
      <c r="BHQ3" s="112"/>
      <c r="BHR3" s="112"/>
      <c r="BHS3" s="112"/>
      <c r="BHT3" s="112"/>
      <c r="BHU3" s="112"/>
      <c r="BHV3" s="112"/>
      <c r="BHW3" s="112"/>
      <c r="BHX3" s="112"/>
      <c r="BHY3" s="112"/>
      <c r="BHZ3" s="112"/>
      <c r="BIA3" s="112"/>
      <c r="BIB3" s="112"/>
      <c r="BIC3" s="112"/>
      <c r="BID3" s="112"/>
      <c r="BIE3" s="112"/>
      <c r="BIF3" s="112"/>
      <c r="BIG3" s="112"/>
      <c r="BIH3" s="112"/>
      <c r="BII3" s="112"/>
      <c r="BIJ3" s="112"/>
      <c r="BIK3" s="112"/>
      <c r="BIL3" s="112"/>
      <c r="BIM3" s="112"/>
      <c r="BIN3" s="112"/>
      <c r="BIO3" s="112"/>
      <c r="BIP3" s="112"/>
      <c r="BIQ3" s="112"/>
      <c r="BIR3" s="112"/>
      <c r="BIS3" s="112"/>
      <c r="BIT3" s="112"/>
      <c r="BIU3" s="112"/>
      <c r="BIV3" s="112"/>
      <c r="BIW3" s="112"/>
      <c r="BIX3" s="112"/>
      <c r="BIY3" s="112"/>
      <c r="BIZ3" s="112"/>
      <c r="BJA3" s="112"/>
      <c r="BJB3" s="112"/>
      <c r="BJC3" s="112"/>
      <c r="BJD3" s="112"/>
      <c r="BJE3" s="112"/>
      <c r="BJF3" s="112"/>
      <c r="BJG3" s="112"/>
      <c r="BJH3" s="112"/>
      <c r="BJI3" s="112"/>
      <c r="BJJ3" s="112"/>
      <c r="BJK3" s="112"/>
      <c r="BJL3" s="112"/>
      <c r="BJM3" s="112"/>
      <c r="BJN3" s="112"/>
      <c r="BJO3" s="112"/>
      <c r="BJP3" s="112"/>
      <c r="BJQ3" s="112"/>
      <c r="BJR3" s="112"/>
      <c r="BJS3" s="112"/>
      <c r="BJT3" s="112"/>
      <c r="BJU3" s="112"/>
      <c r="BJV3" s="112"/>
      <c r="BJW3" s="112"/>
      <c r="BJX3" s="112"/>
      <c r="BJY3" s="112"/>
      <c r="BJZ3" s="112"/>
      <c r="BKA3" s="112"/>
      <c r="BKB3" s="112"/>
      <c r="BKC3" s="112"/>
      <c r="BKD3" s="112"/>
      <c r="BKE3" s="112"/>
      <c r="BKF3" s="112"/>
      <c r="BKG3" s="112"/>
      <c r="BKH3" s="112"/>
      <c r="BKI3" s="112"/>
      <c r="BKJ3" s="112"/>
      <c r="BKK3" s="112"/>
      <c r="BKL3" s="112"/>
      <c r="BKM3" s="112"/>
      <c r="BKN3" s="112"/>
      <c r="BKO3" s="112"/>
      <c r="BKP3" s="112"/>
      <c r="BKQ3" s="112"/>
      <c r="BKR3" s="112"/>
      <c r="BKS3" s="112"/>
      <c r="BKT3" s="112"/>
      <c r="BKU3" s="112"/>
      <c r="BKV3" s="112"/>
      <c r="BKW3" s="112"/>
      <c r="BKX3" s="112"/>
      <c r="BKY3" s="112"/>
      <c r="BKZ3" s="112"/>
      <c r="BLA3" s="112"/>
      <c r="BLB3" s="112"/>
      <c r="BLC3" s="112"/>
      <c r="BLD3" s="112"/>
      <c r="BLE3" s="112"/>
      <c r="BLF3" s="112"/>
      <c r="BLG3" s="112"/>
      <c r="BLH3" s="112"/>
      <c r="BLI3" s="112"/>
      <c r="BLJ3" s="112"/>
      <c r="BLK3" s="112"/>
      <c r="BLL3" s="112"/>
      <c r="BLM3" s="112"/>
      <c r="BLN3" s="112"/>
      <c r="BLO3" s="112"/>
      <c r="BLP3" s="112"/>
      <c r="BLQ3" s="112"/>
      <c r="BLR3" s="112"/>
      <c r="BLS3" s="112"/>
      <c r="BLT3" s="112"/>
      <c r="BLU3" s="112"/>
      <c r="BLV3" s="112"/>
      <c r="BLW3" s="112"/>
      <c r="BLX3" s="112"/>
      <c r="BLY3" s="112"/>
      <c r="BLZ3" s="112"/>
      <c r="BMA3" s="112"/>
      <c r="BMB3" s="112"/>
      <c r="BMC3" s="112"/>
      <c r="BMD3" s="112"/>
      <c r="BME3" s="112"/>
      <c r="BMF3" s="112"/>
      <c r="BMG3" s="112"/>
      <c r="BMH3" s="112"/>
      <c r="BMI3" s="112"/>
      <c r="BMJ3" s="112"/>
      <c r="BMK3" s="112"/>
      <c r="BML3" s="112"/>
      <c r="BMM3" s="112"/>
      <c r="BMN3" s="112"/>
      <c r="BMO3" s="112"/>
      <c r="BMP3" s="112"/>
      <c r="BMQ3" s="112"/>
      <c r="BMR3" s="112"/>
      <c r="BMS3" s="112"/>
      <c r="BMT3" s="112"/>
      <c r="BMU3" s="112"/>
      <c r="BMV3" s="112"/>
      <c r="BMW3" s="112"/>
      <c r="BMX3" s="112"/>
      <c r="BMY3" s="112"/>
      <c r="BMZ3" s="112"/>
      <c r="BNA3" s="112"/>
      <c r="BNB3" s="112"/>
      <c r="BNC3" s="112"/>
      <c r="BND3" s="112"/>
      <c r="BNE3" s="112"/>
      <c r="BNF3" s="112"/>
      <c r="BNG3" s="112"/>
      <c r="BNH3" s="112"/>
      <c r="BNI3" s="112"/>
      <c r="BNJ3" s="112"/>
      <c r="BNK3" s="112"/>
      <c r="BNL3" s="112"/>
      <c r="BNM3" s="112"/>
    </row>
    <row r="4" spans="1:1729" s="15" customFormat="1" ht="18" customHeight="1" x14ac:dyDescent="0.25">
      <c r="A4" s="70" t="s">
        <v>34</v>
      </c>
      <c r="B4" s="203">
        <v>12219005.333333334</v>
      </c>
      <c r="C4" s="203">
        <v>14555915.412525192</v>
      </c>
      <c r="D4" s="290">
        <v>47937.666666666664</v>
      </c>
      <c r="E4" s="290">
        <v>3428060.3021235112</v>
      </c>
      <c r="F4" s="203">
        <v>4252954.666666667</v>
      </c>
      <c r="G4" s="203">
        <v>4111171.6147725279</v>
      </c>
      <c r="H4" s="290">
        <v>2156136</v>
      </c>
      <c r="I4" s="290">
        <v>2361727.5954320938</v>
      </c>
      <c r="J4" s="203">
        <v>1227123</v>
      </c>
      <c r="K4" s="203">
        <v>2263205.4795889505</v>
      </c>
      <c r="L4" s="290">
        <v>7958960.1201014481</v>
      </c>
      <c r="M4" s="290">
        <v>6743996.2324447688</v>
      </c>
      <c r="N4" s="279">
        <v>27862116.786768116</v>
      </c>
      <c r="O4" s="275">
        <v>33464076.636887044</v>
      </c>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c r="TB4" s="22"/>
      <c r="TC4" s="22"/>
      <c r="TD4" s="22"/>
      <c r="TE4" s="22"/>
      <c r="TF4" s="22"/>
      <c r="TG4" s="22"/>
      <c r="TH4" s="22"/>
      <c r="TI4" s="22"/>
      <c r="TJ4" s="22"/>
      <c r="TK4" s="22"/>
      <c r="TL4" s="22"/>
      <c r="TM4" s="22"/>
      <c r="TN4" s="22"/>
      <c r="TO4" s="22"/>
      <c r="TP4" s="22"/>
      <c r="TQ4" s="22"/>
      <c r="TR4" s="22"/>
      <c r="TS4" s="22"/>
      <c r="TT4" s="22"/>
      <c r="TU4" s="22"/>
      <c r="TV4" s="22"/>
      <c r="TW4" s="22"/>
      <c r="TX4" s="22"/>
      <c r="TY4" s="22"/>
      <c r="TZ4" s="22"/>
      <c r="UA4" s="22"/>
      <c r="UB4" s="22"/>
      <c r="UC4" s="22"/>
      <c r="UD4" s="22"/>
      <c r="UE4" s="22"/>
      <c r="UF4" s="22"/>
      <c r="UG4" s="22"/>
      <c r="UH4" s="22"/>
      <c r="UI4" s="22"/>
      <c r="UJ4" s="22"/>
      <c r="UK4" s="22"/>
      <c r="UL4" s="22"/>
      <c r="UM4" s="22"/>
      <c r="UN4" s="22"/>
      <c r="UO4" s="22"/>
      <c r="UP4" s="22"/>
      <c r="UQ4" s="22"/>
      <c r="UR4" s="22"/>
      <c r="US4" s="22"/>
      <c r="UT4" s="22"/>
      <c r="UU4" s="22"/>
      <c r="UV4" s="22"/>
      <c r="UW4" s="22"/>
      <c r="UX4" s="22"/>
      <c r="UY4" s="22"/>
      <c r="UZ4" s="22"/>
      <c r="VA4" s="22"/>
      <c r="VB4" s="22"/>
      <c r="VC4" s="22"/>
      <c r="VD4" s="22"/>
      <c r="VE4" s="22"/>
      <c r="VF4" s="22"/>
      <c r="VG4" s="22"/>
      <c r="VH4" s="22"/>
      <c r="VI4" s="22"/>
      <c r="VJ4" s="22"/>
      <c r="VK4" s="22"/>
      <c r="VL4" s="22"/>
      <c r="VM4" s="22"/>
      <c r="VN4" s="22"/>
      <c r="VO4" s="22"/>
      <c r="VP4" s="22"/>
      <c r="VQ4" s="22"/>
      <c r="VR4" s="22"/>
      <c r="VS4" s="22"/>
      <c r="VT4" s="22"/>
      <c r="VU4" s="22"/>
      <c r="VV4" s="22"/>
      <c r="VW4" s="22"/>
      <c r="VX4" s="22"/>
      <c r="VY4" s="22"/>
      <c r="VZ4" s="22"/>
      <c r="WA4" s="22"/>
      <c r="WB4" s="22"/>
      <c r="WC4" s="22"/>
      <c r="WD4" s="22"/>
      <c r="WE4" s="22"/>
      <c r="WF4" s="22"/>
      <c r="WG4" s="22"/>
      <c r="WH4" s="22"/>
      <c r="WI4" s="22"/>
      <c r="WJ4" s="22"/>
      <c r="WK4" s="22"/>
      <c r="WL4" s="22"/>
      <c r="WM4" s="22"/>
      <c r="WN4" s="22"/>
      <c r="WO4" s="22"/>
      <c r="WP4" s="22"/>
      <c r="WQ4" s="22"/>
      <c r="WR4" s="22"/>
      <c r="WS4" s="22"/>
      <c r="WT4" s="22"/>
      <c r="WU4" s="22"/>
      <c r="WV4" s="22"/>
      <c r="WW4" s="22"/>
      <c r="WX4" s="22"/>
      <c r="WY4" s="22"/>
      <c r="WZ4" s="22"/>
      <c r="XA4" s="22"/>
      <c r="XB4" s="22"/>
      <c r="XC4" s="22"/>
      <c r="XD4" s="22"/>
      <c r="XE4" s="22"/>
      <c r="XF4" s="22"/>
      <c r="XG4" s="22"/>
      <c r="XH4" s="22"/>
      <c r="XI4" s="22"/>
      <c r="XJ4" s="22"/>
      <c r="XK4" s="22"/>
      <c r="XL4" s="22"/>
      <c r="XM4" s="22"/>
      <c r="XN4" s="22"/>
      <c r="XO4" s="22"/>
      <c r="XP4" s="22"/>
      <c r="XQ4" s="22"/>
      <c r="XR4" s="22"/>
      <c r="XS4" s="22"/>
      <c r="XT4" s="22"/>
      <c r="XU4" s="22"/>
      <c r="XV4" s="22"/>
      <c r="XW4" s="22"/>
      <c r="XX4" s="22"/>
      <c r="XY4" s="22"/>
      <c r="XZ4" s="22"/>
      <c r="YA4" s="22"/>
      <c r="YB4" s="22"/>
      <c r="YC4" s="22"/>
      <c r="YD4" s="22"/>
      <c r="YE4" s="22"/>
      <c r="YF4" s="22"/>
      <c r="YG4" s="22"/>
      <c r="YH4" s="22"/>
      <c r="YI4" s="22"/>
      <c r="YJ4" s="22"/>
      <c r="YK4" s="22"/>
      <c r="YL4" s="22"/>
      <c r="YM4" s="22"/>
      <c r="YN4" s="22"/>
      <c r="YO4" s="22"/>
      <c r="YP4" s="22"/>
      <c r="YQ4" s="22"/>
      <c r="YR4" s="22"/>
      <c r="YS4" s="22"/>
      <c r="YT4" s="22"/>
      <c r="YU4" s="22"/>
      <c r="YV4" s="22"/>
      <c r="YW4" s="22"/>
      <c r="YX4" s="22"/>
      <c r="YY4" s="22"/>
      <c r="YZ4" s="22"/>
      <c r="ZA4" s="22"/>
      <c r="ZB4" s="22"/>
      <c r="ZC4" s="22"/>
      <c r="ZD4" s="22"/>
      <c r="ZE4" s="22"/>
      <c r="ZF4" s="22"/>
      <c r="ZG4" s="22"/>
      <c r="ZH4" s="22"/>
      <c r="ZI4" s="22"/>
      <c r="ZJ4" s="22"/>
      <c r="ZK4" s="22"/>
      <c r="ZL4" s="22"/>
      <c r="ZM4" s="22"/>
      <c r="ZN4" s="22"/>
      <c r="ZO4" s="22"/>
      <c r="ZP4" s="22"/>
      <c r="ZQ4" s="22"/>
      <c r="ZR4" s="22"/>
      <c r="ZS4" s="22"/>
      <c r="ZT4" s="22"/>
      <c r="ZU4" s="22"/>
      <c r="ZV4" s="22"/>
      <c r="ZW4" s="22"/>
      <c r="ZX4" s="22"/>
      <c r="ZY4" s="22"/>
      <c r="ZZ4" s="22"/>
      <c r="AAA4" s="22"/>
      <c r="AAB4" s="22"/>
      <c r="AAC4" s="22"/>
      <c r="AAD4" s="22"/>
      <c r="AAE4" s="22"/>
      <c r="AAF4" s="22"/>
      <c r="AAG4" s="22"/>
      <c r="AAH4" s="22"/>
      <c r="AAI4" s="22"/>
      <c r="AAJ4" s="22"/>
      <c r="AAK4" s="22"/>
      <c r="AAL4" s="22"/>
      <c r="AAM4" s="22"/>
      <c r="AAN4" s="22"/>
      <c r="AAO4" s="22"/>
      <c r="AAP4" s="22"/>
      <c r="AAQ4" s="22"/>
      <c r="AAR4" s="22"/>
      <c r="AAS4" s="22"/>
      <c r="AAT4" s="22"/>
      <c r="AAU4" s="22"/>
      <c r="AAV4" s="22"/>
      <c r="AAW4" s="22"/>
      <c r="AAX4" s="22"/>
      <c r="AAY4" s="22"/>
      <c r="AAZ4" s="22"/>
      <c r="ABA4" s="22"/>
      <c r="ABB4" s="22"/>
      <c r="ABC4" s="22"/>
      <c r="ABD4" s="22"/>
      <c r="ABE4" s="22"/>
      <c r="ABF4" s="22"/>
      <c r="ABG4" s="22"/>
      <c r="ABH4" s="22"/>
      <c r="ABI4" s="22"/>
      <c r="ABJ4" s="22"/>
      <c r="ABK4" s="22"/>
      <c r="ABL4" s="22"/>
      <c r="ABM4" s="22"/>
      <c r="ABN4" s="22"/>
      <c r="ABO4" s="22"/>
      <c r="ABP4" s="22"/>
      <c r="ABQ4" s="22"/>
      <c r="ABR4" s="22"/>
      <c r="ABS4" s="22"/>
      <c r="ABT4" s="22"/>
      <c r="ABU4" s="22"/>
      <c r="ABV4" s="22"/>
      <c r="ABW4" s="22"/>
      <c r="ABX4" s="22"/>
      <c r="ABY4" s="22"/>
      <c r="ABZ4" s="22"/>
      <c r="ACA4" s="22"/>
      <c r="ACB4" s="22"/>
      <c r="ACC4" s="22"/>
      <c r="ACD4" s="22"/>
      <c r="ACE4" s="22"/>
      <c r="ACF4" s="22"/>
      <c r="ACG4" s="22"/>
      <c r="ACH4" s="22"/>
      <c r="ACI4" s="22"/>
      <c r="ACJ4" s="22"/>
      <c r="ACK4" s="22"/>
      <c r="ACL4" s="22"/>
      <c r="ACM4" s="22"/>
      <c r="ACN4" s="22"/>
      <c r="ACO4" s="22"/>
      <c r="ACP4" s="22"/>
      <c r="ACQ4" s="22"/>
      <c r="ACR4" s="22"/>
      <c r="ACS4" s="22"/>
      <c r="ACT4" s="22"/>
      <c r="ACU4" s="22"/>
      <c r="ACV4" s="22"/>
      <c r="ACW4" s="22"/>
      <c r="ACX4" s="22"/>
      <c r="ACY4" s="22"/>
      <c r="ACZ4" s="22"/>
      <c r="ADA4" s="22"/>
      <c r="ADB4" s="22"/>
      <c r="ADC4" s="22"/>
      <c r="ADD4" s="22"/>
      <c r="ADE4" s="22"/>
      <c r="ADF4" s="22"/>
      <c r="ADG4" s="22"/>
      <c r="ADH4" s="22"/>
      <c r="ADI4" s="22"/>
      <c r="ADJ4" s="22"/>
      <c r="ADK4" s="22"/>
      <c r="ADL4" s="22"/>
      <c r="ADM4" s="22"/>
      <c r="ADN4" s="22"/>
      <c r="ADO4" s="22"/>
      <c r="ADP4" s="22"/>
      <c r="ADQ4" s="22"/>
      <c r="ADR4" s="22"/>
      <c r="ADS4" s="22"/>
      <c r="ADT4" s="22"/>
      <c r="ADU4" s="22"/>
      <c r="ADV4" s="22"/>
      <c r="ADW4" s="22"/>
      <c r="ADX4" s="22"/>
      <c r="ADY4" s="22"/>
      <c r="ADZ4" s="22"/>
      <c r="AEA4" s="22"/>
      <c r="AEB4" s="22"/>
      <c r="AEC4" s="22"/>
      <c r="AED4" s="22"/>
      <c r="AEE4" s="22"/>
      <c r="AEF4" s="22"/>
      <c r="AEG4" s="22"/>
      <c r="AEH4" s="22"/>
      <c r="AEI4" s="22"/>
      <c r="AEJ4" s="22"/>
      <c r="AEK4" s="22"/>
      <c r="AEL4" s="22"/>
      <c r="AEM4" s="22"/>
      <c r="AEN4" s="22"/>
      <c r="AEO4" s="22"/>
      <c r="AEP4" s="22"/>
      <c r="AEQ4" s="22"/>
      <c r="AER4" s="22"/>
      <c r="AES4" s="22"/>
      <c r="AET4" s="22"/>
      <c r="AEU4" s="22"/>
      <c r="AEV4" s="22"/>
      <c r="AEW4" s="22"/>
      <c r="AEX4" s="22"/>
      <c r="AEY4" s="22"/>
      <c r="AEZ4" s="22"/>
      <c r="AFA4" s="22"/>
      <c r="AFB4" s="22"/>
      <c r="AFC4" s="22"/>
      <c r="AFD4" s="22"/>
      <c r="AFE4" s="22"/>
      <c r="AFF4" s="22"/>
      <c r="AFG4" s="22"/>
      <c r="AFH4" s="22"/>
      <c r="AFI4" s="22"/>
      <c r="AFJ4" s="22"/>
      <c r="AFK4" s="22"/>
      <c r="AFL4" s="22"/>
      <c r="AFM4" s="22"/>
      <c r="AFN4" s="22"/>
      <c r="AFO4" s="22"/>
      <c r="AFP4" s="22"/>
      <c r="AFQ4" s="22"/>
      <c r="AFR4" s="22"/>
      <c r="AFS4" s="22"/>
      <c r="AFT4" s="22"/>
      <c r="AFU4" s="22"/>
      <c r="AFV4" s="22"/>
      <c r="AFW4" s="22"/>
      <c r="AFX4" s="22"/>
      <c r="AFY4" s="22"/>
      <c r="AFZ4" s="22"/>
      <c r="AGA4" s="22"/>
      <c r="AGB4" s="22"/>
      <c r="AGC4" s="22"/>
      <c r="AGD4" s="22"/>
      <c r="AGE4" s="22"/>
      <c r="AGF4" s="22"/>
      <c r="AGG4" s="22"/>
      <c r="AGH4" s="22"/>
      <c r="AGI4" s="22"/>
      <c r="AGJ4" s="22"/>
      <c r="AGK4" s="22"/>
      <c r="AGL4" s="22"/>
      <c r="AGM4" s="22"/>
      <c r="AGN4" s="22"/>
      <c r="AGO4" s="22"/>
      <c r="AGP4" s="22"/>
      <c r="AGQ4" s="22"/>
      <c r="AGR4" s="22"/>
      <c r="AGS4" s="22"/>
      <c r="AGT4" s="22"/>
      <c r="AGU4" s="22"/>
      <c r="AGV4" s="22"/>
      <c r="AGW4" s="22"/>
      <c r="AGX4" s="22"/>
      <c r="AGY4" s="22"/>
      <c r="AGZ4" s="22"/>
      <c r="AHA4" s="22"/>
      <c r="AHB4" s="22"/>
      <c r="AHC4" s="22"/>
      <c r="AHD4" s="22"/>
      <c r="AHE4" s="22"/>
      <c r="AHF4" s="22"/>
      <c r="AHG4" s="22"/>
      <c r="AHH4" s="22"/>
      <c r="AHI4" s="22"/>
      <c r="AHJ4" s="22"/>
      <c r="AHK4" s="22"/>
      <c r="AHL4" s="22"/>
      <c r="AHM4" s="22"/>
      <c r="AHN4" s="22"/>
      <c r="AHO4" s="22"/>
      <c r="AHP4" s="22"/>
      <c r="AHQ4" s="22"/>
      <c r="AHR4" s="22"/>
      <c r="AHS4" s="22"/>
      <c r="AHT4" s="22"/>
      <c r="AHU4" s="22"/>
      <c r="AHV4" s="22"/>
      <c r="AHW4" s="22"/>
      <c r="AHX4" s="22"/>
      <c r="AHY4" s="22"/>
      <c r="AHZ4" s="22"/>
      <c r="AIA4" s="22"/>
      <c r="AIB4" s="22"/>
      <c r="AIC4" s="22"/>
      <c r="AID4" s="22"/>
      <c r="AIE4" s="22"/>
      <c r="AIF4" s="22"/>
      <c r="AIG4" s="22"/>
      <c r="AIH4" s="22"/>
      <c r="AII4" s="22"/>
      <c r="AIJ4" s="22"/>
      <c r="AIK4" s="22"/>
      <c r="AIL4" s="22"/>
      <c r="AIM4" s="22"/>
      <c r="AIN4" s="22"/>
      <c r="AIO4" s="22"/>
      <c r="AIP4" s="22"/>
      <c r="AIQ4" s="22"/>
      <c r="AIR4" s="22"/>
      <c r="AIS4" s="22"/>
      <c r="AIT4" s="22"/>
      <c r="AIU4" s="22"/>
      <c r="AIV4" s="22"/>
      <c r="AIW4" s="22"/>
      <c r="AIX4" s="22"/>
      <c r="AIY4" s="22"/>
      <c r="AIZ4" s="22"/>
      <c r="AJA4" s="22"/>
      <c r="AJB4" s="22"/>
      <c r="AJC4" s="22"/>
      <c r="AJD4" s="22"/>
      <c r="AJE4" s="22"/>
      <c r="AJF4" s="22"/>
      <c r="AJG4" s="22"/>
      <c r="AJH4" s="22"/>
      <c r="AJI4" s="22"/>
      <c r="AJJ4" s="22"/>
      <c r="AJK4" s="22"/>
      <c r="AJL4" s="22"/>
      <c r="AJM4" s="22"/>
      <c r="AJN4" s="22"/>
      <c r="AJO4" s="22"/>
      <c r="AJP4" s="22"/>
      <c r="AJQ4" s="22"/>
      <c r="AJR4" s="22"/>
      <c r="AJS4" s="22"/>
      <c r="AJT4" s="22"/>
      <c r="AJU4" s="22"/>
      <c r="AJV4" s="22"/>
      <c r="AJW4" s="22"/>
      <c r="AJX4" s="22"/>
      <c r="AJY4" s="22"/>
      <c r="AJZ4" s="22"/>
      <c r="AKA4" s="22"/>
      <c r="AKB4" s="22"/>
      <c r="AKC4" s="22"/>
      <c r="AKD4" s="22"/>
      <c r="AKE4" s="22"/>
      <c r="AKF4" s="22"/>
      <c r="AKG4" s="22"/>
      <c r="AKH4" s="22"/>
      <c r="AKI4" s="22"/>
      <c r="AKJ4" s="22"/>
      <c r="AKK4" s="22"/>
      <c r="AKL4" s="22"/>
      <c r="AKM4" s="22"/>
      <c r="AKN4" s="22"/>
      <c r="AKO4" s="22"/>
      <c r="AKP4" s="22"/>
      <c r="AKQ4" s="22"/>
      <c r="AKR4" s="22"/>
      <c r="AKS4" s="22"/>
      <c r="AKT4" s="22"/>
      <c r="AKU4" s="22"/>
      <c r="AKV4" s="22"/>
      <c r="AKW4" s="22"/>
      <c r="AKX4" s="22"/>
      <c r="AKY4" s="22"/>
      <c r="AKZ4" s="22"/>
      <c r="ALA4" s="22"/>
      <c r="ALB4" s="22"/>
      <c r="ALC4" s="22"/>
      <c r="ALD4" s="22"/>
      <c r="ALE4" s="22"/>
      <c r="ALF4" s="22"/>
      <c r="ALG4" s="22"/>
      <c r="ALH4" s="22"/>
      <c r="ALI4" s="22"/>
      <c r="ALJ4" s="22"/>
      <c r="ALK4" s="22"/>
      <c r="ALL4" s="22"/>
      <c r="ALM4" s="22"/>
      <c r="ALN4" s="22"/>
      <c r="ALO4" s="22"/>
      <c r="ALP4" s="22"/>
      <c r="ALQ4" s="22"/>
      <c r="ALR4" s="22"/>
      <c r="ALS4" s="22"/>
      <c r="ALT4" s="22"/>
      <c r="ALU4" s="22"/>
      <c r="ALV4" s="22"/>
      <c r="ALW4" s="22"/>
      <c r="ALX4" s="22"/>
      <c r="ALY4" s="22"/>
      <c r="ALZ4" s="22"/>
      <c r="AMA4" s="22"/>
      <c r="AMB4" s="22"/>
      <c r="AMC4" s="22"/>
      <c r="AMD4" s="22"/>
      <c r="AME4" s="22"/>
      <c r="AMF4" s="22"/>
      <c r="AMG4" s="22"/>
      <c r="AMH4" s="22"/>
      <c r="AMI4" s="22"/>
      <c r="AMJ4" s="22"/>
      <c r="AMK4" s="22"/>
      <c r="AML4" s="22"/>
      <c r="AMM4" s="22"/>
      <c r="AMN4" s="22"/>
      <c r="AMO4" s="22"/>
      <c r="AMP4" s="22"/>
      <c r="AMQ4" s="22"/>
      <c r="AMR4" s="22"/>
      <c r="AMS4" s="22"/>
      <c r="AMT4" s="22"/>
      <c r="AMU4" s="22"/>
      <c r="AMV4" s="22"/>
      <c r="AMW4" s="22"/>
      <c r="AMX4" s="22"/>
      <c r="AMY4" s="22"/>
      <c r="AMZ4" s="22"/>
      <c r="ANA4" s="22"/>
      <c r="ANB4" s="22"/>
      <c r="ANC4" s="22"/>
      <c r="AND4" s="22"/>
      <c r="ANE4" s="22"/>
      <c r="ANF4" s="22"/>
      <c r="ANG4" s="22"/>
      <c r="ANH4" s="22"/>
      <c r="ANI4" s="22"/>
      <c r="ANJ4" s="22"/>
      <c r="ANK4" s="22"/>
      <c r="ANL4" s="22"/>
      <c r="ANM4" s="22"/>
      <c r="ANN4" s="22"/>
      <c r="ANO4" s="22"/>
      <c r="ANP4" s="22"/>
      <c r="ANQ4" s="22"/>
      <c r="ANR4" s="22"/>
      <c r="ANS4" s="22"/>
      <c r="ANT4" s="22"/>
      <c r="ANU4" s="22"/>
      <c r="ANV4" s="22"/>
      <c r="ANW4" s="22"/>
      <c r="ANX4" s="22"/>
      <c r="ANY4" s="22"/>
      <c r="ANZ4" s="22"/>
      <c r="AOA4" s="22"/>
      <c r="AOB4" s="22"/>
      <c r="AOC4" s="22"/>
      <c r="AOD4" s="22"/>
      <c r="AOE4" s="22"/>
      <c r="AOF4" s="22"/>
      <c r="AOG4" s="22"/>
      <c r="AOH4" s="22"/>
      <c r="AOI4" s="22"/>
      <c r="AOJ4" s="22"/>
      <c r="AOK4" s="22"/>
      <c r="AOL4" s="22"/>
      <c r="AOM4" s="22"/>
      <c r="AON4" s="22"/>
      <c r="AOO4" s="22"/>
      <c r="AOP4" s="22"/>
      <c r="AOQ4" s="22"/>
      <c r="AOR4" s="22"/>
      <c r="AOS4" s="22"/>
      <c r="AOT4" s="22"/>
      <c r="AOU4" s="22"/>
      <c r="AOV4" s="22"/>
      <c r="AOW4" s="22"/>
      <c r="AOX4" s="22"/>
      <c r="AOY4" s="22"/>
      <c r="AOZ4" s="22"/>
      <c r="APA4" s="22"/>
      <c r="APB4" s="22"/>
      <c r="APC4" s="22"/>
      <c r="APD4" s="22"/>
      <c r="APE4" s="22"/>
      <c r="APF4" s="22"/>
      <c r="APG4" s="22"/>
      <c r="APH4" s="22"/>
      <c r="API4" s="22"/>
      <c r="APJ4" s="22"/>
      <c r="APK4" s="22"/>
      <c r="APL4" s="22"/>
      <c r="APM4" s="22"/>
      <c r="APN4" s="22"/>
      <c r="APO4" s="22"/>
      <c r="APP4" s="22"/>
      <c r="APQ4" s="22"/>
      <c r="APR4" s="22"/>
      <c r="APS4" s="22"/>
      <c r="APT4" s="22"/>
      <c r="APU4" s="22"/>
      <c r="APV4" s="22"/>
      <c r="APW4" s="22"/>
      <c r="APX4" s="22"/>
      <c r="APY4" s="22"/>
      <c r="APZ4" s="22"/>
      <c r="AQA4" s="22"/>
      <c r="AQB4" s="22"/>
      <c r="AQC4" s="22"/>
      <c r="AQD4" s="22"/>
      <c r="AQE4" s="22"/>
      <c r="AQF4" s="22"/>
      <c r="AQG4" s="22"/>
      <c r="AQH4" s="22"/>
      <c r="AQI4" s="22"/>
      <c r="AQJ4" s="22"/>
      <c r="AQK4" s="22"/>
      <c r="AQL4" s="22"/>
      <c r="AQM4" s="22"/>
      <c r="AQN4" s="22"/>
      <c r="AQO4" s="22"/>
      <c r="AQP4" s="22"/>
      <c r="AQQ4" s="22"/>
      <c r="AQR4" s="22"/>
      <c r="AQS4" s="22"/>
      <c r="AQT4" s="22"/>
      <c r="AQU4" s="22"/>
      <c r="AQV4" s="22"/>
      <c r="AQW4" s="22"/>
      <c r="AQX4" s="22"/>
      <c r="AQY4" s="22"/>
      <c r="AQZ4" s="22"/>
      <c r="ARA4" s="22"/>
      <c r="ARB4" s="22"/>
      <c r="ARC4" s="22"/>
      <c r="ARD4" s="22"/>
      <c r="ARE4" s="22"/>
      <c r="ARF4" s="22"/>
      <c r="ARG4" s="22"/>
      <c r="ARH4" s="22"/>
      <c r="ARI4" s="22"/>
      <c r="ARJ4" s="22"/>
      <c r="ARK4" s="22"/>
      <c r="ARL4" s="22"/>
      <c r="ARM4" s="22"/>
      <c r="ARN4" s="22"/>
      <c r="ARO4" s="22"/>
      <c r="ARP4" s="22"/>
      <c r="ARQ4" s="22"/>
      <c r="ARR4" s="22"/>
      <c r="ARS4" s="22"/>
      <c r="ART4" s="22"/>
      <c r="ARU4" s="22"/>
      <c r="ARV4" s="22"/>
      <c r="ARW4" s="22"/>
      <c r="ARX4" s="22"/>
      <c r="ARY4" s="22"/>
      <c r="ARZ4" s="22"/>
      <c r="ASA4" s="22"/>
      <c r="ASB4" s="22"/>
      <c r="ASC4" s="22"/>
      <c r="ASD4" s="22"/>
      <c r="ASE4" s="22"/>
      <c r="ASF4" s="22"/>
      <c r="ASG4" s="22"/>
      <c r="ASH4" s="22"/>
      <c r="ASI4" s="22"/>
      <c r="ASJ4" s="22"/>
      <c r="ASK4" s="22"/>
      <c r="ASL4" s="22"/>
      <c r="ASM4" s="22"/>
      <c r="ASN4" s="22"/>
      <c r="ASO4" s="22"/>
      <c r="ASP4" s="22"/>
      <c r="ASQ4" s="22"/>
      <c r="ASR4" s="22"/>
      <c r="ASS4" s="22"/>
      <c r="AST4" s="22"/>
      <c r="ASU4" s="22"/>
      <c r="ASV4" s="22"/>
      <c r="ASW4" s="22"/>
      <c r="ASX4" s="22"/>
      <c r="ASY4" s="22"/>
      <c r="ASZ4" s="22"/>
      <c r="ATA4" s="22"/>
      <c r="ATB4" s="22"/>
      <c r="ATC4" s="22"/>
      <c r="ATD4" s="22"/>
      <c r="ATE4" s="22"/>
      <c r="ATF4" s="22"/>
      <c r="ATG4" s="22"/>
      <c r="ATH4" s="22"/>
      <c r="ATI4" s="22"/>
      <c r="ATJ4" s="22"/>
      <c r="ATK4" s="22"/>
      <c r="ATL4" s="22"/>
      <c r="ATM4" s="22"/>
      <c r="ATN4" s="22"/>
      <c r="ATO4" s="22"/>
      <c r="ATP4" s="22"/>
      <c r="ATQ4" s="22"/>
      <c r="ATR4" s="22"/>
      <c r="ATS4" s="22"/>
      <c r="ATT4" s="22"/>
      <c r="ATU4" s="22"/>
      <c r="ATV4" s="22"/>
      <c r="ATW4" s="22"/>
      <c r="ATX4" s="22"/>
      <c r="ATY4" s="22"/>
      <c r="ATZ4" s="22"/>
      <c r="AUA4" s="22"/>
      <c r="AUB4" s="22"/>
      <c r="AUC4" s="22"/>
      <c r="AUD4" s="22"/>
      <c r="AUE4" s="22"/>
      <c r="AUF4" s="22"/>
      <c r="AUG4" s="22"/>
      <c r="AUH4" s="22"/>
      <c r="AUI4" s="22"/>
      <c r="AUJ4" s="22"/>
      <c r="AUK4" s="22"/>
      <c r="AUL4" s="22"/>
      <c r="AUM4" s="22"/>
      <c r="AUN4" s="22"/>
      <c r="AUO4" s="22"/>
      <c r="AUP4" s="22"/>
      <c r="AUQ4" s="22"/>
      <c r="AUR4" s="22"/>
      <c r="AUS4" s="22"/>
      <c r="AUT4" s="22"/>
      <c r="AUU4" s="22"/>
      <c r="AUV4" s="22"/>
      <c r="AUW4" s="22"/>
      <c r="AUX4" s="22"/>
      <c r="AUY4" s="22"/>
      <c r="AUZ4" s="22"/>
      <c r="AVA4" s="22"/>
      <c r="AVB4" s="22"/>
      <c r="AVC4" s="22"/>
      <c r="AVD4" s="22"/>
      <c r="AVE4" s="22"/>
      <c r="AVF4" s="22"/>
      <c r="AVG4" s="22"/>
      <c r="AVH4" s="22"/>
      <c r="AVI4" s="22"/>
      <c r="AVJ4" s="22"/>
      <c r="AVK4" s="22"/>
      <c r="AVL4" s="22"/>
      <c r="AVM4" s="22"/>
      <c r="AVN4" s="22"/>
      <c r="AVO4" s="22"/>
      <c r="AVP4" s="22"/>
      <c r="AVQ4" s="22"/>
      <c r="AVR4" s="22"/>
      <c r="AVS4" s="22"/>
      <c r="AVT4" s="22"/>
      <c r="AVU4" s="22"/>
      <c r="AVV4" s="22"/>
      <c r="AVW4" s="22"/>
      <c r="AVX4" s="22"/>
      <c r="AVY4" s="22"/>
      <c r="AVZ4" s="22"/>
      <c r="AWA4" s="22"/>
      <c r="AWB4" s="22"/>
      <c r="AWC4" s="22"/>
      <c r="AWD4" s="22"/>
      <c r="AWE4" s="22"/>
      <c r="AWF4" s="22"/>
      <c r="AWG4" s="22"/>
      <c r="AWH4" s="22"/>
      <c r="AWI4" s="22"/>
      <c r="AWJ4" s="22"/>
      <c r="AWK4" s="22"/>
      <c r="AWL4" s="22"/>
      <c r="AWM4" s="22"/>
      <c r="AWN4" s="22"/>
      <c r="AWO4" s="22"/>
      <c r="AWP4" s="22"/>
      <c r="AWQ4" s="22"/>
      <c r="AWR4" s="22"/>
      <c r="AWS4" s="22"/>
      <c r="AWT4" s="22"/>
      <c r="AWU4" s="22"/>
      <c r="AWV4" s="22"/>
      <c r="AWW4" s="22"/>
      <c r="AWX4" s="22"/>
      <c r="AWY4" s="22"/>
      <c r="AWZ4" s="22"/>
      <c r="AXA4" s="22"/>
      <c r="AXB4" s="22"/>
      <c r="AXC4" s="22"/>
      <c r="AXD4" s="22"/>
      <c r="AXE4" s="22"/>
      <c r="AXF4" s="22"/>
      <c r="AXG4" s="22"/>
      <c r="AXH4" s="22"/>
      <c r="AXI4" s="22"/>
      <c r="AXJ4" s="22"/>
      <c r="AXK4" s="22"/>
      <c r="AXL4" s="22"/>
      <c r="AXM4" s="22"/>
      <c r="AXN4" s="22"/>
      <c r="AXO4" s="22"/>
      <c r="AXP4" s="22"/>
      <c r="AXQ4" s="22"/>
      <c r="AXR4" s="22"/>
      <c r="AXS4" s="22"/>
      <c r="AXT4" s="22"/>
      <c r="AXU4" s="22"/>
      <c r="AXV4" s="22"/>
      <c r="AXW4" s="22"/>
      <c r="AXX4" s="22"/>
      <c r="AXY4" s="22"/>
      <c r="AXZ4" s="22"/>
      <c r="AYA4" s="22"/>
      <c r="AYB4" s="22"/>
      <c r="AYC4" s="22"/>
      <c r="AYD4" s="22"/>
      <c r="AYE4" s="22"/>
      <c r="AYF4" s="22"/>
      <c r="AYG4" s="22"/>
      <c r="AYH4" s="22"/>
      <c r="AYI4" s="22"/>
      <c r="AYJ4" s="22"/>
      <c r="AYK4" s="22"/>
      <c r="AYL4" s="22"/>
      <c r="AYM4" s="22"/>
      <c r="AYN4" s="22"/>
      <c r="AYO4" s="22"/>
      <c r="AYP4" s="22"/>
      <c r="AYQ4" s="22"/>
      <c r="AYR4" s="22"/>
      <c r="AYS4" s="22"/>
      <c r="AYT4" s="22"/>
      <c r="AYU4" s="22"/>
      <c r="AYV4" s="22"/>
      <c r="AYW4" s="22"/>
      <c r="AYX4" s="22"/>
      <c r="AYY4" s="22"/>
      <c r="AYZ4" s="22"/>
      <c r="AZA4" s="22"/>
      <c r="AZB4" s="22"/>
      <c r="AZC4" s="22"/>
      <c r="AZD4" s="22"/>
      <c r="AZE4" s="22"/>
      <c r="AZF4" s="22"/>
      <c r="AZG4" s="22"/>
      <c r="AZH4" s="22"/>
      <c r="AZI4" s="22"/>
      <c r="AZJ4" s="22"/>
      <c r="AZK4" s="22"/>
      <c r="AZL4" s="22"/>
      <c r="AZM4" s="22"/>
      <c r="AZN4" s="22"/>
      <c r="AZO4" s="22"/>
      <c r="AZP4" s="22"/>
      <c r="AZQ4" s="22"/>
      <c r="AZR4" s="22"/>
      <c r="AZS4" s="22"/>
      <c r="AZT4" s="22"/>
      <c r="AZU4" s="22"/>
      <c r="AZV4" s="22"/>
      <c r="AZW4" s="22"/>
      <c r="AZX4" s="22"/>
      <c r="AZY4" s="22"/>
      <c r="AZZ4" s="22"/>
      <c r="BAA4" s="22"/>
      <c r="BAB4" s="22"/>
      <c r="BAC4" s="22"/>
      <c r="BAD4" s="22"/>
      <c r="BAE4" s="22"/>
      <c r="BAF4" s="22"/>
      <c r="BAG4" s="22"/>
      <c r="BAH4" s="22"/>
      <c r="BAI4" s="22"/>
      <c r="BAJ4" s="22"/>
      <c r="BAK4" s="22"/>
      <c r="BAL4" s="22"/>
      <c r="BAM4" s="22"/>
      <c r="BAN4" s="22"/>
      <c r="BAO4" s="22"/>
      <c r="BAP4" s="22"/>
      <c r="BAQ4" s="22"/>
      <c r="BAR4" s="22"/>
      <c r="BAS4" s="22"/>
      <c r="BAT4" s="22"/>
      <c r="BAU4" s="22"/>
      <c r="BAV4" s="22"/>
      <c r="BAW4" s="22"/>
      <c r="BAX4" s="22"/>
      <c r="BAY4" s="22"/>
      <c r="BAZ4" s="22"/>
      <c r="BBA4" s="22"/>
      <c r="BBB4" s="22"/>
      <c r="BBC4" s="22"/>
      <c r="BBD4" s="22"/>
      <c r="BBE4" s="22"/>
      <c r="BBF4" s="22"/>
      <c r="BBG4" s="22"/>
      <c r="BBH4" s="22"/>
      <c r="BBI4" s="22"/>
      <c r="BBJ4" s="22"/>
      <c r="BBK4" s="22"/>
      <c r="BBL4" s="22"/>
      <c r="BBM4" s="22"/>
      <c r="BBN4" s="22"/>
      <c r="BBO4" s="22"/>
      <c r="BBP4" s="22"/>
      <c r="BBQ4" s="22"/>
      <c r="BBR4" s="22"/>
      <c r="BBS4" s="22"/>
      <c r="BBT4" s="22"/>
      <c r="BBU4" s="22"/>
      <c r="BBV4" s="22"/>
      <c r="BBW4" s="22"/>
      <c r="BBX4" s="22"/>
      <c r="BBY4" s="22"/>
      <c r="BBZ4" s="22"/>
      <c r="BCA4" s="22"/>
      <c r="BCB4" s="22"/>
      <c r="BCC4" s="22"/>
      <c r="BCD4" s="22"/>
      <c r="BCE4" s="22"/>
      <c r="BCF4" s="22"/>
      <c r="BCG4" s="22"/>
      <c r="BCH4" s="22"/>
      <c r="BCI4" s="22"/>
      <c r="BCJ4" s="22"/>
      <c r="BCK4" s="22"/>
      <c r="BCL4" s="22"/>
      <c r="BCM4" s="22"/>
      <c r="BCN4" s="22"/>
      <c r="BCO4" s="22"/>
      <c r="BCP4" s="22"/>
      <c r="BCQ4" s="22"/>
      <c r="BCR4" s="22"/>
      <c r="BCS4" s="22"/>
      <c r="BCT4" s="22"/>
      <c r="BCU4" s="22"/>
      <c r="BCV4" s="22"/>
      <c r="BCW4" s="22"/>
      <c r="BCX4" s="22"/>
      <c r="BCY4" s="22"/>
      <c r="BCZ4" s="22"/>
      <c r="BDA4" s="22"/>
      <c r="BDB4" s="22"/>
      <c r="BDC4" s="22"/>
      <c r="BDD4" s="22"/>
      <c r="BDE4" s="22"/>
      <c r="BDF4" s="22"/>
      <c r="BDG4" s="22"/>
      <c r="BDH4" s="22"/>
      <c r="BDI4" s="22"/>
      <c r="BDJ4" s="22"/>
      <c r="BDK4" s="22"/>
      <c r="BDL4" s="22"/>
      <c r="BDM4" s="22"/>
      <c r="BDN4" s="22"/>
      <c r="BDO4" s="22"/>
      <c r="BDP4" s="22"/>
      <c r="BDQ4" s="22"/>
      <c r="BDR4" s="22"/>
      <c r="BDS4" s="22"/>
      <c r="BDT4" s="22"/>
      <c r="BDU4" s="22"/>
      <c r="BDV4" s="22"/>
      <c r="BDW4" s="22"/>
      <c r="BDX4" s="22"/>
      <c r="BDY4" s="22"/>
      <c r="BDZ4" s="22"/>
      <c r="BEA4" s="22"/>
      <c r="BEB4" s="22"/>
      <c r="BEC4" s="22"/>
      <c r="BED4" s="22"/>
      <c r="BEE4" s="22"/>
      <c r="BEF4" s="22"/>
      <c r="BEG4" s="22"/>
      <c r="BEH4" s="22"/>
      <c r="BEI4" s="22"/>
      <c r="BEJ4" s="22"/>
      <c r="BEK4" s="22"/>
      <c r="BEL4" s="22"/>
      <c r="BEM4" s="22"/>
      <c r="BEN4" s="22"/>
      <c r="BEO4" s="22"/>
      <c r="BEP4" s="22"/>
      <c r="BEQ4" s="22"/>
      <c r="BER4" s="22"/>
      <c r="BES4" s="22"/>
      <c r="BET4" s="22"/>
      <c r="BEU4" s="22"/>
      <c r="BEV4" s="22"/>
      <c r="BEW4" s="22"/>
      <c r="BEX4" s="22"/>
      <c r="BEY4" s="22"/>
      <c r="BEZ4" s="22"/>
      <c r="BFA4" s="22"/>
      <c r="BFB4" s="22"/>
      <c r="BFC4" s="22"/>
      <c r="BFD4" s="22"/>
      <c r="BFE4" s="22"/>
      <c r="BFF4" s="22"/>
      <c r="BFG4" s="22"/>
      <c r="BFH4" s="22"/>
      <c r="BFI4" s="22"/>
      <c r="BFJ4" s="22"/>
      <c r="BFK4" s="22"/>
      <c r="BFL4" s="22"/>
      <c r="BFM4" s="22"/>
      <c r="BFN4" s="22"/>
      <c r="BFO4" s="22"/>
      <c r="BFP4" s="22"/>
      <c r="BFQ4" s="22"/>
      <c r="BFR4" s="22"/>
      <c r="BFS4" s="22"/>
      <c r="BFT4" s="22"/>
      <c r="BFU4" s="22"/>
      <c r="BFV4" s="22"/>
      <c r="BFW4" s="22"/>
      <c r="BFX4" s="22"/>
      <c r="BFY4" s="22"/>
      <c r="BFZ4" s="22"/>
      <c r="BGA4" s="22"/>
      <c r="BGB4" s="22"/>
      <c r="BGC4" s="22"/>
      <c r="BGD4" s="22"/>
      <c r="BGE4" s="22"/>
      <c r="BGF4" s="22"/>
      <c r="BGG4" s="22"/>
      <c r="BGH4" s="22"/>
      <c r="BGI4" s="22"/>
      <c r="BGJ4" s="22"/>
      <c r="BGK4" s="22"/>
      <c r="BGL4" s="22"/>
      <c r="BGM4" s="22"/>
      <c r="BGN4" s="22"/>
      <c r="BGO4" s="22"/>
      <c r="BGP4" s="22"/>
      <c r="BGQ4" s="22"/>
      <c r="BGR4" s="22"/>
      <c r="BGS4" s="22"/>
      <c r="BGT4" s="22"/>
      <c r="BGU4" s="22"/>
      <c r="BGV4" s="22"/>
      <c r="BGW4" s="22"/>
      <c r="BGX4" s="22"/>
      <c r="BGY4" s="22"/>
      <c r="BGZ4" s="22"/>
      <c r="BHA4" s="22"/>
      <c r="BHB4" s="22"/>
      <c r="BHC4" s="22"/>
      <c r="BHD4" s="22"/>
      <c r="BHE4" s="22"/>
      <c r="BHF4" s="22"/>
      <c r="BHG4" s="22"/>
      <c r="BHH4" s="22"/>
      <c r="BHI4" s="22"/>
      <c r="BHJ4" s="22"/>
      <c r="BHK4" s="22"/>
      <c r="BHL4" s="22"/>
      <c r="BHM4" s="22"/>
      <c r="BHN4" s="22"/>
      <c r="BHO4" s="22"/>
      <c r="BHP4" s="22"/>
      <c r="BHQ4" s="22"/>
      <c r="BHR4" s="22"/>
      <c r="BHS4" s="22"/>
      <c r="BHT4" s="22"/>
      <c r="BHU4" s="22"/>
      <c r="BHV4" s="22"/>
      <c r="BHW4" s="22"/>
      <c r="BHX4" s="22"/>
      <c r="BHY4" s="22"/>
      <c r="BHZ4" s="22"/>
      <c r="BIA4" s="22"/>
      <c r="BIB4" s="22"/>
      <c r="BIC4" s="22"/>
      <c r="BID4" s="22"/>
      <c r="BIE4" s="22"/>
      <c r="BIF4" s="22"/>
      <c r="BIG4" s="22"/>
      <c r="BIH4" s="22"/>
      <c r="BII4" s="22"/>
      <c r="BIJ4" s="22"/>
      <c r="BIK4" s="22"/>
      <c r="BIL4" s="22"/>
      <c r="BIM4" s="22"/>
      <c r="BIN4" s="22"/>
      <c r="BIO4" s="22"/>
      <c r="BIP4" s="22"/>
      <c r="BIQ4" s="22"/>
      <c r="BIR4" s="22"/>
      <c r="BIS4" s="22"/>
      <c r="BIT4" s="22"/>
      <c r="BIU4" s="22"/>
      <c r="BIV4" s="22"/>
      <c r="BIW4" s="22"/>
      <c r="BIX4" s="22"/>
      <c r="BIY4" s="22"/>
      <c r="BIZ4" s="22"/>
      <c r="BJA4" s="22"/>
      <c r="BJB4" s="22"/>
      <c r="BJC4" s="22"/>
      <c r="BJD4" s="22"/>
      <c r="BJE4" s="22"/>
      <c r="BJF4" s="22"/>
      <c r="BJG4" s="22"/>
      <c r="BJH4" s="22"/>
      <c r="BJI4" s="22"/>
      <c r="BJJ4" s="22"/>
      <c r="BJK4" s="22"/>
      <c r="BJL4" s="22"/>
      <c r="BJM4" s="22"/>
      <c r="BJN4" s="22"/>
      <c r="BJO4" s="22"/>
      <c r="BJP4" s="22"/>
      <c r="BJQ4" s="22"/>
      <c r="BJR4" s="22"/>
      <c r="BJS4" s="22"/>
      <c r="BJT4" s="22"/>
      <c r="BJU4" s="22"/>
      <c r="BJV4" s="22"/>
      <c r="BJW4" s="22"/>
      <c r="BJX4" s="22"/>
      <c r="BJY4" s="22"/>
      <c r="BJZ4" s="22"/>
      <c r="BKA4" s="22"/>
      <c r="BKB4" s="22"/>
      <c r="BKC4" s="22"/>
      <c r="BKD4" s="22"/>
      <c r="BKE4" s="22"/>
      <c r="BKF4" s="22"/>
      <c r="BKG4" s="22"/>
      <c r="BKH4" s="22"/>
      <c r="BKI4" s="22"/>
      <c r="BKJ4" s="22"/>
      <c r="BKK4" s="22"/>
      <c r="BKL4" s="22"/>
      <c r="BKM4" s="22"/>
      <c r="BKN4" s="22"/>
      <c r="BKO4" s="22"/>
      <c r="BKP4" s="22"/>
      <c r="BKQ4" s="22"/>
      <c r="BKR4" s="22"/>
      <c r="BKS4" s="22"/>
      <c r="BKT4" s="22"/>
      <c r="BKU4" s="22"/>
      <c r="BKV4" s="22"/>
      <c r="BKW4" s="22"/>
      <c r="BKX4" s="22"/>
      <c r="BKY4" s="22"/>
      <c r="BKZ4" s="22"/>
      <c r="BLA4" s="22"/>
      <c r="BLB4" s="22"/>
      <c r="BLC4" s="22"/>
      <c r="BLD4" s="22"/>
      <c r="BLE4" s="22"/>
      <c r="BLF4" s="22"/>
      <c r="BLG4" s="22"/>
      <c r="BLH4" s="22"/>
      <c r="BLI4" s="22"/>
      <c r="BLJ4" s="22"/>
      <c r="BLK4" s="22"/>
      <c r="BLL4" s="22"/>
      <c r="BLM4" s="22"/>
      <c r="BLN4" s="22"/>
      <c r="BLO4" s="22"/>
      <c r="BLP4" s="22"/>
      <c r="BLQ4" s="22"/>
      <c r="BLR4" s="22"/>
      <c r="BLS4" s="22"/>
      <c r="BLT4" s="22"/>
      <c r="BLU4" s="22"/>
      <c r="BLV4" s="22"/>
      <c r="BLW4" s="22"/>
      <c r="BLX4" s="22"/>
      <c r="BLY4" s="22"/>
      <c r="BLZ4" s="22"/>
      <c r="BMA4" s="22"/>
      <c r="BMB4" s="22"/>
      <c r="BMC4" s="22"/>
      <c r="BMD4" s="22"/>
      <c r="BME4" s="22"/>
      <c r="BMF4" s="22"/>
      <c r="BMG4" s="22"/>
      <c r="BMH4" s="22"/>
      <c r="BMI4" s="22"/>
      <c r="BMJ4" s="22"/>
      <c r="BMK4" s="22"/>
      <c r="BML4" s="22"/>
      <c r="BMM4" s="22"/>
      <c r="BMN4" s="22"/>
      <c r="BMO4" s="22"/>
      <c r="BMP4" s="22"/>
      <c r="BMQ4" s="22"/>
      <c r="BMR4" s="22"/>
      <c r="BMS4" s="22"/>
      <c r="BMT4" s="22"/>
      <c r="BMU4" s="22"/>
      <c r="BMV4" s="22"/>
      <c r="BMW4" s="22"/>
      <c r="BMX4" s="22"/>
      <c r="BMY4" s="22"/>
      <c r="BMZ4" s="22"/>
      <c r="BNA4" s="22"/>
      <c r="BNB4" s="22"/>
      <c r="BNC4" s="22"/>
      <c r="BND4" s="22"/>
      <c r="BNE4" s="22"/>
      <c r="BNF4" s="22"/>
      <c r="BNG4" s="22"/>
      <c r="BNH4" s="22"/>
      <c r="BNI4" s="22"/>
      <c r="BNJ4" s="22"/>
      <c r="BNK4" s="22"/>
      <c r="BNL4" s="22"/>
      <c r="BNM4" s="22"/>
    </row>
    <row r="5" spans="1:1729" ht="18" customHeight="1" x14ac:dyDescent="0.25">
      <c r="A5" s="218" t="s">
        <v>35</v>
      </c>
      <c r="B5" s="209">
        <v>26090071</v>
      </c>
      <c r="C5" s="209">
        <v>32206519.609367952</v>
      </c>
      <c r="D5" s="291">
        <v>3225802.6366666681</v>
      </c>
      <c r="E5" s="291">
        <v>6480523.8946761293</v>
      </c>
      <c r="F5" s="209">
        <v>1558188.8499999999</v>
      </c>
      <c r="G5" s="209">
        <v>7442862.9935005484</v>
      </c>
      <c r="H5" s="291">
        <v>2413321.6666666665</v>
      </c>
      <c r="I5" s="291">
        <v>4645820.6419128254</v>
      </c>
      <c r="J5" s="209">
        <v>5844867.7433333332</v>
      </c>
      <c r="K5" s="209">
        <v>4850913.9812374944</v>
      </c>
      <c r="L5" s="291">
        <v>2914177.212696305</v>
      </c>
      <c r="M5" s="291">
        <v>7107762.9557057004</v>
      </c>
      <c r="N5" s="275">
        <v>42046429.109362975</v>
      </c>
      <c r="O5" s="275">
        <v>62734404.076400645</v>
      </c>
    </row>
    <row r="6" spans="1:1729" ht="18" customHeight="1" x14ac:dyDescent="0.25">
      <c r="A6" s="70" t="s">
        <v>36</v>
      </c>
      <c r="B6" s="203">
        <v>7950327.666666667</v>
      </c>
      <c r="C6" s="203">
        <v>6792486.9261109652</v>
      </c>
      <c r="D6" s="290">
        <v>4506033.666666667</v>
      </c>
      <c r="E6" s="290">
        <v>908863.69865745818</v>
      </c>
      <c r="F6" s="203">
        <v>7098801.666666667</v>
      </c>
      <c r="G6" s="203">
        <v>820568.47715648136</v>
      </c>
      <c r="H6" s="290">
        <v>1050804.6666666667</v>
      </c>
      <c r="I6" s="290">
        <v>1109138.3516299895</v>
      </c>
      <c r="J6" s="203">
        <v>599984</v>
      </c>
      <c r="K6" s="203">
        <v>949707.73183881887</v>
      </c>
      <c r="L6" s="290">
        <v>6557388.7440772131</v>
      </c>
      <c r="M6" s="290">
        <v>2482612.2765108496</v>
      </c>
      <c r="N6" s="279">
        <v>27763340.410743881</v>
      </c>
      <c r="O6" s="275">
        <v>13063377.461904561</v>
      </c>
    </row>
    <row r="7" spans="1:1729" ht="18" customHeight="1" x14ac:dyDescent="0.25">
      <c r="A7" s="70" t="s">
        <v>37</v>
      </c>
      <c r="B7" s="203">
        <v>8138814</v>
      </c>
      <c r="C7" s="203">
        <v>6483122.193831482</v>
      </c>
      <c r="D7" s="290">
        <v>-495015</v>
      </c>
      <c r="E7" s="290">
        <v>1792642.0468022269</v>
      </c>
      <c r="F7" s="203">
        <v>6834051.333333333</v>
      </c>
      <c r="G7" s="203">
        <v>1996818.2000505617</v>
      </c>
      <c r="H7" s="290">
        <v>1208291.6666666667</v>
      </c>
      <c r="I7" s="290">
        <v>1199393.1220230262</v>
      </c>
      <c r="J7" s="203">
        <v>445917.66666666669</v>
      </c>
      <c r="K7" s="203">
        <v>977504.59576115501</v>
      </c>
      <c r="L7" s="290">
        <v>3337058.0499344538</v>
      </c>
      <c r="M7" s="290">
        <v>3130535.0246094787</v>
      </c>
      <c r="N7" s="279">
        <v>19469117.716601118</v>
      </c>
      <c r="O7" s="275">
        <v>15580015.18307793</v>
      </c>
    </row>
    <row r="8" spans="1:1729" ht="18" customHeight="1" x14ac:dyDescent="0.25">
      <c r="A8" s="70" t="s">
        <v>38</v>
      </c>
      <c r="B8" s="203">
        <v>5670304.666666667</v>
      </c>
      <c r="C8" s="203">
        <v>4878828.6431003883</v>
      </c>
      <c r="D8" s="290">
        <v>1029972.3333333334</v>
      </c>
      <c r="E8" s="290">
        <v>1038938.7208927972</v>
      </c>
      <c r="F8" s="203">
        <v>994383</v>
      </c>
      <c r="G8" s="203">
        <v>1359061.8297512538</v>
      </c>
      <c r="H8" s="290">
        <v>539164.66666666663</v>
      </c>
      <c r="I8" s="290">
        <v>527221.91488482337</v>
      </c>
      <c r="J8" s="203">
        <v>1313243</v>
      </c>
      <c r="K8" s="203">
        <v>767723.62704481615</v>
      </c>
      <c r="L8" s="290">
        <v>2773625.0625528973</v>
      </c>
      <c r="M8" s="290">
        <v>1151896.7828272732</v>
      </c>
      <c r="N8" s="279">
        <v>12320692.729219565</v>
      </c>
      <c r="O8" s="275">
        <v>9723671.5185013525</v>
      </c>
    </row>
    <row r="9" spans="1:1729" ht="18" customHeight="1" x14ac:dyDescent="0.25">
      <c r="A9" s="70" t="s">
        <v>39</v>
      </c>
      <c r="B9" s="203">
        <v>20573769</v>
      </c>
      <c r="C9" s="203">
        <v>21052424.422734857</v>
      </c>
      <c r="D9" s="290">
        <v>2470595.3333333335</v>
      </c>
      <c r="E9" s="290">
        <v>4604128.5899292128</v>
      </c>
      <c r="F9" s="203">
        <v>6152568.666666667</v>
      </c>
      <c r="G9" s="203">
        <v>6059310.6439914461</v>
      </c>
      <c r="H9" s="290">
        <v>2702760</v>
      </c>
      <c r="I9" s="290">
        <v>2353059.5930731632</v>
      </c>
      <c r="J9" s="203">
        <v>3338186.6666666665</v>
      </c>
      <c r="K9" s="203">
        <v>3312362.5833987473</v>
      </c>
      <c r="L9" s="290">
        <v>7212629.3105178922</v>
      </c>
      <c r="M9" s="290">
        <v>4197760.8431301694</v>
      </c>
      <c r="N9" s="279">
        <v>42450508.977184556</v>
      </c>
      <c r="O9" s="275">
        <v>41579046.676257595</v>
      </c>
    </row>
    <row r="10" spans="1:1729" ht="18" customHeight="1" x14ac:dyDescent="0.25">
      <c r="A10" s="70" t="s">
        <v>40</v>
      </c>
      <c r="B10" s="203">
        <v>14281523.333333334</v>
      </c>
      <c r="C10" s="203">
        <v>13833307.163782943</v>
      </c>
      <c r="D10" s="290">
        <v>865660</v>
      </c>
      <c r="E10" s="290">
        <v>3150003.3992691529</v>
      </c>
      <c r="F10" s="203">
        <v>8861730</v>
      </c>
      <c r="G10" s="203">
        <v>4030399.8225511997</v>
      </c>
      <c r="H10" s="290">
        <v>3168755.3333333335</v>
      </c>
      <c r="I10" s="290">
        <v>1580260.4800332112</v>
      </c>
      <c r="J10" s="203">
        <v>3902783.3333333335</v>
      </c>
      <c r="K10" s="203">
        <v>2143454.7376429876</v>
      </c>
      <c r="L10" s="290">
        <v>5242601.5551337637</v>
      </c>
      <c r="M10" s="290">
        <v>2373851.2282011714</v>
      </c>
      <c r="N10" s="279">
        <v>36323053.55513376</v>
      </c>
      <c r="O10" s="275">
        <v>27111276.831480667</v>
      </c>
    </row>
    <row r="11" spans="1:1729" ht="18" customHeight="1" x14ac:dyDescent="0.25">
      <c r="A11" s="70" t="s">
        <v>41</v>
      </c>
      <c r="B11" s="203">
        <v>1177959.3333333333</v>
      </c>
      <c r="C11" s="203">
        <v>1052828.1130190454</v>
      </c>
      <c r="D11" s="290">
        <v>437176.66666666669</v>
      </c>
      <c r="E11" s="290">
        <v>300559.80632923171</v>
      </c>
      <c r="F11" s="203">
        <v>210883.66666666666</v>
      </c>
      <c r="G11" s="203">
        <v>348555.64560764504</v>
      </c>
      <c r="H11" s="290">
        <v>137964.33333333334</v>
      </c>
      <c r="I11" s="290">
        <v>209868.53028969106</v>
      </c>
      <c r="J11" s="203">
        <v>212040</v>
      </c>
      <c r="K11" s="203">
        <v>154538.64709822886</v>
      </c>
      <c r="L11" s="290">
        <v>1806860.3571393883</v>
      </c>
      <c r="M11" s="290">
        <v>1667387.4395999874</v>
      </c>
      <c r="N11" s="279">
        <v>3982884.3571393881</v>
      </c>
      <c r="O11" s="275">
        <v>3733738.1819438292</v>
      </c>
    </row>
    <row r="12" spans="1:1729" ht="18" customHeight="1" x14ac:dyDescent="0.25">
      <c r="A12" s="70" t="s">
        <v>42</v>
      </c>
      <c r="B12" s="203">
        <v>1805303.3333333333</v>
      </c>
      <c r="C12" s="203">
        <v>898946.61152799823</v>
      </c>
      <c r="D12" s="290">
        <v>397407.33333333331</v>
      </c>
      <c r="E12" s="290">
        <v>212714.63342899329</v>
      </c>
      <c r="F12" s="203">
        <v>110521</v>
      </c>
      <c r="G12" s="203">
        <v>276128.57337245118</v>
      </c>
      <c r="H12" s="290">
        <v>338354.66666666669</v>
      </c>
      <c r="I12" s="290">
        <v>282476.62194659479</v>
      </c>
      <c r="J12" s="203">
        <v>613062.66666666663</v>
      </c>
      <c r="K12" s="203">
        <v>140364.80208626747</v>
      </c>
      <c r="L12" s="290">
        <v>45959.404529336258</v>
      </c>
      <c r="M12" s="290">
        <v>590170.13700617081</v>
      </c>
      <c r="N12" s="279">
        <v>3310608.4045293359</v>
      </c>
      <c r="O12" s="275">
        <v>2400801.3793684756</v>
      </c>
    </row>
    <row r="13" spans="1:1729" ht="18" customHeight="1" x14ac:dyDescent="0.25">
      <c r="A13" s="70" t="s">
        <v>43</v>
      </c>
      <c r="B13" s="203">
        <v>1038066</v>
      </c>
      <c r="C13" s="203">
        <v>785983.90539122466</v>
      </c>
      <c r="D13" s="290">
        <v>146980</v>
      </c>
      <c r="E13" s="290">
        <v>255170.7877048158</v>
      </c>
      <c r="F13" s="203">
        <v>327498</v>
      </c>
      <c r="G13" s="203">
        <v>304281.38403657486</v>
      </c>
      <c r="H13" s="290">
        <v>227566</v>
      </c>
      <c r="I13" s="290">
        <v>245541.26541340537</v>
      </c>
      <c r="J13" s="203">
        <v>438490.66666666669</v>
      </c>
      <c r="K13" s="203">
        <v>192547.69951572875</v>
      </c>
      <c r="L13" s="290">
        <v>525652.87121166871</v>
      </c>
      <c r="M13" s="290">
        <v>2330577.4487445354</v>
      </c>
      <c r="N13" s="279">
        <v>2704253.5378783355</v>
      </c>
      <c r="O13" s="275">
        <v>4114102.4908062848</v>
      </c>
    </row>
    <row r="14" spans="1:1729" ht="18" customHeight="1" x14ac:dyDescent="0.25">
      <c r="A14" s="70" t="s">
        <v>44</v>
      </c>
      <c r="B14" s="203">
        <v>2232142</v>
      </c>
      <c r="C14" s="203">
        <v>1823339.3039970156</v>
      </c>
      <c r="D14" s="290">
        <v>610119.33333333337</v>
      </c>
      <c r="E14" s="290">
        <v>536976.69864893833</v>
      </c>
      <c r="F14" s="203">
        <v>984860.33333333337</v>
      </c>
      <c r="G14" s="203">
        <v>693817.36404782941</v>
      </c>
      <c r="H14" s="290">
        <v>509134.33333333331</v>
      </c>
      <c r="I14" s="290">
        <v>449593.33629771648</v>
      </c>
      <c r="J14" s="203">
        <v>270089.33333333331</v>
      </c>
      <c r="K14" s="203">
        <v>285320.21162441972</v>
      </c>
      <c r="L14" s="290">
        <v>994808.14161500405</v>
      </c>
      <c r="M14" s="290">
        <v>2501683.8568298696</v>
      </c>
      <c r="N14" s="279">
        <v>5601153.4749483373</v>
      </c>
      <c r="O14" s="275">
        <v>6290730.7714457894</v>
      </c>
    </row>
    <row r="15" spans="1:1729" ht="18" customHeight="1" x14ac:dyDescent="0.25">
      <c r="A15" s="70" t="s">
        <v>45</v>
      </c>
      <c r="B15" s="203">
        <v>830246</v>
      </c>
      <c r="C15" s="203">
        <v>1004816.5098791571</v>
      </c>
      <c r="D15" s="290">
        <v>44926.333333333336</v>
      </c>
      <c r="E15" s="290">
        <v>236970.99409526022</v>
      </c>
      <c r="F15" s="203">
        <v>450401</v>
      </c>
      <c r="G15" s="203">
        <v>287748.76573648053</v>
      </c>
      <c r="H15" s="290">
        <v>167192.33333333334</v>
      </c>
      <c r="I15" s="290">
        <v>198096.55153269391</v>
      </c>
      <c r="J15" s="203">
        <v>72108.333333333328</v>
      </c>
      <c r="K15" s="203">
        <v>134712.75496917308</v>
      </c>
      <c r="L15" s="290">
        <v>336344.27063626156</v>
      </c>
      <c r="M15" s="290">
        <v>1127090.0757885664</v>
      </c>
      <c r="N15" s="279">
        <v>1901218.2706362614</v>
      </c>
      <c r="O15" s="275">
        <v>2989435.6520013311</v>
      </c>
    </row>
    <row r="16" spans="1:1729" ht="18" customHeight="1" x14ac:dyDescent="0.25">
      <c r="A16" s="70" t="s">
        <v>46</v>
      </c>
      <c r="B16" s="203">
        <v>10485189.666666666</v>
      </c>
      <c r="C16" s="203">
        <v>7799183.613512774</v>
      </c>
      <c r="D16" s="290">
        <v>2873286.6666666665</v>
      </c>
      <c r="E16" s="290">
        <v>1583094.3885395103</v>
      </c>
      <c r="F16" s="203">
        <v>2033548.6666666667</v>
      </c>
      <c r="G16" s="203">
        <v>1750441.538173002</v>
      </c>
      <c r="H16" s="290">
        <v>990363</v>
      </c>
      <c r="I16" s="290">
        <v>922961.93544997624</v>
      </c>
      <c r="J16" s="203">
        <v>1012472.3333333334</v>
      </c>
      <c r="K16" s="203">
        <v>1091633.3793309461</v>
      </c>
      <c r="L16" s="290">
        <v>3639841.2899718364</v>
      </c>
      <c r="M16" s="290">
        <v>1149475.3858214305</v>
      </c>
      <c r="N16" s="279">
        <v>21034701.623305168</v>
      </c>
      <c r="O16" s="275">
        <v>14296790.240827639</v>
      </c>
    </row>
    <row r="17" spans="1:15" ht="18" customHeight="1" x14ac:dyDescent="0.25">
      <c r="A17" s="70" t="s">
        <v>47</v>
      </c>
      <c r="B17" s="203">
        <v>1070056.6666666667</v>
      </c>
      <c r="C17" s="203">
        <v>1116085.0958205229</v>
      </c>
      <c r="D17" s="290">
        <v>339520.66666666669</v>
      </c>
      <c r="E17" s="290">
        <v>288928.10196494701</v>
      </c>
      <c r="F17" s="203">
        <v>542548</v>
      </c>
      <c r="G17" s="203">
        <v>282983.79814678989</v>
      </c>
      <c r="H17" s="290">
        <v>116177</v>
      </c>
      <c r="I17" s="290">
        <v>229461.96344496612</v>
      </c>
      <c r="J17" s="203">
        <v>28249.333333333332</v>
      </c>
      <c r="K17" s="203">
        <v>172067.08506948006</v>
      </c>
      <c r="L17" s="290">
        <v>1246067.0839340682</v>
      </c>
      <c r="M17" s="290">
        <v>1878246.712286592</v>
      </c>
      <c r="N17" s="279">
        <v>3342618.7506007347</v>
      </c>
      <c r="O17" s="275">
        <v>3967772.7567332983</v>
      </c>
    </row>
    <row r="18" spans="1:15" ht="18" customHeight="1" x14ac:dyDescent="0.25">
      <c r="A18" s="70" t="s">
        <v>48</v>
      </c>
      <c r="B18" s="203">
        <v>1604821.3333333333</v>
      </c>
      <c r="C18" s="203">
        <v>972649.66702917079</v>
      </c>
      <c r="D18" s="290">
        <v>79283.666666666672</v>
      </c>
      <c r="E18" s="290">
        <v>219702.67675227142</v>
      </c>
      <c r="F18" s="203">
        <v>687352.66666666663</v>
      </c>
      <c r="G18" s="203">
        <v>235701.25307772847</v>
      </c>
      <c r="H18" s="290">
        <v>97108</v>
      </c>
      <c r="I18" s="290">
        <v>172492.65499249281</v>
      </c>
      <c r="J18" s="203">
        <v>455554.33333333331</v>
      </c>
      <c r="K18" s="203">
        <v>180756.48682488201</v>
      </c>
      <c r="L18" s="290">
        <v>541985.52999668429</v>
      </c>
      <c r="M18" s="290">
        <v>3019707.5511402618</v>
      </c>
      <c r="N18" s="279">
        <v>3466105.5299966843</v>
      </c>
      <c r="O18" s="275">
        <v>4801010.289816807</v>
      </c>
    </row>
    <row r="19" spans="1:15" ht="18" customHeight="1" x14ac:dyDescent="0.25">
      <c r="A19" s="70" t="s">
        <v>49</v>
      </c>
      <c r="B19" s="203">
        <v>16531039</v>
      </c>
      <c r="C19" s="203">
        <v>11676371.057522681</v>
      </c>
      <c r="D19" s="290">
        <v>2507744.3333333335</v>
      </c>
      <c r="E19" s="290">
        <v>3077076.5012196596</v>
      </c>
      <c r="F19" s="203">
        <v>3852145.6666666665</v>
      </c>
      <c r="G19" s="203">
        <v>3591036.8132180879</v>
      </c>
      <c r="H19" s="290">
        <v>1178844</v>
      </c>
      <c r="I19" s="290">
        <v>1449901.6272455561</v>
      </c>
      <c r="J19" s="203">
        <v>1362422</v>
      </c>
      <c r="K19" s="203">
        <v>1827955.1422686013</v>
      </c>
      <c r="L19" s="290">
        <v>3672747.7423523669</v>
      </c>
      <c r="M19" s="290">
        <v>2772030.5614428767</v>
      </c>
      <c r="N19" s="279">
        <v>29104942.742352366</v>
      </c>
      <c r="O19" s="275">
        <v>24394371.702917464</v>
      </c>
    </row>
    <row r="20" spans="1:15" ht="18" customHeight="1" x14ac:dyDescent="0.25">
      <c r="A20" s="70" t="s">
        <v>50</v>
      </c>
      <c r="B20" s="203">
        <v>18887426.666666668</v>
      </c>
      <c r="C20" s="203">
        <v>15612240.280033451</v>
      </c>
      <c r="D20" s="290">
        <v>4613598.333333333</v>
      </c>
      <c r="E20" s="290">
        <v>4252579.2121285638</v>
      </c>
      <c r="F20" s="203">
        <v>6147727</v>
      </c>
      <c r="G20" s="203">
        <v>4773233.4967768267</v>
      </c>
      <c r="H20" s="290">
        <v>2292209</v>
      </c>
      <c r="I20" s="290">
        <v>2744722.9451741595</v>
      </c>
      <c r="J20" s="203">
        <v>936647</v>
      </c>
      <c r="K20" s="203">
        <v>2363340.6396629196</v>
      </c>
      <c r="L20" s="290">
        <v>4977476.2327772342</v>
      </c>
      <c r="M20" s="290">
        <v>4954017.6105962358</v>
      </c>
      <c r="N20" s="279">
        <v>37855084.232777238</v>
      </c>
      <c r="O20" s="275">
        <v>34700134.184372157</v>
      </c>
    </row>
    <row r="21" spans="1:15" ht="18" customHeight="1" x14ac:dyDescent="0.25">
      <c r="A21" s="70" t="s">
        <v>51</v>
      </c>
      <c r="B21" s="203">
        <v>10207209.366666667</v>
      </c>
      <c r="C21" s="203">
        <v>9067064.183325801</v>
      </c>
      <c r="D21" s="290">
        <v>4357343.0333333332</v>
      </c>
      <c r="E21" s="290">
        <v>1696346.0131363566</v>
      </c>
      <c r="F21" s="203">
        <v>1671170.3666666665</v>
      </c>
      <c r="G21" s="203">
        <v>2167702.9995162659</v>
      </c>
      <c r="H21" s="290">
        <v>2103307.0333333332</v>
      </c>
      <c r="I21" s="290">
        <v>840918.71413658664</v>
      </c>
      <c r="J21" s="203">
        <v>943450.3666666667</v>
      </c>
      <c r="K21" s="203">
        <v>1399679.27438331</v>
      </c>
      <c r="L21" s="290">
        <v>3323529.8363065999</v>
      </c>
      <c r="M21" s="290">
        <v>1895688.8356492061</v>
      </c>
      <c r="N21" s="279">
        <v>22606010.002973266</v>
      </c>
      <c r="O21" s="275">
        <v>17067400.020147528</v>
      </c>
    </row>
    <row r="22" spans="1:15" ht="18" customHeight="1" x14ac:dyDescent="0.25">
      <c r="A22" s="70" t="s">
        <v>52</v>
      </c>
      <c r="B22" s="203">
        <v>25329261.41</v>
      </c>
      <c r="C22" s="203">
        <v>28732272.316447426</v>
      </c>
      <c r="D22" s="290">
        <v>3892878.2900000005</v>
      </c>
      <c r="E22" s="290">
        <v>6198019.430035051</v>
      </c>
      <c r="F22" s="203">
        <v>13738649.979999999</v>
      </c>
      <c r="G22" s="203">
        <v>7381838.8635194041</v>
      </c>
      <c r="H22" s="290">
        <v>1448016.3633333333</v>
      </c>
      <c r="I22" s="290">
        <v>2866225.1358893812</v>
      </c>
      <c r="J22" s="203">
        <v>5963788.7199999997</v>
      </c>
      <c r="K22" s="203">
        <v>4497524.3808974959</v>
      </c>
      <c r="L22" s="290">
        <v>8580091.1499089617</v>
      </c>
      <c r="M22" s="290">
        <v>5078645.1382535025</v>
      </c>
      <c r="N22" s="279">
        <v>58952685.913242295</v>
      </c>
      <c r="O22" s="275">
        <v>54754525.265042253</v>
      </c>
    </row>
    <row r="23" spans="1:15" ht="18" customHeight="1" x14ac:dyDescent="0.25">
      <c r="A23" s="70" t="s">
        <v>53</v>
      </c>
      <c r="B23" s="203">
        <v>4423519.666666667</v>
      </c>
      <c r="C23" s="203">
        <v>6426153.266313022</v>
      </c>
      <c r="D23" s="290">
        <v>1177285.6666666667</v>
      </c>
      <c r="E23" s="290">
        <v>1701168.5862698329</v>
      </c>
      <c r="F23" s="203">
        <v>870046</v>
      </c>
      <c r="G23" s="203">
        <v>1592910.6452300816</v>
      </c>
      <c r="H23" s="290">
        <v>947951.66666666663</v>
      </c>
      <c r="I23" s="290">
        <v>958103.66351535986</v>
      </c>
      <c r="J23" s="203">
        <v>661588.33333333337</v>
      </c>
      <c r="K23" s="203">
        <v>987157.57014688035</v>
      </c>
      <c r="L23" s="290">
        <v>2575840.8192086853</v>
      </c>
      <c r="M23" s="290">
        <v>2547159.5837519201</v>
      </c>
      <c r="N23" s="279">
        <v>10656232.152542019</v>
      </c>
      <c r="O23" s="275">
        <v>14212653.315227097</v>
      </c>
    </row>
    <row r="24" spans="1:15" ht="18" customHeight="1" x14ac:dyDescent="0.25">
      <c r="A24" s="70" t="s">
        <v>54</v>
      </c>
      <c r="B24" s="203">
        <v>978594</v>
      </c>
      <c r="C24" s="203">
        <v>952269.47623213357</v>
      </c>
      <c r="D24" s="290">
        <v>129545.66666666667</v>
      </c>
      <c r="E24" s="290">
        <v>219358.77420133227</v>
      </c>
      <c r="F24" s="203">
        <v>164670</v>
      </c>
      <c r="G24" s="203">
        <v>196164.05206989869</v>
      </c>
      <c r="H24" s="290">
        <v>164667.66666666666</v>
      </c>
      <c r="I24" s="290">
        <v>146175.51108713707</v>
      </c>
      <c r="J24" s="203">
        <v>74612.666666666672</v>
      </c>
      <c r="K24" s="203">
        <v>143927.4212740424</v>
      </c>
      <c r="L24" s="290">
        <v>606626.82982812985</v>
      </c>
      <c r="M24" s="290">
        <v>1630254.3053897759</v>
      </c>
      <c r="N24" s="279">
        <v>2118716.8298281301</v>
      </c>
      <c r="O24" s="275">
        <v>3288149.54025432</v>
      </c>
    </row>
    <row r="25" spans="1:15" ht="18" customHeight="1" x14ac:dyDescent="0.25">
      <c r="A25" s="70" t="s">
        <v>55</v>
      </c>
      <c r="B25" s="203">
        <v>4306251.666666667</v>
      </c>
      <c r="C25" s="203">
        <v>3184598.9954997329</v>
      </c>
      <c r="D25" s="290">
        <v>232090.66666666666</v>
      </c>
      <c r="E25" s="290">
        <v>706186.11863183102</v>
      </c>
      <c r="F25" s="203">
        <v>1261724.6666666667</v>
      </c>
      <c r="G25" s="203">
        <v>741845.24115602707</v>
      </c>
      <c r="H25" s="290">
        <v>805751.33333333337</v>
      </c>
      <c r="I25" s="290">
        <v>553341.27331286331</v>
      </c>
      <c r="J25" s="203">
        <v>1311923.3333333333</v>
      </c>
      <c r="K25" s="203">
        <v>439712.16687772371</v>
      </c>
      <c r="L25" s="290">
        <v>427678.79937951919</v>
      </c>
      <c r="M25" s="290">
        <v>5171995.4520723838</v>
      </c>
      <c r="N25" s="279">
        <v>8345420.4660461862</v>
      </c>
      <c r="O25" s="275">
        <v>10797679.247550562</v>
      </c>
    </row>
    <row r="26" spans="1:15" ht="18" customHeight="1" x14ac:dyDescent="0.25">
      <c r="A26" s="70" t="s">
        <v>56</v>
      </c>
      <c r="B26" s="203">
        <v>550137.66666666663</v>
      </c>
      <c r="C26" s="203">
        <v>934829.73158598982</v>
      </c>
      <c r="D26" s="290">
        <v>385502.66666666669</v>
      </c>
      <c r="E26" s="290">
        <v>185408.72925143005</v>
      </c>
      <c r="F26" s="203">
        <v>330662.33333333331</v>
      </c>
      <c r="G26" s="203">
        <v>238909.75162517992</v>
      </c>
      <c r="H26" s="290">
        <v>163111.66666666666</v>
      </c>
      <c r="I26" s="290">
        <v>162359.84881641658</v>
      </c>
      <c r="J26" s="203">
        <v>10794</v>
      </c>
      <c r="K26" s="203">
        <v>116760.0588602132</v>
      </c>
      <c r="L26" s="290">
        <v>-525679.54237803677</v>
      </c>
      <c r="M26" s="290">
        <v>972612.72329527349</v>
      </c>
      <c r="N26" s="279">
        <v>914528.79095529648</v>
      </c>
      <c r="O26" s="275">
        <v>2610880.8434345033</v>
      </c>
    </row>
    <row r="27" spans="1:15" ht="18" customHeight="1" x14ac:dyDescent="0.25">
      <c r="A27" s="70" t="s">
        <v>57</v>
      </c>
      <c r="B27" s="203">
        <v>1516930.8533333335</v>
      </c>
      <c r="C27" s="203">
        <v>2938116.7448593453</v>
      </c>
      <c r="D27" s="290">
        <v>1202734.2233333334</v>
      </c>
      <c r="E27" s="290">
        <v>583567.2753067771</v>
      </c>
      <c r="F27" s="203">
        <v>845043.25666666671</v>
      </c>
      <c r="G27" s="203">
        <v>615598.615687654</v>
      </c>
      <c r="H27" s="290">
        <v>779534.66999999993</v>
      </c>
      <c r="I27" s="290">
        <v>469914.92541528458</v>
      </c>
      <c r="J27" s="203">
        <v>354016.64666666667</v>
      </c>
      <c r="K27" s="203">
        <v>401741.67830763536</v>
      </c>
      <c r="L27" s="290">
        <v>820351.38496204326</v>
      </c>
      <c r="M27" s="290">
        <v>1543551.2831236001</v>
      </c>
      <c r="N27" s="279">
        <v>5518611.0349620432</v>
      </c>
      <c r="O27" s="275">
        <v>6552490.5227002967</v>
      </c>
    </row>
    <row r="28" spans="1:15" ht="18" customHeight="1" x14ac:dyDescent="0.25">
      <c r="A28" s="70" t="s">
        <v>58</v>
      </c>
      <c r="B28" s="203">
        <v>3368946.3333333335</v>
      </c>
      <c r="C28" s="203">
        <v>3427817.7904254599</v>
      </c>
      <c r="D28" s="290">
        <v>2454769</v>
      </c>
      <c r="E28" s="290">
        <v>752333.2373077519</v>
      </c>
      <c r="F28" s="203">
        <v>1375989.3333333333</v>
      </c>
      <c r="G28" s="203">
        <v>972164.32097198954</v>
      </c>
      <c r="H28" s="290">
        <v>391344</v>
      </c>
      <c r="I28" s="290">
        <v>377132.46275143098</v>
      </c>
      <c r="J28" s="203">
        <v>540462</v>
      </c>
      <c r="K28" s="203">
        <v>526358.329789132</v>
      </c>
      <c r="L28" s="290">
        <v>1990532.5191017804</v>
      </c>
      <c r="M28" s="290">
        <v>329330.58576380683</v>
      </c>
      <c r="N28" s="279">
        <v>10122043.185768448</v>
      </c>
      <c r="O28" s="275">
        <v>6385136.7270095712</v>
      </c>
    </row>
    <row r="29" spans="1:15" ht="18" customHeight="1" x14ac:dyDescent="0.25">
      <c r="A29" s="70" t="s">
        <v>59</v>
      </c>
      <c r="B29" s="203">
        <v>32948442.636666667</v>
      </c>
      <c r="C29" s="203">
        <v>37876975.688679025</v>
      </c>
      <c r="D29" s="290">
        <v>23533077.553333331</v>
      </c>
      <c r="E29" s="290">
        <v>7913655.3259337991</v>
      </c>
      <c r="F29" s="203">
        <v>11162890.716666667</v>
      </c>
      <c r="G29" s="203">
        <v>9575705.981785601</v>
      </c>
      <c r="H29" s="290">
        <v>5692958.9899999993</v>
      </c>
      <c r="I29" s="290">
        <v>3719210.5449990584</v>
      </c>
      <c r="J29" s="203">
        <v>9261038.2033333331</v>
      </c>
      <c r="K29" s="203">
        <v>5768605.2380989231</v>
      </c>
      <c r="L29" s="290">
        <v>5288224.604748589</v>
      </c>
      <c r="M29" s="290">
        <v>9880154.1804590188</v>
      </c>
      <c r="N29" s="279">
        <v>87886632.704748586</v>
      </c>
      <c r="O29" s="275">
        <v>74734306.959955424</v>
      </c>
    </row>
    <row r="30" spans="1:15" ht="18" customHeight="1" x14ac:dyDescent="0.25">
      <c r="A30" s="70" t="s">
        <v>60</v>
      </c>
      <c r="B30" s="203">
        <v>3311820.186666667</v>
      </c>
      <c r="C30" s="203">
        <v>3641910.7416922487</v>
      </c>
      <c r="D30" s="290">
        <v>1340231.0733333335</v>
      </c>
      <c r="E30" s="290">
        <v>890880.11189937207</v>
      </c>
      <c r="F30" s="203">
        <v>312012.38</v>
      </c>
      <c r="G30" s="203">
        <v>1105259.781294792</v>
      </c>
      <c r="H30" s="290">
        <v>518163.05666666664</v>
      </c>
      <c r="I30" s="290">
        <v>842352.98858873267</v>
      </c>
      <c r="J30" s="203">
        <v>355569.14333333331</v>
      </c>
      <c r="K30" s="203">
        <v>568496.0157725329</v>
      </c>
      <c r="L30" s="290">
        <v>462795.08227848844</v>
      </c>
      <c r="M30" s="290">
        <v>1851310.284183132</v>
      </c>
      <c r="N30" s="279">
        <v>6300590.922278489</v>
      </c>
      <c r="O30" s="275">
        <v>8900209.9234308098</v>
      </c>
    </row>
    <row r="31" spans="1:15" ht="18" customHeight="1" x14ac:dyDescent="0.25">
      <c r="A31" s="70" t="s">
        <v>61</v>
      </c>
      <c r="B31" s="203">
        <v>2769214.3333333335</v>
      </c>
      <c r="C31" s="203">
        <v>2514955.8962146109</v>
      </c>
      <c r="D31" s="290">
        <v>985337.66666666663</v>
      </c>
      <c r="E31" s="290">
        <v>779308.7636285458</v>
      </c>
      <c r="F31" s="203">
        <v>1959497.3333333333</v>
      </c>
      <c r="G31" s="203">
        <v>872316.97004597867</v>
      </c>
      <c r="H31" s="290">
        <v>358274.33333333331</v>
      </c>
      <c r="I31" s="290">
        <v>413335.06249632937</v>
      </c>
      <c r="J31" s="203">
        <v>770421.33333333337</v>
      </c>
      <c r="K31" s="203">
        <v>434535.34685883368</v>
      </c>
      <c r="L31" s="290">
        <v>940838.32529137866</v>
      </c>
      <c r="M31" s="290">
        <v>1721622.9285720421</v>
      </c>
      <c r="N31" s="279">
        <v>7783583.3252913775</v>
      </c>
      <c r="O31" s="275">
        <v>6736074.9678163407</v>
      </c>
    </row>
    <row r="32" spans="1:15" ht="18" customHeight="1" x14ac:dyDescent="0.25">
      <c r="A32" s="70" t="s">
        <v>62</v>
      </c>
      <c r="B32" s="203">
        <v>1907659.26</v>
      </c>
      <c r="C32" s="203">
        <v>1818734.8620021029</v>
      </c>
      <c r="D32" s="290">
        <v>410789.09333333332</v>
      </c>
      <c r="E32" s="290">
        <v>470970.38258236065</v>
      </c>
      <c r="F32" s="203">
        <v>524559.97666666668</v>
      </c>
      <c r="G32" s="203">
        <v>397389.26516111067</v>
      </c>
      <c r="H32" s="290">
        <v>469346.85666666669</v>
      </c>
      <c r="I32" s="290">
        <v>309973.56264027581</v>
      </c>
      <c r="J32" s="203">
        <v>190053.75</v>
      </c>
      <c r="K32" s="203">
        <v>273073.14432971942</v>
      </c>
      <c r="L32" s="290">
        <v>578685.47638704232</v>
      </c>
      <c r="M32" s="290">
        <v>1817151.9284499863</v>
      </c>
      <c r="N32" s="279">
        <v>4081094.4130537091</v>
      </c>
      <c r="O32" s="275">
        <v>5087293.1451655552</v>
      </c>
    </row>
    <row r="33" spans="1:15" ht="18" customHeight="1" x14ac:dyDescent="0.25">
      <c r="A33" s="70" t="s">
        <v>63</v>
      </c>
      <c r="B33" s="203">
        <v>1390764.6666666667</v>
      </c>
      <c r="C33" s="203">
        <v>899064.44795347657</v>
      </c>
      <c r="D33" s="290">
        <v>331840</v>
      </c>
      <c r="E33" s="290">
        <v>211792.63632370243</v>
      </c>
      <c r="F33" s="203">
        <v>619812.33333333337</v>
      </c>
      <c r="G33" s="203">
        <v>258937.96278755949</v>
      </c>
      <c r="H33" s="290">
        <v>81988.333333333328</v>
      </c>
      <c r="I33" s="290">
        <v>166927.5659070957</v>
      </c>
      <c r="J33" s="203">
        <v>511680</v>
      </c>
      <c r="K33" s="203">
        <v>202141.21548671401</v>
      </c>
      <c r="L33" s="290">
        <v>1487149.2282181543</v>
      </c>
      <c r="M33" s="290">
        <v>2468118.6679928107</v>
      </c>
      <c r="N33" s="279">
        <v>4423234.561551488</v>
      </c>
      <c r="O33" s="275">
        <v>4206982.4964513592</v>
      </c>
    </row>
    <row r="34" spans="1:15" ht="18" customHeight="1" x14ac:dyDescent="0.25">
      <c r="A34" s="70" t="s">
        <v>64</v>
      </c>
      <c r="B34" s="203">
        <v>3508719.3333333335</v>
      </c>
      <c r="C34" s="203">
        <v>2520215.8314212663</v>
      </c>
      <c r="D34" s="290">
        <v>2968109.6666666665</v>
      </c>
      <c r="E34" s="290">
        <v>553243.94146608224</v>
      </c>
      <c r="F34" s="203">
        <v>829886.66666666663</v>
      </c>
      <c r="G34" s="203">
        <v>708868.52792335872</v>
      </c>
      <c r="H34" s="290">
        <v>307159</v>
      </c>
      <c r="I34" s="290">
        <v>274991.92053811281</v>
      </c>
      <c r="J34" s="203">
        <v>447268</v>
      </c>
      <c r="K34" s="203">
        <v>396576.59257427003</v>
      </c>
      <c r="L34" s="290">
        <v>620521.15354999155</v>
      </c>
      <c r="M34" s="290">
        <v>472917.59633127123</v>
      </c>
      <c r="N34" s="279">
        <v>8681663.8202166595</v>
      </c>
      <c r="O34" s="275">
        <v>4926814.410254362</v>
      </c>
    </row>
    <row r="35" spans="1:15" ht="18" customHeight="1" x14ac:dyDescent="0.25">
      <c r="A35" s="70" t="s">
        <v>65</v>
      </c>
      <c r="B35" s="203">
        <v>829216.66666666663</v>
      </c>
      <c r="C35" s="203">
        <v>912853.10793241835</v>
      </c>
      <c r="D35" s="290">
        <v>470590</v>
      </c>
      <c r="E35" s="290">
        <v>279255.71925660892</v>
      </c>
      <c r="F35" s="203">
        <v>365063.66666666669</v>
      </c>
      <c r="G35" s="203">
        <v>225180.57169716631</v>
      </c>
      <c r="H35" s="290">
        <v>334207.66666666669</v>
      </c>
      <c r="I35" s="290">
        <v>229170.36014243754</v>
      </c>
      <c r="J35" s="203">
        <v>197716</v>
      </c>
      <c r="K35" s="203">
        <v>143796.4418620487</v>
      </c>
      <c r="L35" s="290">
        <v>1214294.5594605992</v>
      </c>
      <c r="M35" s="290">
        <v>2084446.2346349249</v>
      </c>
      <c r="N35" s="279">
        <v>3411088.559460599</v>
      </c>
      <c r="O35" s="275">
        <v>3874702.4355256045</v>
      </c>
    </row>
    <row r="36" spans="1:15" ht="18" customHeight="1" x14ac:dyDescent="0.25">
      <c r="A36" s="70" t="s">
        <v>66</v>
      </c>
      <c r="B36" s="203">
        <v>321483.66666666669</v>
      </c>
      <c r="C36" s="203">
        <v>559731.96872763056</v>
      </c>
      <c r="D36" s="290">
        <v>290486</v>
      </c>
      <c r="E36" s="290">
        <v>137594.33189290602</v>
      </c>
      <c r="F36" s="203">
        <v>105782.33333333333</v>
      </c>
      <c r="G36" s="203">
        <v>172189.23586121868</v>
      </c>
      <c r="H36" s="290">
        <v>104418.66666666667</v>
      </c>
      <c r="I36" s="290">
        <v>122574.58739287771</v>
      </c>
      <c r="J36" s="203">
        <v>57268.333333333336</v>
      </c>
      <c r="K36" s="203">
        <v>69261.195671467154</v>
      </c>
      <c r="L36" s="290">
        <v>32947.278326976812</v>
      </c>
      <c r="M36" s="290">
        <v>1080625.0486802249</v>
      </c>
      <c r="N36" s="279">
        <v>912386.27832697693</v>
      </c>
      <c r="O36" s="275">
        <v>2141976.3682263251</v>
      </c>
    </row>
    <row r="37" spans="1:15" ht="18" customHeight="1" x14ac:dyDescent="0.25">
      <c r="A37" s="70" t="s">
        <v>67</v>
      </c>
      <c r="B37" s="203">
        <v>623454</v>
      </c>
      <c r="C37" s="203">
        <v>1402178.7728773607</v>
      </c>
      <c r="D37" s="290">
        <v>216477</v>
      </c>
      <c r="E37" s="290">
        <v>348244.25305953639</v>
      </c>
      <c r="F37" s="203">
        <v>320276.66666666669</v>
      </c>
      <c r="G37" s="203">
        <v>428935.49445768842</v>
      </c>
      <c r="H37" s="290">
        <v>49829.666666666664</v>
      </c>
      <c r="I37" s="290">
        <v>198668.01359148056</v>
      </c>
      <c r="J37" s="203">
        <v>70396.666666666672</v>
      </c>
      <c r="K37" s="203">
        <v>188068.01338792671</v>
      </c>
      <c r="L37" s="290">
        <v>2543346.6961707603</v>
      </c>
      <c r="M37" s="290">
        <v>1977848.6453267969</v>
      </c>
      <c r="N37" s="279">
        <v>3823780.6961707603</v>
      </c>
      <c r="O37" s="275">
        <v>4543943.1927007902</v>
      </c>
    </row>
    <row r="38" spans="1:15" ht="18" customHeight="1" x14ac:dyDescent="0.25">
      <c r="A38" s="70" t="s">
        <v>68</v>
      </c>
      <c r="B38" s="203">
        <v>1530973.6666666667</v>
      </c>
      <c r="C38" s="203">
        <v>1006087.2310179786</v>
      </c>
      <c r="D38" s="290">
        <v>424266.66666666669</v>
      </c>
      <c r="E38" s="290">
        <v>210726.24874930369</v>
      </c>
      <c r="F38" s="203">
        <v>131444.33333333334</v>
      </c>
      <c r="G38" s="203">
        <v>215147.66610528639</v>
      </c>
      <c r="H38" s="290">
        <v>62952.333333333336</v>
      </c>
      <c r="I38" s="290">
        <v>175406.39759358394</v>
      </c>
      <c r="J38" s="203">
        <v>167745.46666666667</v>
      </c>
      <c r="K38" s="203">
        <v>154257.08991950154</v>
      </c>
      <c r="L38" s="290">
        <v>1001253.5530654343</v>
      </c>
      <c r="M38" s="290">
        <v>1913540.9236943701</v>
      </c>
      <c r="N38" s="279">
        <v>3318636.0197321009</v>
      </c>
      <c r="O38" s="275">
        <v>3675165.5570800239</v>
      </c>
    </row>
    <row r="39" spans="1:15" ht="18" customHeight="1" x14ac:dyDescent="0.25">
      <c r="A39" s="70" t="s">
        <v>69</v>
      </c>
      <c r="B39" s="203">
        <v>1546636</v>
      </c>
      <c r="C39" s="203">
        <v>1155665.4875364113</v>
      </c>
      <c r="D39" s="290">
        <v>227669</v>
      </c>
      <c r="E39" s="290">
        <v>260935.80875517701</v>
      </c>
      <c r="F39" s="203">
        <v>600000.66666666663</v>
      </c>
      <c r="G39" s="203">
        <v>269403.5417083939</v>
      </c>
      <c r="H39" s="290">
        <v>220.66666666666666</v>
      </c>
      <c r="I39" s="290">
        <v>137778.29473485381</v>
      </c>
      <c r="J39" s="203">
        <v>355226.66666666669</v>
      </c>
      <c r="K39" s="203">
        <v>234811.32572636614</v>
      </c>
      <c r="L39" s="290">
        <v>1466760.3639698415</v>
      </c>
      <c r="M39" s="290">
        <v>4519119.5374275912</v>
      </c>
      <c r="N39" s="279">
        <v>4196513.363969841</v>
      </c>
      <c r="O39" s="275">
        <v>6577713.9958887938</v>
      </c>
    </row>
    <row r="40" spans="1:15" ht="18" customHeight="1" x14ac:dyDescent="0.25">
      <c r="A40" s="70" t="s">
        <v>70</v>
      </c>
      <c r="B40" s="203">
        <v>2758648.9866666668</v>
      </c>
      <c r="C40" s="203">
        <v>2182085.7364445021</v>
      </c>
      <c r="D40" s="290">
        <v>799892.15333333332</v>
      </c>
      <c r="E40" s="290">
        <v>731926.83708728163</v>
      </c>
      <c r="F40" s="203">
        <v>527783.73333333328</v>
      </c>
      <c r="G40" s="203">
        <v>773488.67362272204</v>
      </c>
      <c r="H40" s="290">
        <v>943460.73333333328</v>
      </c>
      <c r="I40" s="290">
        <v>478723.74051928939</v>
      </c>
      <c r="J40" s="203">
        <v>394459.77</v>
      </c>
      <c r="K40" s="203">
        <v>309042.46803535812</v>
      </c>
      <c r="L40" s="290">
        <v>560801.24145355122</v>
      </c>
      <c r="M40" s="290">
        <v>3650676.0066652494</v>
      </c>
      <c r="N40" s="279">
        <v>5985046.6181202177</v>
      </c>
      <c r="O40" s="275">
        <v>8125943.4623744031</v>
      </c>
    </row>
    <row r="41" spans="1:15" ht="18" customHeight="1" x14ac:dyDescent="0.25">
      <c r="A41" s="70" t="s">
        <v>71</v>
      </c>
      <c r="B41" s="203">
        <v>5519023.333333333</v>
      </c>
      <c r="C41" s="203">
        <v>5012004.0581258517</v>
      </c>
      <c r="D41" s="290">
        <v>1009608.3333333334</v>
      </c>
      <c r="E41" s="290">
        <v>1016548.1182716402</v>
      </c>
      <c r="F41" s="203">
        <v>1089348</v>
      </c>
      <c r="G41" s="203">
        <v>1249728.314272722</v>
      </c>
      <c r="H41" s="290">
        <v>1076495</v>
      </c>
      <c r="I41" s="290">
        <v>830298.88848815416</v>
      </c>
      <c r="J41" s="203">
        <v>1271650.6666666667</v>
      </c>
      <c r="K41" s="203">
        <v>777580.76737095776</v>
      </c>
      <c r="L41" s="290">
        <v>2177773.8664862327</v>
      </c>
      <c r="M41" s="290">
        <v>1325218.8136894428</v>
      </c>
      <c r="N41" s="279">
        <v>12143899.199819565</v>
      </c>
      <c r="O41" s="275">
        <v>10211378.960218769</v>
      </c>
    </row>
    <row r="42" spans="1:15" ht="18" customHeight="1" x14ac:dyDescent="0.25">
      <c r="A42" s="70" t="s">
        <v>72</v>
      </c>
      <c r="B42" s="203">
        <v>2379484.6666666665</v>
      </c>
      <c r="C42" s="203">
        <v>2483296.7141939644</v>
      </c>
      <c r="D42" s="290">
        <v>1106668</v>
      </c>
      <c r="E42" s="290">
        <v>693776.84368455166</v>
      </c>
      <c r="F42" s="203">
        <v>711555</v>
      </c>
      <c r="G42" s="203">
        <v>845001.16550793627</v>
      </c>
      <c r="H42" s="290">
        <v>1512004</v>
      </c>
      <c r="I42" s="290">
        <v>500441.64543081832</v>
      </c>
      <c r="J42" s="203">
        <v>425260</v>
      </c>
      <c r="K42" s="203">
        <v>384387.31212070055</v>
      </c>
      <c r="L42" s="290">
        <v>2302534.9246467547</v>
      </c>
      <c r="M42" s="290">
        <v>982004.94157283683</v>
      </c>
      <c r="N42" s="279">
        <v>8437506.5913134217</v>
      </c>
      <c r="O42" s="275">
        <v>5888908.6225108076</v>
      </c>
    </row>
    <row r="43" spans="1:15" ht="18" customHeight="1" x14ac:dyDescent="0.25">
      <c r="A43" s="70" t="s">
        <v>73</v>
      </c>
      <c r="B43" s="203">
        <v>3754554</v>
      </c>
      <c r="C43" s="203">
        <v>5904911.1036082171</v>
      </c>
      <c r="D43" s="290">
        <v>2458306</v>
      </c>
      <c r="E43" s="290">
        <v>925064.90235184645</v>
      </c>
      <c r="F43" s="203">
        <v>1630753</v>
      </c>
      <c r="G43" s="203">
        <v>921257.188943638</v>
      </c>
      <c r="H43" s="290">
        <v>390942.5</v>
      </c>
      <c r="I43" s="290">
        <v>880135.42544057197</v>
      </c>
      <c r="J43" s="203">
        <v>608503</v>
      </c>
      <c r="K43" s="203">
        <v>837745.89629499451</v>
      </c>
      <c r="L43" s="290">
        <v>4897794.5223245109</v>
      </c>
      <c r="M43" s="290">
        <v>4059018.7699409146</v>
      </c>
      <c r="N43" s="279">
        <v>13740853.02232451</v>
      </c>
      <c r="O43" s="275">
        <v>13528133.286580183</v>
      </c>
    </row>
    <row r="44" spans="1:15" ht="18" customHeight="1" x14ac:dyDescent="0.25">
      <c r="A44" s="70" t="s">
        <v>74</v>
      </c>
      <c r="B44" s="203">
        <v>2947131</v>
      </c>
      <c r="C44" s="203">
        <v>2556505.1078397725</v>
      </c>
      <c r="D44" s="290">
        <v>615895</v>
      </c>
      <c r="E44" s="290">
        <v>644758.26159391319</v>
      </c>
      <c r="F44" s="203">
        <v>972231.66666666663</v>
      </c>
      <c r="G44" s="203">
        <v>699983.68080113933</v>
      </c>
      <c r="H44" s="290">
        <v>757450.66666666663</v>
      </c>
      <c r="I44" s="290">
        <v>583209.81582648726</v>
      </c>
      <c r="J44" s="203">
        <v>770569.66666666663</v>
      </c>
      <c r="K44" s="203">
        <v>396312.39289016963</v>
      </c>
      <c r="L44" s="290">
        <v>1332887.719776477</v>
      </c>
      <c r="M44" s="290">
        <v>2199651.9449874107</v>
      </c>
      <c r="N44" s="279">
        <v>7396165.7197764777</v>
      </c>
      <c r="O44" s="275">
        <v>7080421.2039388921</v>
      </c>
    </row>
    <row r="45" spans="1:15" ht="18" customHeight="1" x14ac:dyDescent="0.25">
      <c r="A45" s="70" t="s">
        <v>75</v>
      </c>
      <c r="B45" s="203">
        <v>901429</v>
      </c>
      <c r="C45" s="203">
        <v>585566.62021702982</v>
      </c>
      <c r="D45" s="290">
        <v>97883</v>
      </c>
      <c r="E45" s="290">
        <v>132594.03753232979</v>
      </c>
      <c r="F45" s="203">
        <v>487969</v>
      </c>
      <c r="G45" s="203">
        <v>168413.20126572906</v>
      </c>
      <c r="H45" s="290">
        <v>106356.66666666667</v>
      </c>
      <c r="I45" s="290">
        <v>119161.42800129805</v>
      </c>
      <c r="J45" s="203">
        <v>130835.66666666667</v>
      </c>
      <c r="K45" s="203">
        <v>87671.28191917605</v>
      </c>
      <c r="L45" s="290">
        <v>977811.87858770927</v>
      </c>
      <c r="M45" s="290">
        <v>1751517.9231675179</v>
      </c>
      <c r="N45" s="279">
        <v>2702285.2119210428</v>
      </c>
      <c r="O45" s="275">
        <v>2844924.4921030803</v>
      </c>
    </row>
    <row r="46" spans="1:15" ht="18" customHeight="1" x14ac:dyDescent="0.25">
      <c r="A46" s="70" t="s">
        <v>76</v>
      </c>
      <c r="B46" s="203">
        <v>702544</v>
      </c>
      <c r="C46" s="203">
        <v>789632.55818282836</v>
      </c>
      <c r="D46" s="290">
        <v>252967.66666666666</v>
      </c>
      <c r="E46" s="290">
        <v>190983.65951311914</v>
      </c>
      <c r="F46" s="203">
        <v>615505</v>
      </c>
      <c r="G46" s="203">
        <v>192765.05050089123</v>
      </c>
      <c r="H46" s="290">
        <v>124244.66666666667</v>
      </c>
      <c r="I46" s="290">
        <v>148783.24617436432</v>
      </c>
      <c r="J46" s="203">
        <v>64034.333333333336</v>
      </c>
      <c r="K46" s="203">
        <v>112281.33759033176</v>
      </c>
      <c r="L46" s="290">
        <v>347075.97351713898</v>
      </c>
      <c r="M46" s="290">
        <v>2270955.5629162434</v>
      </c>
      <c r="N46" s="279">
        <v>2106371.6401838055</v>
      </c>
      <c r="O46" s="275">
        <v>3705401.4148777779</v>
      </c>
    </row>
    <row r="47" spans="1:15" ht="18" customHeight="1" x14ac:dyDescent="0.25">
      <c r="A47" s="70" t="s">
        <v>77</v>
      </c>
      <c r="B47" s="203">
        <v>1232630.5</v>
      </c>
      <c r="C47" s="203">
        <v>1533194.4108737772</v>
      </c>
      <c r="D47" s="290">
        <v>332174.5</v>
      </c>
      <c r="E47" s="290">
        <v>445175.62741852441</v>
      </c>
      <c r="F47" s="203">
        <v>545547.5</v>
      </c>
      <c r="G47" s="203">
        <v>507502.08722168719</v>
      </c>
      <c r="H47" s="290">
        <v>44571.5</v>
      </c>
      <c r="I47" s="290">
        <v>240395.018026014</v>
      </c>
      <c r="J47" s="203">
        <v>255466.5</v>
      </c>
      <c r="K47" s="203">
        <v>224086.99073750884</v>
      </c>
      <c r="L47" s="290">
        <v>233464.55122366745</v>
      </c>
      <c r="M47" s="290">
        <v>1505393.3138647135</v>
      </c>
      <c r="N47" s="279">
        <v>2643855.0512236673</v>
      </c>
      <c r="O47" s="275">
        <v>4455747.4481422249</v>
      </c>
    </row>
    <row r="48" spans="1:15" ht="18" customHeight="1" x14ac:dyDescent="0.25">
      <c r="A48" s="70" t="s">
        <v>78</v>
      </c>
      <c r="B48" s="203">
        <v>2539467.3333333335</v>
      </c>
      <c r="C48" s="203">
        <v>2402133.0222688145</v>
      </c>
      <c r="D48" s="290">
        <v>2401876.3333333335</v>
      </c>
      <c r="E48" s="290">
        <v>471767.76910634601</v>
      </c>
      <c r="F48" s="203">
        <v>1302354.6666666667</v>
      </c>
      <c r="G48" s="203">
        <v>634781.7709230741</v>
      </c>
      <c r="H48" s="290">
        <v>139252</v>
      </c>
      <c r="I48" s="290">
        <v>246251.38715086749</v>
      </c>
      <c r="J48" s="203">
        <v>400768.33333333331</v>
      </c>
      <c r="K48" s="203">
        <v>377995.29588077683</v>
      </c>
      <c r="L48" s="290">
        <v>1400883.1901225508</v>
      </c>
      <c r="M48" s="290">
        <v>130171.36153797223</v>
      </c>
      <c r="N48" s="279">
        <v>8184601.8567892183</v>
      </c>
      <c r="O48" s="275">
        <v>4263100.6068678508</v>
      </c>
    </row>
    <row r="49" spans="1:15" ht="18" customHeight="1" x14ac:dyDescent="0.25">
      <c r="A49" s="70" t="s">
        <v>79</v>
      </c>
      <c r="B49" s="203">
        <v>8506309.666666666</v>
      </c>
      <c r="C49" s="203">
        <v>6577089.858553173</v>
      </c>
      <c r="D49" s="290">
        <v>760055</v>
      </c>
      <c r="E49" s="290">
        <v>1292433.6411305086</v>
      </c>
      <c r="F49" s="203">
        <v>89506</v>
      </c>
      <c r="G49" s="203">
        <v>1289236.3473303993</v>
      </c>
      <c r="H49" s="290">
        <v>1290795.6666666667</v>
      </c>
      <c r="I49" s="290">
        <v>985161.49942036648</v>
      </c>
      <c r="J49" s="203">
        <v>2470430</v>
      </c>
      <c r="K49" s="203">
        <v>928710.42270558176</v>
      </c>
      <c r="L49" s="290">
        <v>1184579.7006695769</v>
      </c>
      <c r="M49" s="290">
        <v>7392121.8807556946</v>
      </c>
      <c r="N49" s="279">
        <v>14301676.034002909</v>
      </c>
      <c r="O49" s="275">
        <v>18464753.649895724</v>
      </c>
    </row>
    <row r="50" spans="1:15" ht="18" customHeight="1" x14ac:dyDescent="0.25">
      <c r="A50" s="70" t="s">
        <v>80</v>
      </c>
      <c r="B50" s="203">
        <v>9335258</v>
      </c>
      <c r="C50" s="203">
        <v>6501725.42467664</v>
      </c>
      <c r="D50" s="290">
        <v>-222842</v>
      </c>
      <c r="E50" s="290">
        <v>1666978.9120340534</v>
      </c>
      <c r="F50" s="203">
        <v>1971856.6666666667</v>
      </c>
      <c r="G50" s="203">
        <v>1724052.6290875929</v>
      </c>
      <c r="H50" s="290">
        <v>1306349.6666666667</v>
      </c>
      <c r="I50" s="290">
        <v>756726.37868830736</v>
      </c>
      <c r="J50" s="203">
        <v>567898</v>
      </c>
      <c r="K50" s="203">
        <v>924818.64794410241</v>
      </c>
      <c r="L50" s="290">
        <v>4035531.3302580314</v>
      </c>
      <c r="M50" s="290">
        <v>10814498.599618085</v>
      </c>
      <c r="N50" s="279">
        <v>16994051.663591363</v>
      </c>
      <c r="O50" s="275">
        <v>22388800.592048779</v>
      </c>
    </row>
    <row r="51" spans="1:15" ht="18" customHeight="1" x14ac:dyDescent="0.25">
      <c r="A51" s="70" t="s">
        <v>81</v>
      </c>
      <c r="B51" s="203">
        <v>3974519.6666666665</v>
      </c>
      <c r="C51" s="203">
        <v>1797843.0303617893</v>
      </c>
      <c r="D51" s="290">
        <v>223711</v>
      </c>
      <c r="E51" s="290">
        <v>439839.3109069913</v>
      </c>
      <c r="F51" s="203">
        <v>820411.33333333337</v>
      </c>
      <c r="G51" s="203">
        <v>492351.83566422551</v>
      </c>
      <c r="H51" s="290">
        <v>342788.33333333331</v>
      </c>
      <c r="I51" s="290">
        <v>671333.61208992032</v>
      </c>
      <c r="J51" s="203">
        <v>252532.33333333334</v>
      </c>
      <c r="K51" s="203">
        <v>227573.65142251184</v>
      </c>
      <c r="L51" s="290">
        <v>696092.37089856318</v>
      </c>
      <c r="M51" s="290">
        <v>1620441.7149742423</v>
      </c>
      <c r="N51" s="279">
        <v>6310055.0375652285</v>
      </c>
      <c r="O51" s="275">
        <v>5249383.1554196812</v>
      </c>
    </row>
    <row r="52" spans="1:15" ht="18" customHeight="1" x14ac:dyDescent="0.25">
      <c r="A52" s="70" t="s">
        <v>82</v>
      </c>
      <c r="B52" s="203">
        <v>16766453</v>
      </c>
      <c r="C52" s="203">
        <v>9782578.032836087</v>
      </c>
      <c r="D52" s="290">
        <v>10486258.18</v>
      </c>
      <c r="E52" s="290">
        <v>2325707.2593326494</v>
      </c>
      <c r="F52" s="203">
        <v>4853498.2433333332</v>
      </c>
      <c r="G52" s="203">
        <v>3067637.374440359</v>
      </c>
      <c r="H52" s="290">
        <v>2164130.9633333334</v>
      </c>
      <c r="I52" s="290">
        <v>1190030.9576207532</v>
      </c>
      <c r="J52" s="203">
        <v>2023913.5466666666</v>
      </c>
      <c r="K52" s="203">
        <v>1527736.9737606312</v>
      </c>
      <c r="L52" s="290">
        <v>2583219.7211482115</v>
      </c>
      <c r="M52" s="290">
        <v>1900818.4815822744</v>
      </c>
      <c r="N52" s="279">
        <v>38877473.654481545</v>
      </c>
      <c r="O52" s="275">
        <v>19794509.079572752</v>
      </c>
    </row>
    <row r="53" spans="1:15" ht="18" customHeight="1" x14ac:dyDescent="0.25">
      <c r="A53" s="70" t="s">
        <v>83</v>
      </c>
      <c r="B53" s="203">
        <v>2915166.6666666665</v>
      </c>
      <c r="C53" s="203">
        <v>3008318.9956006613</v>
      </c>
      <c r="D53" s="290">
        <v>309295</v>
      </c>
      <c r="E53" s="290">
        <v>1001296.2043889549</v>
      </c>
      <c r="F53" s="203">
        <v>1411259.6666666667</v>
      </c>
      <c r="G53" s="203">
        <v>1102361.9790541681</v>
      </c>
      <c r="H53" s="290">
        <v>1299131.6666666667</v>
      </c>
      <c r="I53" s="290">
        <v>700175.61644432181</v>
      </c>
      <c r="J53" s="203">
        <v>768117</v>
      </c>
      <c r="K53" s="203">
        <v>507125.89255510562</v>
      </c>
      <c r="L53" s="290">
        <v>4871157.7664509248</v>
      </c>
      <c r="M53" s="290">
        <v>3083720.1084483401</v>
      </c>
      <c r="N53" s="279">
        <v>11574127.766450925</v>
      </c>
      <c r="O53" s="275">
        <v>9402998.7964915521</v>
      </c>
    </row>
    <row r="54" spans="1:15" ht="18" customHeight="1" x14ac:dyDescent="0.25">
      <c r="A54" s="70" t="s">
        <v>84</v>
      </c>
      <c r="B54" s="203">
        <v>1429656.6666666667</v>
      </c>
      <c r="C54" s="203">
        <v>1059031.7239905298</v>
      </c>
      <c r="D54" s="290">
        <v>181936.66666666666</v>
      </c>
      <c r="E54" s="290">
        <v>252020.77172959427</v>
      </c>
      <c r="F54" s="203">
        <v>756049.66666666663</v>
      </c>
      <c r="G54" s="203">
        <v>251449.92773014633</v>
      </c>
      <c r="H54" s="290">
        <v>240305.33333333334</v>
      </c>
      <c r="I54" s="290">
        <v>193264.70202139457</v>
      </c>
      <c r="J54" s="203">
        <v>288122</v>
      </c>
      <c r="K54" s="203">
        <v>229990.0544022008</v>
      </c>
      <c r="L54" s="290">
        <v>1806275.6278143874</v>
      </c>
      <c r="M54" s="290">
        <v>2354847.3097293405</v>
      </c>
      <c r="N54" s="279">
        <v>4702345.9611477209</v>
      </c>
      <c r="O54" s="275">
        <v>4340604.4896032065</v>
      </c>
    </row>
    <row r="55" spans="1:15" ht="18" customHeight="1" x14ac:dyDescent="0.25">
      <c r="A55" s="70" t="s">
        <v>85</v>
      </c>
      <c r="B55" s="203">
        <v>791570</v>
      </c>
      <c r="C55" s="203">
        <v>714040.10544055304</v>
      </c>
      <c r="D55" s="290">
        <v>138063.66666666666</v>
      </c>
      <c r="E55" s="290">
        <v>163361.00995313213</v>
      </c>
      <c r="F55" s="203">
        <v>260979</v>
      </c>
      <c r="G55" s="203">
        <v>207590.08585876937</v>
      </c>
      <c r="H55" s="290">
        <v>155450.33333333334</v>
      </c>
      <c r="I55" s="290">
        <v>121746.6062452271</v>
      </c>
      <c r="J55" s="203">
        <v>101155.66666666667</v>
      </c>
      <c r="K55" s="203">
        <v>93418.526526490372</v>
      </c>
      <c r="L55" s="290">
        <v>-172963.70308260154</v>
      </c>
      <c r="M55" s="290">
        <v>1132003.8881899067</v>
      </c>
      <c r="N55" s="279">
        <v>1274254.963584065</v>
      </c>
      <c r="O55" s="275">
        <v>2432160.2222140785</v>
      </c>
    </row>
    <row r="56" spans="1:15" ht="18" customHeight="1" x14ac:dyDescent="0.25">
      <c r="A56" s="70" t="s">
        <v>86</v>
      </c>
      <c r="B56" s="203">
        <v>35245341.333333336</v>
      </c>
      <c r="C56" s="203">
        <v>40683920.870912157</v>
      </c>
      <c r="D56" s="290">
        <v>4855498.333333333</v>
      </c>
      <c r="E56" s="290">
        <v>7869982.7504560295</v>
      </c>
      <c r="F56" s="203">
        <v>4870183.333333333</v>
      </c>
      <c r="G56" s="203">
        <v>9298587.2021880224</v>
      </c>
      <c r="H56" s="290">
        <v>2817623.3333333335</v>
      </c>
      <c r="I56" s="290">
        <v>3653063.7756846375</v>
      </c>
      <c r="J56" s="203">
        <v>4802268</v>
      </c>
      <c r="K56" s="203">
        <v>6313552.8612914896</v>
      </c>
      <c r="L56" s="290">
        <v>13731157.796495931</v>
      </c>
      <c r="M56" s="290">
        <v>5756604.538259767</v>
      </c>
      <c r="N56" s="279">
        <v>66322072.129829273</v>
      </c>
      <c r="O56" s="275">
        <v>73575711.998792112</v>
      </c>
    </row>
    <row r="57" spans="1:15" ht="18" customHeight="1" x14ac:dyDescent="0.25">
      <c r="A57" s="70" t="s">
        <v>87</v>
      </c>
      <c r="B57" s="203">
        <v>15555869.99</v>
      </c>
      <c r="C57" s="203">
        <v>16187923.419356275</v>
      </c>
      <c r="D57" s="290">
        <v>-2373422.4900000002</v>
      </c>
      <c r="E57" s="290">
        <v>3703248.9918083078</v>
      </c>
      <c r="F57" s="203">
        <v>2057136.1466666667</v>
      </c>
      <c r="G57" s="203">
        <v>4503358.9165645745</v>
      </c>
      <c r="H57" s="290">
        <v>2184194.69</v>
      </c>
      <c r="I57" s="290">
        <v>2558085.3821479715</v>
      </c>
      <c r="J57" s="203">
        <v>2011415.5966666667</v>
      </c>
      <c r="K57" s="203">
        <v>2314669.1364812851</v>
      </c>
      <c r="L57" s="290">
        <v>10631231.868863236</v>
      </c>
      <c r="M57" s="290">
        <v>7787892.279668279</v>
      </c>
      <c r="N57" s="279">
        <v>30066425.80219657</v>
      </c>
      <c r="O57" s="275">
        <v>37055178.12602669</v>
      </c>
    </row>
    <row r="58" spans="1:15" ht="18" customHeight="1" x14ac:dyDescent="0.25">
      <c r="A58" s="70" t="s">
        <v>88</v>
      </c>
      <c r="B58" s="203">
        <v>1804216</v>
      </c>
      <c r="C58" s="203">
        <v>3256545.1079638223</v>
      </c>
      <c r="D58" s="290">
        <v>570250</v>
      </c>
      <c r="E58" s="290">
        <v>529179.92359986051</v>
      </c>
      <c r="F58" s="203">
        <v>629767</v>
      </c>
      <c r="G58" s="203">
        <v>605930.41222193581</v>
      </c>
      <c r="H58" s="290">
        <v>453665.33333333331</v>
      </c>
      <c r="I58" s="290">
        <v>477316.79921648104</v>
      </c>
      <c r="J58" s="203">
        <v>242824.33333333334</v>
      </c>
      <c r="K58" s="203">
        <v>454953.81696055015</v>
      </c>
      <c r="L58" s="290">
        <v>2982552.912151807</v>
      </c>
      <c r="M58" s="290">
        <v>2951331.2040228136</v>
      </c>
      <c r="N58" s="279">
        <v>6683275.578818474</v>
      </c>
      <c r="O58" s="275">
        <v>8275257.2639854634</v>
      </c>
    </row>
    <row r="59" spans="1:15" ht="18" customHeight="1" x14ac:dyDescent="0.25">
      <c r="A59" s="70" t="s">
        <v>89</v>
      </c>
      <c r="B59" s="203">
        <v>9010669.333333334</v>
      </c>
      <c r="C59" s="203">
        <v>10867828.023751255</v>
      </c>
      <c r="D59" s="290">
        <v>3583588.6666666665</v>
      </c>
      <c r="E59" s="290">
        <v>2326945.3617611947</v>
      </c>
      <c r="F59" s="203">
        <v>1413450.3333333333</v>
      </c>
      <c r="G59" s="203">
        <v>2640737.6017878656</v>
      </c>
      <c r="H59" s="290">
        <v>911380.33333333337</v>
      </c>
      <c r="I59" s="290">
        <v>1732116.3343664622</v>
      </c>
      <c r="J59" s="203">
        <v>1208283.3333333333</v>
      </c>
      <c r="K59" s="203">
        <v>1669606.505077546</v>
      </c>
      <c r="L59" s="290">
        <v>5340024.7638985366</v>
      </c>
      <c r="M59" s="290">
        <v>3394126.628335651</v>
      </c>
      <c r="N59" s="279">
        <v>21467396.763898537</v>
      </c>
      <c r="O59" s="275">
        <v>22631360.455079973</v>
      </c>
    </row>
    <row r="60" spans="1:15" ht="18" customHeight="1" x14ac:dyDescent="0.25">
      <c r="A60" s="70" t="s">
        <v>90</v>
      </c>
      <c r="B60" s="203">
        <v>2509088.6666666665</v>
      </c>
      <c r="C60" s="203">
        <v>1698965.48474658</v>
      </c>
      <c r="D60" s="290">
        <v>427706.66666666669</v>
      </c>
      <c r="E60" s="290">
        <v>459779.34896553768</v>
      </c>
      <c r="F60" s="203">
        <v>535999.33333333337</v>
      </c>
      <c r="G60" s="203">
        <v>586428.21168103931</v>
      </c>
      <c r="H60" s="290">
        <v>350702</v>
      </c>
      <c r="I60" s="290">
        <v>314266.23077224661</v>
      </c>
      <c r="J60" s="203">
        <v>406985.33333333331</v>
      </c>
      <c r="K60" s="203">
        <v>311041.4639137456</v>
      </c>
      <c r="L60" s="290">
        <v>1403819.214406572</v>
      </c>
      <c r="M60" s="290">
        <v>853575.49145296309</v>
      </c>
      <c r="N60" s="279">
        <v>5634301.2144065723</v>
      </c>
      <c r="O60" s="275">
        <v>4224056.2315321118</v>
      </c>
    </row>
    <row r="61" spans="1:15" ht="18" customHeight="1" x14ac:dyDescent="0.25">
      <c r="A61" s="70" t="s">
        <v>91</v>
      </c>
      <c r="B61" s="203">
        <v>891674</v>
      </c>
      <c r="C61" s="203">
        <v>1206124.8350118014</v>
      </c>
      <c r="D61" s="290">
        <v>649723.33333333337</v>
      </c>
      <c r="E61" s="290">
        <v>339702.96799141844</v>
      </c>
      <c r="F61" s="203">
        <v>306415.33333333331</v>
      </c>
      <c r="G61" s="203">
        <v>331649.07036886737</v>
      </c>
      <c r="H61" s="290">
        <v>321237.33333333331</v>
      </c>
      <c r="I61" s="290">
        <v>238083.11401560844</v>
      </c>
      <c r="J61" s="203">
        <v>338151</v>
      </c>
      <c r="K61" s="203">
        <v>253655.78934385991</v>
      </c>
      <c r="L61" s="290">
        <v>1248445.5117512038</v>
      </c>
      <c r="M61" s="290">
        <v>2083051.1046971958</v>
      </c>
      <c r="N61" s="279">
        <v>3755646.5117512038</v>
      </c>
      <c r="O61" s="275">
        <v>4452266.8814287521</v>
      </c>
    </row>
    <row r="62" spans="1:15" ht="18" customHeight="1" x14ac:dyDescent="0.25">
      <c r="A62" s="70" t="s">
        <v>92</v>
      </c>
      <c r="B62" s="203">
        <v>40800351</v>
      </c>
      <c r="C62" s="203">
        <v>49464665.731409073</v>
      </c>
      <c r="D62" s="290">
        <v>5633165.333333333</v>
      </c>
      <c r="E62" s="290">
        <v>11260927.606026493</v>
      </c>
      <c r="F62" s="203">
        <v>8274901</v>
      </c>
      <c r="G62" s="203">
        <v>11887105.783660177</v>
      </c>
      <c r="H62" s="290">
        <v>4980270</v>
      </c>
      <c r="I62" s="290">
        <v>4627560.02377294</v>
      </c>
      <c r="J62" s="203">
        <v>4192438.3333333335</v>
      </c>
      <c r="K62" s="203">
        <v>7780987.803712463</v>
      </c>
      <c r="L62" s="290">
        <v>13400318.25404004</v>
      </c>
      <c r="M62" s="290">
        <v>10619560.06067217</v>
      </c>
      <c r="N62" s="279">
        <v>77281443.920706719</v>
      </c>
      <c r="O62" s="275">
        <v>95640807.009253308</v>
      </c>
    </row>
    <row r="63" spans="1:15" ht="18" customHeight="1" x14ac:dyDescent="0.25">
      <c r="A63" s="70" t="s">
        <v>93</v>
      </c>
      <c r="B63" s="203">
        <v>17330497.666666668</v>
      </c>
      <c r="C63" s="203">
        <v>18197899.683637273</v>
      </c>
      <c r="D63" s="290">
        <v>2438896</v>
      </c>
      <c r="E63" s="290">
        <v>3402345.6032351959</v>
      </c>
      <c r="F63" s="203">
        <v>3676476.6666666665</v>
      </c>
      <c r="G63" s="203">
        <v>4361634.9767370569</v>
      </c>
      <c r="H63" s="290">
        <v>1599880.6666666667</v>
      </c>
      <c r="I63" s="290">
        <v>2808729.3945272639</v>
      </c>
      <c r="J63" s="203">
        <v>1078057</v>
      </c>
      <c r="K63" s="203">
        <v>2863093.9047414567</v>
      </c>
      <c r="L63" s="290">
        <v>7533313.9726593085</v>
      </c>
      <c r="M63" s="290">
        <v>5228724.2476657163</v>
      </c>
      <c r="N63" s="279">
        <v>33657121.972659312</v>
      </c>
      <c r="O63" s="275">
        <v>36862427.810543962</v>
      </c>
    </row>
    <row r="64" spans="1:15" ht="18" customHeight="1" x14ac:dyDescent="0.25">
      <c r="A64" s="70" t="s">
        <v>94</v>
      </c>
      <c r="B64" s="203">
        <v>14893295.666666666</v>
      </c>
      <c r="C64" s="203">
        <v>11712950.515794398</v>
      </c>
      <c r="D64" s="290">
        <v>-5682767.666666667</v>
      </c>
      <c r="E64" s="290">
        <v>2690633.192838504</v>
      </c>
      <c r="F64" s="203">
        <v>2823470</v>
      </c>
      <c r="G64" s="203">
        <v>3423009.2564612986</v>
      </c>
      <c r="H64" s="290">
        <v>1483770.3333333333</v>
      </c>
      <c r="I64" s="290">
        <v>1376200.8437208519</v>
      </c>
      <c r="J64" s="203">
        <v>1430594.3333333333</v>
      </c>
      <c r="K64" s="203">
        <v>1646091.6592558282</v>
      </c>
      <c r="L64" s="290">
        <v>7098605.7017131895</v>
      </c>
      <c r="M64" s="290">
        <v>6348564.4520216305</v>
      </c>
      <c r="N64" s="279">
        <v>22046968.368379857</v>
      </c>
      <c r="O64" s="275">
        <v>27197449.920092516</v>
      </c>
    </row>
    <row r="65" spans="1:15" ht="18" customHeight="1" x14ac:dyDescent="0.25">
      <c r="A65" s="70" t="s">
        <v>95</v>
      </c>
      <c r="B65" s="203">
        <v>27447856</v>
      </c>
      <c r="C65" s="203">
        <v>10706442.524468061</v>
      </c>
      <c r="D65" s="290">
        <v>5066198.333333333</v>
      </c>
      <c r="E65" s="290">
        <v>2169412.9296924109</v>
      </c>
      <c r="F65" s="203">
        <v>1961929.3333333333</v>
      </c>
      <c r="G65" s="203">
        <v>2270501.1538252584</v>
      </c>
      <c r="H65" s="290">
        <v>699340.66666666663</v>
      </c>
      <c r="I65" s="290">
        <v>1854052.0133851091</v>
      </c>
      <c r="J65" s="203">
        <v>1165393</v>
      </c>
      <c r="K65" s="203">
        <v>1518245.9575640392</v>
      </c>
      <c r="L65" s="290">
        <v>9150463.9995490499</v>
      </c>
      <c r="M65" s="290">
        <v>4222449.7881421335</v>
      </c>
      <c r="N65" s="279">
        <v>45491181.332882375</v>
      </c>
      <c r="O65" s="275">
        <v>22741104.367077012</v>
      </c>
    </row>
    <row r="66" spans="1:15" ht="18" customHeight="1" x14ac:dyDescent="0.25">
      <c r="A66" s="70" t="s">
        <v>96</v>
      </c>
      <c r="B66" s="203">
        <v>3458463.3333333335</v>
      </c>
      <c r="C66" s="203">
        <v>2528376.7293211804</v>
      </c>
      <c r="D66" s="290">
        <v>101228.66666666667</v>
      </c>
      <c r="E66" s="290">
        <v>628479.76237420458</v>
      </c>
      <c r="F66" s="203">
        <v>701467.33333333337</v>
      </c>
      <c r="G66" s="203">
        <v>674727.36719629774</v>
      </c>
      <c r="H66" s="290">
        <v>300559.66666666669</v>
      </c>
      <c r="I66" s="290">
        <v>393511.72611406591</v>
      </c>
      <c r="J66" s="203">
        <v>473734.33333333331</v>
      </c>
      <c r="K66" s="203">
        <v>356536.29790414253</v>
      </c>
      <c r="L66" s="290">
        <v>1118951.54886735</v>
      </c>
      <c r="M66" s="290">
        <v>1999228.0524529913</v>
      </c>
      <c r="N66" s="279">
        <v>6154404.8822006825</v>
      </c>
      <c r="O66" s="275">
        <v>6580859.9353628829</v>
      </c>
    </row>
    <row r="67" spans="1:15" ht="18" customHeight="1" x14ac:dyDescent="0.25">
      <c r="A67" s="70" t="s">
        <v>97</v>
      </c>
      <c r="B67" s="203">
        <v>845575.33333333337</v>
      </c>
      <c r="C67" s="203">
        <v>1263772.3937021806</v>
      </c>
      <c r="D67" s="290">
        <v>313257.33333333331</v>
      </c>
      <c r="E67" s="290">
        <v>280884.5541361692</v>
      </c>
      <c r="F67" s="203">
        <v>621727.66666666663</v>
      </c>
      <c r="G67" s="203">
        <v>342215.74248123134</v>
      </c>
      <c r="H67" s="290">
        <v>122902</v>
      </c>
      <c r="I67" s="290">
        <v>208856.15398381033</v>
      </c>
      <c r="J67" s="203">
        <v>101088</v>
      </c>
      <c r="K67" s="203">
        <v>178035.8721321999</v>
      </c>
      <c r="L67" s="290">
        <v>1011087.7814836176</v>
      </c>
      <c r="M67" s="290">
        <v>2087986.9859805219</v>
      </c>
      <c r="N67" s="279">
        <v>3015638.1148169511</v>
      </c>
      <c r="O67" s="275">
        <v>4361751.7024161126</v>
      </c>
    </row>
    <row r="68" spans="1:15" ht="18" customHeight="1" x14ac:dyDescent="0.25">
      <c r="A68" s="70" t="s">
        <v>98</v>
      </c>
      <c r="B68" s="203">
        <v>781229</v>
      </c>
      <c r="C68" s="203">
        <v>1044290.8956662591</v>
      </c>
      <c r="D68" s="290">
        <v>171566</v>
      </c>
      <c r="E68" s="290">
        <v>233013.25375705626</v>
      </c>
      <c r="F68" s="203">
        <v>429489.66666666669</v>
      </c>
      <c r="G68" s="203">
        <v>186358.48379711751</v>
      </c>
      <c r="H68" s="290">
        <v>94095.333333333328</v>
      </c>
      <c r="I68" s="290">
        <v>132683.42513915905</v>
      </c>
      <c r="J68" s="203">
        <v>46461.666666666664</v>
      </c>
      <c r="K68" s="203">
        <v>145526.0933125884</v>
      </c>
      <c r="L68" s="290">
        <v>798567.93773713103</v>
      </c>
      <c r="M68" s="290">
        <v>2583750.1788446177</v>
      </c>
      <c r="N68" s="279">
        <v>2321409.6044037975</v>
      </c>
      <c r="O68" s="275">
        <v>4325622.3305167984</v>
      </c>
    </row>
    <row r="69" spans="1:15" ht="18" customHeight="1" x14ac:dyDescent="0.25">
      <c r="A69" s="70" t="s">
        <v>99</v>
      </c>
      <c r="B69" s="203">
        <v>1276883</v>
      </c>
      <c r="C69" s="203">
        <v>984797.35510406503</v>
      </c>
      <c r="D69" s="290">
        <v>288394</v>
      </c>
      <c r="E69" s="290">
        <v>253440.06383898648</v>
      </c>
      <c r="F69" s="203">
        <v>580945.66666666663</v>
      </c>
      <c r="G69" s="203">
        <v>292794.98719109525</v>
      </c>
      <c r="H69" s="290">
        <v>206487</v>
      </c>
      <c r="I69" s="290">
        <v>206992.98440927221</v>
      </c>
      <c r="J69" s="203">
        <v>369537.66666666669</v>
      </c>
      <c r="K69" s="203">
        <v>131936.53753606896</v>
      </c>
      <c r="L69" s="290">
        <v>766165.80153092626</v>
      </c>
      <c r="M69" s="290">
        <v>2189003.2329032794</v>
      </c>
      <c r="N69" s="279">
        <v>3488413.1348642595</v>
      </c>
      <c r="O69" s="275">
        <v>4058965.1609827671</v>
      </c>
    </row>
    <row r="70" spans="1:15" ht="18" customHeight="1" x14ac:dyDescent="0.25">
      <c r="A70" s="70" t="s">
        <v>100</v>
      </c>
      <c r="B70" s="203">
        <v>1783010.6666666667</v>
      </c>
      <c r="C70" s="203">
        <v>1222180.8136468318</v>
      </c>
      <c r="D70" s="290">
        <v>511356.33333333331</v>
      </c>
      <c r="E70" s="290">
        <v>307608.21351563075</v>
      </c>
      <c r="F70" s="203">
        <v>232599.66666666666</v>
      </c>
      <c r="G70" s="203">
        <v>262920.12523864181</v>
      </c>
      <c r="H70" s="290">
        <v>85655</v>
      </c>
      <c r="I70" s="290">
        <v>197021.4209183155</v>
      </c>
      <c r="J70" s="203">
        <v>238652.33333333334</v>
      </c>
      <c r="K70" s="203">
        <v>173027.96234168499</v>
      </c>
      <c r="L70" s="290">
        <v>958184.95237366599</v>
      </c>
      <c r="M70" s="290">
        <v>2968724.0844285721</v>
      </c>
      <c r="N70" s="279">
        <v>3809458.9523736658</v>
      </c>
      <c r="O70" s="275">
        <v>5131482.6200896762</v>
      </c>
    </row>
    <row r="71" spans="1:15" ht="18" customHeight="1" x14ac:dyDescent="0.25">
      <c r="A71" s="70" t="s">
        <v>101</v>
      </c>
      <c r="B71" s="203">
        <v>959030</v>
      </c>
      <c r="C71" s="203">
        <v>753995.9207816096</v>
      </c>
      <c r="D71" s="290">
        <v>83537</v>
      </c>
      <c r="E71" s="290">
        <v>167596.8550466192</v>
      </c>
      <c r="F71" s="203">
        <v>365572.33333333331</v>
      </c>
      <c r="G71" s="203">
        <v>209158.90273530676</v>
      </c>
      <c r="H71" s="290">
        <v>76643</v>
      </c>
      <c r="I71" s="290">
        <v>94499.595608501855</v>
      </c>
      <c r="J71" s="203">
        <v>175137.33333333334</v>
      </c>
      <c r="K71" s="203">
        <v>125537.95685599369</v>
      </c>
      <c r="L71" s="290">
        <v>-168364.99027415132</v>
      </c>
      <c r="M71" s="290">
        <v>2357268.5331348106</v>
      </c>
      <c r="N71" s="279">
        <v>1491554.6763925152</v>
      </c>
      <c r="O71" s="275">
        <v>3708057.7641628422</v>
      </c>
    </row>
    <row r="72" spans="1:15" ht="18" customHeight="1" x14ac:dyDescent="0.25">
      <c r="A72" s="70" t="s">
        <v>102</v>
      </c>
      <c r="B72" s="203">
        <v>961210</v>
      </c>
      <c r="C72" s="203">
        <v>1006570.7889039677</v>
      </c>
      <c r="D72" s="290">
        <v>234158</v>
      </c>
      <c r="E72" s="290">
        <v>280390.07281483844</v>
      </c>
      <c r="F72" s="203">
        <v>83412.333333333328</v>
      </c>
      <c r="G72" s="203">
        <v>208620.17148471583</v>
      </c>
      <c r="H72" s="290">
        <v>92812</v>
      </c>
      <c r="I72" s="290">
        <v>156624.14530899547</v>
      </c>
      <c r="J72" s="203">
        <v>155802.33333333334</v>
      </c>
      <c r="K72" s="203">
        <v>157574.29353585403</v>
      </c>
      <c r="L72" s="290">
        <v>154904.14242392452</v>
      </c>
      <c r="M72" s="290">
        <v>3301249.0290002613</v>
      </c>
      <c r="N72" s="279">
        <v>1682298.809090591</v>
      </c>
      <c r="O72" s="275">
        <v>5111028.5010486329</v>
      </c>
    </row>
    <row r="73" spans="1:15" ht="18" customHeight="1" x14ac:dyDescent="0.25">
      <c r="A73" s="70" t="s">
        <v>103</v>
      </c>
      <c r="B73" s="203">
        <v>18575916</v>
      </c>
      <c r="C73" s="203">
        <v>16212623.693201201</v>
      </c>
      <c r="D73" s="290">
        <v>3526884.3333333335</v>
      </c>
      <c r="E73" s="290">
        <v>3011465.7459225012</v>
      </c>
      <c r="F73" s="203">
        <v>3325350.3333333335</v>
      </c>
      <c r="G73" s="203">
        <v>3693906.1909656306</v>
      </c>
      <c r="H73" s="290">
        <v>2618158</v>
      </c>
      <c r="I73" s="290">
        <v>1453878.1618679638</v>
      </c>
      <c r="J73" s="203">
        <v>3669584</v>
      </c>
      <c r="K73" s="203">
        <v>2426195.151988734</v>
      </c>
      <c r="L73" s="290">
        <v>5444045.4121387387</v>
      </c>
      <c r="M73" s="290">
        <v>3212450.3269226262</v>
      </c>
      <c r="N73" s="279">
        <v>37159938.078805402</v>
      </c>
      <c r="O73" s="275">
        <v>30010519.270868655</v>
      </c>
    </row>
    <row r="74" spans="1:15" ht="18" customHeight="1" x14ac:dyDescent="0.25">
      <c r="A74" s="70" t="s">
        <v>104</v>
      </c>
      <c r="B74" s="203">
        <v>1776229.6666666667</v>
      </c>
      <c r="C74" s="203">
        <v>1254689.8487985039</v>
      </c>
      <c r="D74" s="290">
        <v>562366</v>
      </c>
      <c r="E74" s="290">
        <v>337844.57475298247</v>
      </c>
      <c r="F74" s="203">
        <v>301418.33333333331</v>
      </c>
      <c r="G74" s="203">
        <v>306195.70094645454</v>
      </c>
      <c r="H74" s="290">
        <v>148123.66666666666</v>
      </c>
      <c r="I74" s="290">
        <v>168775.26989645266</v>
      </c>
      <c r="J74" s="203">
        <v>342401</v>
      </c>
      <c r="K74" s="203">
        <v>226789.44971380837</v>
      </c>
      <c r="L74" s="290">
        <v>1504726.1106502293</v>
      </c>
      <c r="M74" s="290">
        <v>5032253.5526377577</v>
      </c>
      <c r="N74" s="279">
        <v>4635264.7773168962</v>
      </c>
      <c r="O74" s="275">
        <v>7326548.3967459593</v>
      </c>
    </row>
    <row r="75" spans="1:15" ht="18" customHeight="1" x14ac:dyDescent="0.25">
      <c r="A75" s="70" t="s">
        <v>105</v>
      </c>
      <c r="B75" s="203">
        <v>1060909.6666666667</v>
      </c>
      <c r="C75" s="203">
        <v>1982135.2743469912</v>
      </c>
      <c r="D75" s="290">
        <v>452185.66666666669</v>
      </c>
      <c r="E75" s="290">
        <v>510952.02864582778</v>
      </c>
      <c r="F75" s="203">
        <v>513691</v>
      </c>
      <c r="G75" s="203">
        <v>613977.64414539177</v>
      </c>
      <c r="H75" s="290">
        <v>230494.66666666666</v>
      </c>
      <c r="I75" s="290">
        <v>276539.25230505224</v>
      </c>
      <c r="J75" s="203">
        <v>517547</v>
      </c>
      <c r="K75" s="203">
        <v>359540.88676681201</v>
      </c>
      <c r="L75" s="290">
        <v>3473087.5999032622</v>
      </c>
      <c r="M75" s="290">
        <v>3600227.9020706806</v>
      </c>
      <c r="N75" s="279">
        <v>6247915.5999032622</v>
      </c>
      <c r="O75" s="275">
        <v>7343372.9882807555</v>
      </c>
    </row>
    <row r="76" spans="1:15" ht="18" customHeight="1" x14ac:dyDescent="0.25">
      <c r="A76" s="70" t="s">
        <v>106</v>
      </c>
      <c r="B76" s="203">
        <v>1021430</v>
      </c>
      <c r="C76" s="203">
        <v>2033006.7663943591</v>
      </c>
      <c r="D76" s="290">
        <v>-122499</v>
      </c>
      <c r="E76" s="290">
        <v>670805.83899060288</v>
      </c>
      <c r="F76" s="203">
        <v>608433</v>
      </c>
      <c r="G76" s="203">
        <v>744263.63569036499</v>
      </c>
      <c r="H76" s="290">
        <v>166362</v>
      </c>
      <c r="I76" s="290">
        <v>409974.12652138469</v>
      </c>
      <c r="J76" s="203">
        <v>1068644</v>
      </c>
      <c r="K76" s="203">
        <v>363187.17252124997</v>
      </c>
      <c r="L76" s="290">
        <v>892127.73519015312</v>
      </c>
      <c r="M76" s="290">
        <v>2580155.6985685537</v>
      </c>
      <c r="N76" s="279">
        <v>3634497.7351901531</v>
      </c>
      <c r="O76" s="275">
        <v>6801393.238686515</v>
      </c>
    </row>
    <row r="77" spans="1:15" ht="18" customHeight="1" x14ac:dyDescent="0.25">
      <c r="A77" s="70" t="s">
        <v>107</v>
      </c>
      <c r="B77" s="203">
        <v>37663408</v>
      </c>
      <c r="C77" s="203">
        <v>29663758.174231268</v>
      </c>
      <c r="D77" s="290">
        <v>3750005</v>
      </c>
      <c r="E77" s="290">
        <v>7460332.2462481828</v>
      </c>
      <c r="F77" s="203">
        <v>6025798.333333333</v>
      </c>
      <c r="G77" s="203">
        <v>8882457.1076635774</v>
      </c>
      <c r="H77" s="290">
        <v>2986286</v>
      </c>
      <c r="I77" s="290">
        <v>3489065.2312670536</v>
      </c>
      <c r="J77" s="203">
        <v>5490266.333333333</v>
      </c>
      <c r="K77" s="203">
        <v>4526676.3283715695</v>
      </c>
      <c r="L77" s="290">
        <v>4759437.5890996372</v>
      </c>
      <c r="M77" s="290">
        <v>5527106.60942367</v>
      </c>
      <c r="N77" s="279">
        <v>60675201.25576631</v>
      </c>
      <c r="O77" s="275">
        <v>59549395.69720532</v>
      </c>
    </row>
    <row r="78" spans="1:15" ht="18" customHeight="1" x14ac:dyDescent="0.25">
      <c r="A78" s="70" t="s">
        <v>108</v>
      </c>
      <c r="B78" s="203">
        <v>4643154.333333333</v>
      </c>
      <c r="C78" s="203">
        <v>4422347.2307318058</v>
      </c>
      <c r="D78" s="290">
        <v>813841.66666666663</v>
      </c>
      <c r="E78" s="290">
        <v>1164810.5929460912</v>
      </c>
      <c r="F78" s="203">
        <v>1796015.3333333333</v>
      </c>
      <c r="G78" s="203">
        <v>1270636.4583893362</v>
      </c>
      <c r="H78" s="290">
        <v>923595.33333333337</v>
      </c>
      <c r="I78" s="290">
        <v>859048.28014928161</v>
      </c>
      <c r="J78" s="203">
        <v>224180.33333333334</v>
      </c>
      <c r="K78" s="203">
        <v>719850.9463990099</v>
      </c>
      <c r="L78" s="290">
        <v>1169380.2523249271</v>
      </c>
      <c r="M78" s="290">
        <v>4467687.9905858301</v>
      </c>
      <c r="N78" s="279">
        <v>9570167.2523249276</v>
      </c>
      <c r="O78" s="275">
        <v>12904381.499201356</v>
      </c>
    </row>
    <row r="79" spans="1:15" ht="18" customHeight="1" x14ac:dyDescent="0.25">
      <c r="A79" s="70" t="s">
        <v>109</v>
      </c>
      <c r="B79" s="203">
        <v>1256767.3333333333</v>
      </c>
      <c r="C79" s="203">
        <v>1895876.1568460995</v>
      </c>
      <c r="D79" s="290">
        <v>348927</v>
      </c>
      <c r="E79" s="290">
        <v>533329.78849893634</v>
      </c>
      <c r="F79" s="203">
        <v>567007</v>
      </c>
      <c r="G79" s="203">
        <v>646580.12904826459</v>
      </c>
      <c r="H79" s="290">
        <v>152074.66666666666</v>
      </c>
      <c r="I79" s="290">
        <v>359709.74884623091</v>
      </c>
      <c r="J79" s="203">
        <v>560845.33333333337</v>
      </c>
      <c r="K79" s="203">
        <v>259036.77645081162</v>
      </c>
      <c r="L79" s="290">
        <v>3237091.162459455</v>
      </c>
      <c r="M79" s="290">
        <v>6191687.509612862</v>
      </c>
      <c r="N79" s="279">
        <v>6122712.4957927875</v>
      </c>
      <c r="O79" s="275">
        <v>9886220.1093032043</v>
      </c>
    </row>
    <row r="80" spans="1:15" ht="18" customHeight="1" x14ac:dyDescent="0.25">
      <c r="A80" s="70" t="s">
        <v>110</v>
      </c>
      <c r="B80" s="203">
        <v>27030314</v>
      </c>
      <c r="C80" s="203">
        <v>31737246.373269055</v>
      </c>
      <c r="D80" s="290">
        <v>21586191.666666668</v>
      </c>
      <c r="E80" s="290">
        <v>6189031.7949931426</v>
      </c>
      <c r="F80" s="203">
        <v>5004506</v>
      </c>
      <c r="G80" s="203">
        <v>8056910.7312200936</v>
      </c>
      <c r="H80" s="290">
        <v>1359058.6666666667</v>
      </c>
      <c r="I80" s="290">
        <v>3127457.7358197458</v>
      </c>
      <c r="J80" s="203">
        <v>2998089.3333333335</v>
      </c>
      <c r="K80" s="203">
        <v>4965503.4369768472</v>
      </c>
      <c r="L80" s="290">
        <v>14310329.621523604</v>
      </c>
      <c r="M80" s="290">
        <v>5320925.1309372801</v>
      </c>
      <c r="N80" s="279">
        <v>72288489.288190275</v>
      </c>
      <c r="O80" s="275">
        <v>59397075.203216165</v>
      </c>
    </row>
    <row r="81" spans="1:15" ht="18" customHeight="1" x14ac:dyDescent="0.25">
      <c r="A81" s="70" t="s">
        <v>111</v>
      </c>
      <c r="B81" s="203">
        <v>766971</v>
      </c>
      <c r="C81" s="203">
        <v>1680328.7244407465</v>
      </c>
      <c r="D81" s="290">
        <v>274351</v>
      </c>
      <c r="E81" s="290">
        <v>483011.81742966722</v>
      </c>
      <c r="F81" s="203">
        <v>877536.33333333337</v>
      </c>
      <c r="G81" s="203">
        <v>603502.24826770462</v>
      </c>
      <c r="H81" s="290">
        <v>92339.666666666672</v>
      </c>
      <c r="I81" s="290">
        <v>298000.22465089208</v>
      </c>
      <c r="J81" s="203">
        <v>53961</v>
      </c>
      <c r="K81" s="203">
        <v>233137.56243934206</v>
      </c>
      <c r="L81" s="290">
        <v>1448191.6676020301</v>
      </c>
      <c r="M81" s="290">
        <v>2590958.0347793247</v>
      </c>
      <c r="N81" s="279">
        <v>3513350.6676020306</v>
      </c>
      <c r="O81" s="275">
        <v>5888938.6120076776</v>
      </c>
    </row>
    <row r="82" spans="1:15" ht="18" customHeight="1" x14ac:dyDescent="0.25">
      <c r="A82" s="70" t="s">
        <v>112</v>
      </c>
      <c r="B82" s="203">
        <v>2292346</v>
      </c>
      <c r="C82" s="203">
        <v>1915419.9819076234</v>
      </c>
      <c r="D82" s="290">
        <v>416382.33333333331</v>
      </c>
      <c r="E82" s="290">
        <v>440924.95442078449</v>
      </c>
      <c r="F82" s="203">
        <v>522507.66666666669</v>
      </c>
      <c r="G82" s="203">
        <v>549313.38190205034</v>
      </c>
      <c r="H82" s="290">
        <v>392438</v>
      </c>
      <c r="I82" s="290">
        <v>322442.92013685114</v>
      </c>
      <c r="J82" s="203">
        <v>272420.66666666669</v>
      </c>
      <c r="K82" s="203">
        <v>259915.12830071567</v>
      </c>
      <c r="L82" s="290">
        <v>1508606.1644737886</v>
      </c>
      <c r="M82" s="290">
        <v>3194666.4844050407</v>
      </c>
      <c r="N82" s="279">
        <v>5404700.8311404549</v>
      </c>
      <c r="O82" s="275">
        <v>6682682.8510730658</v>
      </c>
    </row>
    <row r="83" spans="1:15" ht="18" customHeight="1" x14ac:dyDescent="0.25">
      <c r="A83" s="70" t="s">
        <v>113</v>
      </c>
      <c r="B83" s="203">
        <v>1023754.3333333334</v>
      </c>
      <c r="C83" s="203">
        <v>529288.38075472263</v>
      </c>
      <c r="D83" s="290">
        <v>149713.33333333334</v>
      </c>
      <c r="E83" s="290">
        <v>108040.38934202213</v>
      </c>
      <c r="F83" s="203">
        <v>315113</v>
      </c>
      <c r="G83" s="203">
        <v>131349.70599912401</v>
      </c>
      <c r="H83" s="290">
        <v>123397.66666666667</v>
      </c>
      <c r="I83" s="290">
        <v>101189.33579378988</v>
      </c>
      <c r="J83" s="203">
        <v>190275.33333333334</v>
      </c>
      <c r="K83" s="203">
        <v>81129.633157151504</v>
      </c>
      <c r="L83" s="290">
        <v>900730.28912770841</v>
      </c>
      <c r="M83" s="290">
        <v>842799.50910507422</v>
      </c>
      <c r="N83" s="279">
        <v>2702983.9557943754</v>
      </c>
      <c r="O83" s="275">
        <v>1793796.9541518844</v>
      </c>
    </row>
    <row r="84" spans="1:15" ht="18" customHeight="1" x14ac:dyDescent="0.25">
      <c r="A84" s="70" t="s">
        <v>114</v>
      </c>
      <c r="B84" s="203">
        <v>1791661</v>
      </c>
      <c r="C84" s="203">
        <v>1575650.3040185343</v>
      </c>
      <c r="D84" s="290">
        <v>407898</v>
      </c>
      <c r="E84" s="290">
        <v>397739.61731641972</v>
      </c>
      <c r="F84" s="203">
        <v>1009114</v>
      </c>
      <c r="G84" s="203">
        <v>366926.24101558584</v>
      </c>
      <c r="H84" s="290">
        <v>278580</v>
      </c>
      <c r="I84" s="290">
        <v>282157.26704856165</v>
      </c>
      <c r="J84" s="203">
        <v>313407.33333333331</v>
      </c>
      <c r="K84" s="203">
        <v>241767.54633334622</v>
      </c>
      <c r="L84" s="290">
        <v>942231.65111548943</v>
      </c>
      <c r="M84" s="290">
        <v>2518416.3270264687</v>
      </c>
      <c r="N84" s="279">
        <v>4742891.9844488231</v>
      </c>
      <c r="O84" s="275">
        <v>5382657.3027589163</v>
      </c>
    </row>
    <row r="85" spans="1:15" ht="18" customHeight="1" x14ac:dyDescent="0.25">
      <c r="A85" s="70" t="s">
        <v>115</v>
      </c>
      <c r="B85" s="203">
        <v>1388853</v>
      </c>
      <c r="C85" s="203">
        <v>1039705.5490319285</v>
      </c>
      <c r="D85" s="290">
        <v>102914.33333333333</v>
      </c>
      <c r="E85" s="290">
        <v>235421.86063751683</v>
      </c>
      <c r="F85" s="203">
        <v>408498.33333333331</v>
      </c>
      <c r="G85" s="203">
        <v>273181.37938728847</v>
      </c>
      <c r="H85" s="290">
        <v>65583</v>
      </c>
      <c r="I85" s="290">
        <v>153099.245381246</v>
      </c>
      <c r="J85" s="203">
        <v>321946.33333333331</v>
      </c>
      <c r="K85" s="203">
        <v>167239.66256261274</v>
      </c>
      <c r="L85" s="290">
        <v>677140.64811469032</v>
      </c>
      <c r="M85" s="290">
        <v>2001231.0054743395</v>
      </c>
      <c r="N85" s="279">
        <v>2964935.6481146906</v>
      </c>
      <c r="O85" s="275">
        <v>3869878.7024749322</v>
      </c>
    </row>
    <row r="86" spans="1:15" ht="18" customHeight="1" x14ac:dyDescent="0.25">
      <c r="A86" s="70" t="s">
        <v>116</v>
      </c>
      <c r="B86" s="203">
        <v>3919428</v>
      </c>
      <c r="C86" s="203">
        <v>2806339.1091957106</v>
      </c>
      <c r="D86" s="290">
        <v>1162228.6666666667</v>
      </c>
      <c r="E86" s="290">
        <v>547971.59617660008</v>
      </c>
      <c r="F86" s="203">
        <v>946399</v>
      </c>
      <c r="G86" s="203">
        <v>720814.01171705546</v>
      </c>
      <c r="H86" s="290">
        <v>378796</v>
      </c>
      <c r="I86" s="290">
        <v>279625.94137665787</v>
      </c>
      <c r="J86" s="203">
        <v>338203</v>
      </c>
      <c r="K86" s="203">
        <v>436181.57289777213</v>
      </c>
      <c r="L86" s="290">
        <v>1032547.1265462455</v>
      </c>
      <c r="M86" s="290">
        <v>522058.10176080599</v>
      </c>
      <c r="N86" s="279">
        <v>7777601.793212913</v>
      </c>
      <c r="O86" s="275">
        <v>5312990.3331246022</v>
      </c>
    </row>
    <row r="87" spans="1:15" ht="18" customHeight="1" x14ac:dyDescent="0.25">
      <c r="A87" s="70" t="s">
        <v>117</v>
      </c>
      <c r="B87" s="203">
        <v>990450</v>
      </c>
      <c r="C87" s="203">
        <v>1516611.881589066</v>
      </c>
      <c r="D87" s="290">
        <v>-73476.666666666672</v>
      </c>
      <c r="E87" s="290">
        <v>367824.01218197239</v>
      </c>
      <c r="F87" s="203">
        <v>100803.33333333333</v>
      </c>
      <c r="G87" s="203">
        <v>438106.34563598863</v>
      </c>
      <c r="H87" s="290">
        <v>21539.333333333332</v>
      </c>
      <c r="I87" s="290">
        <v>228296.54408788361</v>
      </c>
      <c r="J87" s="203">
        <v>17719</v>
      </c>
      <c r="K87" s="203">
        <v>204475.3255420698</v>
      </c>
      <c r="L87" s="290">
        <v>127142.2962590988</v>
      </c>
      <c r="M87" s="290">
        <v>1299987.7833573371</v>
      </c>
      <c r="N87" s="279">
        <v>1184177.2962590987</v>
      </c>
      <c r="O87" s="275">
        <v>4055301.8923943178</v>
      </c>
    </row>
    <row r="88" spans="1:15" ht="18" customHeight="1" x14ac:dyDescent="0.25">
      <c r="A88" s="70" t="s">
        <v>118</v>
      </c>
      <c r="B88" s="203">
        <v>1068930.6666666667</v>
      </c>
      <c r="C88" s="203">
        <v>959353.65925554419</v>
      </c>
      <c r="D88" s="290">
        <v>115420.66666666667</v>
      </c>
      <c r="E88" s="290">
        <v>217241.21735768038</v>
      </c>
      <c r="F88" s="203">
        <v>347875</v>
      </c>
      <c r="G88" s="203">
        <v>197782.22332438527</v>
      </c>
      <c r="H88" s="290">
        <v>147052.33333333334</v>
      </c>
      <c r="I88" s="290">
        <v>122804.35560215781</v>
      </c>
      <c r="J88" s="203">
        <v>298627.66666666669</v>
      </c>
      <c r="K88" s="203">
        <v>158256.21608745834</v>
      </c>
      <c r="L88" s="290">
        <v>96858.473167989636</v>
      </c>
      <c r="M88" s="290">
        <v>3037526.1820802512</v>
      </c>
      <c r="N88" s="279">
        <v>2074764.8065013231</v>
      </c>
      <c r="O88" s="275">
        <v>4692963.8537074775</v>
      </c>
    </row>
    <row r="89" spans="1:15" ht="18" customHeight="1" x14ac:dyDescent="0.25">
      <c r="A89" s="70" t="s">
        <v>119</v>
      </c>
      <c r="B89" s="203">
        <v>746991.66666666663</v>
      </c>
      <c r="C89" s="203">
        <v>648435.55929082888</v>
      </c>
      <c r="D89" s="290">
        <v>154685</v>
      </c>
      <c r="E89" s="290">
        <v>157486.74818150379</v>
      </c>
      <c r="F89" s="203">
        <v>347235</v>
      </c>
      <c r="G89" s="203">
        <v>171678.27718778618</v>
      </c>
      <c r="H89" s="290">
        <v>73541.666666666672</v>
      </c>
      <c r="I89" s="290">
        <v>102807.39254393612</v>
      </c>
      <c r="J89" s="203">
        <v>177434.33333333334</v>
      </c>
      <c r="K89" s="203">
        <v>103018.94170552629</v>
      </c>
      <c r="L89" s="290">
        <v>538291.60836746451</v>
      </c>
      <c r="M89" s="290">
        <v>2118191.3536053081</v>
      </c>
      <c r="N89" s="279">
        <v>2038179.275034131</v>
      </c>
      <c r="O89" s="275">
        <v>3301618.272514889</v>
      </c>
    </row>
    <row r="90" spans="1:15" ht="18" customHeight="1" x14ac:dyDescent="0.25">
      <c r="A90" s="70" t="s">
        <v>120</v>
      </c>
      <c r="B90" s="203">
        <v>9043238.333333334</v>
      </c>
      <c r="C90" s="203">
        <v>12606497.019304149</v>
      </c>
      <c r="D90" s="290">
        <v>737578.66666666663</v>
      </c>
      <c r="E90" s="290">
        <v>2474300.4873328269</v>
      </c>
      <c r="F90" s="203">
        <v>4134026.3333333335</v>
      </c>
      <c r="G90" s="203">
        <v>2963253.7655131198</v>
      </c>
      <c r="H90" s="290">
        <v>2121672.6666666665</v>
      </c>
      <c r="I90" s="290">
        <v>1975009.3432666874</v>
      </c>
      <c r="J90" s="203">
        <v>2028200.3333333333</v>
      </c>
      <c r="K90" s="203">
        <v>1980629.8493065191</v>
      </c>
      <c r="L90" s="290">
        <v>5823179.0417383257</v>
      </c>
      <c r="M90" s="290">
        <v>4305914.946933236</v>
      </c>
      <c r="N90" s="279">
        <v>23887895.37507166</v>
      </c>
      <c r="O90" s="275">
        <v>26305605.41165654</v>
      </c>
    </row>
    <row r="91" spans="1:15" ht="18" customHeight="1" x14ac:dyDescent="0.25">
      <c r="A91" s="70" t="s">
        <v>121</v>
      </c>
      <c r="B91" s="203">
        <v>279670.33333333331</v>
      </c>
      <c r="C91" s="203">
        <v>1636839.6461201487</v>
      </c>
      <c r="D91" s="290">
        <v>82944.666666666672</v>
      </c>
      <c r="E91" s="290">
        <v>394093.73620999313</v>
      </c>
      <c r="F91" s="203">
        <v>370182.33333333331</v>
      </c>
      <c r="G91" s="203">
        <v>374408.78620474786</v>
      </c>
      <c r="H91" s="290">
        <v>85800.666666666672</v>
      </c>
      <c r="I91" s="290">
        <v>222693.72271993419</v>
      </c>
      <c r="J91" s="203">
        <v>28294.666666666668</v>
      </c>
      <c r="K91" s="203">
        <v>221524.66353555006</v>
      </c>
      <c r="L91" s="290">
        <v>9498146.2131028213</v>
      </c>
      <c r="M91" s="290">
        <v>3509001.6895457893</v>
      </c>
      <c r="N91" s="279">
        <v>10345038.879769487</v>
      </c>
      <c r="O91" s="275">
        <v>6358562.2443361636</v>
      </c>
    </row>
    <row r="92" spans="1:15" ht="18" customHeight="1" x14ac:dyDescent="0.25">
      <c r="A92" s="70" t="s">
        <v>122</v>
      </c>
      <c r="B92" s="203">
        <v>6099679.333333333</v>
      </c>
      <c r="C92" s="203">
        <v>6881527.204062324</v>
      </c>
      <c r="D92" s="290">
        <v>1644065.6666666667</v>
      </c>
      <c r="E92" s="290">
        <v>1578568.2310808785</v>
      </c>
      <c r="F92" s="203">
        <v>1776655.3333333333</v>
      </c>
      <c r="G92" s="203">
        <v>1944748.0312591114</v>
      </c>
      <c r="H92" s="290">
        <v>899064.66666666663</v>
      </c>
      <c r="I92" s="290">
        <v>1201782.5494792061</v>
      </c>
      <c r="J92" s="203">
        <v>715663</v>
      </c>
      <c r="K92" s="203">
        <v>1063174.2036599345</v>
      </c>
      <c r="L92" s="290">
        <v>2832626.4689125693</v>
      </c>
      <c r="M92" s="290">
        <v>2997229.6036674422</v>
      </c>
      <c r="N92" s="279">
        <v>13967754.46891257</v>
      </c>
      <c r="O92" s="275">
        <v>15667029.823208896</v>
      </c>
    </row>
    <row r="93" spans="1:15" ht="18" customHeight="1" x14ac:dyDescent="0.25">
      <c r="A93" s="70" t="s">
        <v>123</v>
      </c>
      <c r="B93" s="203">
        <v>451617.33333333331</v>
      </c>
      <c r="C93" s="203">
        <v>749652.48504145432</v>
      </c>
      <c r="D93" s="290">
        <v>141023.66666666666</v>
      </c>
      <c r="E93" s="290">
        <v>227647.83337758388</v>
      </c>
      <c r="F93" s="203">
        <v>419028.66666666669</v>
      </c>
      <c r="G93" s="203">
        <v>292428.22505409765</v>
      </c>
      <c r="H93" s="290">
        <v>470962.33333333331</v>
      </c>
      <c r="I93" s="290">
        <v>218595.96581280179</v>
      </c>
      <c r="J93" s="203">
        <v>153416.66666666666</v>
      </c>
      <c r="K93" s="203">
        <v>115709.60385240147</v>
      </c>
      <c r="L93" s="290">
        <v>435211.79166935803</v>
      </c>
      <c r="M93" s="290">
        <v>1776201.753756277</v>
      </c>
      <c r="N93" s="279">
        <v>2071260.4583360248</v>
      </c>
      <c r="O93" s="275">
        <v>3380235.8668946163</v>
      </c>
    </row>
    <row r="94" spans="1:15" ht="18" customHeight="1" x14ac:dyDescent="0.25">
      <c r="A94" s="70" t="s">
        <v>124</v>
      </c>
      <c r="B94" s="203">
        <v>1058230.3333333333</v>
      </c>
      <c r="C94" s="203">
        <v>724169.15522101754</v>
      </c>
      <c r="D94" s="290">
        <v>395033.66666666669</v>
      </c>
      <c r="E94" s="290">
        <v>171307.37592059962</v>
      </c>
      <c r="F94" s="203">
        <v>218698</v>
      </c>
      <c r="G94" s="203">
        <v>199006.57360242301</v>
      </c>
      <c r="H94" s="290">
        <v>127932</v>
      </c>
      <c r="I94" s="290">
        <v>136361.8203251634</v>
      </c>
      <c r="J94" s="203">
        <v>152403.66666666666</v>
      </c>
      <c r="K94" s="203">
        <v>137112.22380326391</v>
      </c>
      <c r="L94" s="290">
        <v>1438674.4371719691</v>
      </c>
      <c r="M94" s="290">
        <v>2998681.5874036769</v>
      </c>
      <c r="N94" s="279">
        <v>3390972.1038386356</v>
      </c>
      <c r="O94" s="275">
        <v>4366638.7362761442</v>
      </c>
    </row>
    <row r="95" spans="1:15" ht="18" customHeight="1" x14ac:dyDescent="0.25">
      <c r="A95" s="70" t="s">
        <v>125</v>
      </c>
      <c r="B95" s="203">
        <v>2804246.6666666665</v>
      </c>
      <c r="C95" s="203">
        <v>2462275.5779584246</v>
      </c>
      <c r="D95" s="290">
        <v>321497.33333333331</v>
      </c>
      <c r="E95" s="290">
        <v>544941.10219740495</v>
      </c>
      <c r="F95" s="203">
        <v>535141</v>
      </c>
      <c r="G95" s="203">
        <v>690241.40786363545</v>
      </c>
      <c r="H95" s="290">
        <v>424630.66666666669</v>
      </c>
      <c r="I95" s="290">
        <v>422058.66140510823</v>
      </c>
      <c r="J95" s="203">
        <v>190789</v>
      </c>
      <c r="K95" s="203">
        <v>342740.62521961809</v>
      </c>
      <c r="L95" s="290">
        <v>1288240.1032156067</v>
      </c>
      <c r="M95" s="290">
        <v>1848599.4024953304</v>
      </c>
      <c r="N95" s="279">
        <v>5564544.7698822729</v>
      </c>
      <c r="O95" s="275">
        <v>6310856.7771395221</v>
      </c>
    </row>
    <row r="96" spans="1:15" ht="18" customHeight="1" x14ac:dyDescent="0.25">
      <c r="A96" s="70" t="s">
        <v>126</v>
      </c>
      <c r="B96" s="203">
        <v>7256694.666666667</v>
      </c>
      <c r="C96" s="203">
        <v>6956622.8084398415</v>
      </c>
      <c r="D96" s="290">
        <v>1141618</v>
      </c>
      <c r="E96" s="290">
        <v>1246537.4773521067</v>
      </c>
      <c r="F96" s="203">
        <v>2520430.6666666665</v>
      </c>
      <c r="G96" s="203">
        <v>1640306.7953396363</v>
      </c>
      <c r="H96" s="290">
        <v>557356.66666666663</v>
      </c>
      <c r="I96" s="290">
        <v>636325.49359129195</v>
      </c>
      <c r="J96" s="203">
        <v>1015226.3333333334</v>
      </c>
      <c r="K96" s="203">
        <v>1084802.9193324917</v>
      </c>
      <c r="L96" s="290">
        <v>4121731.3045533299</v>
      </c>
      <c r="M96" s="290">
        <v>1297059.3896717578</v>
      </c>
      <c r="N96" s="279">
        <v>16613057.637886664</v>
      </c>
      <c r="O96" s="275">
        <v>12861654.883727126</v>
      </c>
    </row>
    <row r="97" spans="1:15" ht="18" customHeight="1" x14ac:dyDescent="0.25">
      <c r="A97" s="70" t="s">
        <v>127</v>
      </c>
      <c r="B97" s="203">
        <v>410646.33333333331</v>
      </c>
      <c r="C97" s="203">
        <v>2690771.0305186049</v>
      </c>
      <c r="D97" s="290">
        <v>338177.33333333331</v>
      </c>
      <c r="E97" s="290">
        <v>422642.2909290184</v>
      </c>
      <c r="F97" s="203">
        <v>150595.33333333334</v>
      </c>
      <c r="G97" s="203">
        <v>493325.90736327611</v>
      </c>
      <c r="H97" s="290">
        <v>23092</v>
      </c>
      <c r="I97" s="290">
        <v>242835.43112130553</v>
      </c>
      <c r="J97" s="203">
        <v>466508.33333333331</v>
      </c>
      <c r="K97" s="203">
        <v>374956.08971414459</v>
      </c>
      <c r="L97" s="290">
        <v>2558226.8528871536</v>
      </c>
      <c r="M97" s="290">
        <v>3004764.0669638431</v>
      </c>
      <c r="N97" s="279">
        <v>3947246.1862204866</v>
      </c>
      <c r="O97" s="275">
        <v>7229294.8166101929</v>
      </c>
    </row>
    <row r="98" spans="1:15" ht="18" customHeight="1" x14ac:dyDescent="0.25">
      <c r="A98" s="70" t="s">
        <v>128</v>
      </c>
      <c r="B98" s="203">
        <v>4117436.6666666665</v>
      </c>
      <c r="C98" s="203">
        <v>5410322.3036893401</v>
      </c>
      <c r="D98" s="290">
        <v>499200.66666666669</v>
      </c>
      <c r="E98" s="290">
        <v>1258339.0248032834</v>
      </c>
      <c r="F98" s="203">
        <v>1329002.6666666667</v>
      </c>
      <c r="G98" s="203">
        <v>1420371.8653435984</v>
      </c>
      <c r="H98" s="290">
        <v>925973.66666666663</v>
      </c>
      <c r="I98" s="290">
        <v>909713.93683557911</v>
      </c>
      <c r="J98" s="203">
        <v>240010</v>
      </c>
      <c r="K98" s="203">
        <v>764199.27014563442</v>
      </c>
      <c r="L98" s="290">
        <v>3673545.4461792484</v>
      </c>
      <c r="M98" s="290">
        <v>2977779.2549941139</v>
      </c>
      <c r="N98" s="279">
        <v>10785169.112845916</v>
      </c>
      <c r="O98" s="275">
        <v>12740725.655811548</v>
      </c>
    </row>
    <row r="99" spans="1:15" ht="18" customHeight="1" x14ac:dyDescent="0.25">
      <c r="A99" s="70" t="s">
        <v>129</v>
      </c>
      <c r="B99" s="203">
        <v>1483061</v>
      </c>
      <c r="C99" s="203">
        <v>2374675.4805811383</v>
      </c>
      <c r="D99" s="290">
        <v>663101.33333333337</v>
      </c>
      <c r="E99" s="290">
        <v>721003.68288096995</v>
      </c>
      <c r="F99" s="203">
        <v>798503.33333333337</v>
      </c>
      <c r="G99" s="203">
        <v>718591.77679621452</v>
      </c>
      <c r="H99" s="290">
        <v>245679.33333333334</v>
      </c>
      <c r="I99" s="290">
        <v>489022.0651038558</v>
      </c>
      <c r="J99" s="203">
        <v>154333</v>
      </c>
      <c r="K99" s="203">
        <v>353603.2347789089</v>
      </c>
      <c r="L99" s="290">
        <v>581416.73386368947</v>
      </c>
      <c r="M99" s="290">
        <v>2677156.4856434162</v>
      </c>
      <c r="N99" s="279">
        <v>3926094.7338636899</v>
      </c>
      <c r="O99" s="275">
        <v>7334052.7257845029</v>
      </c>
    </row>
    <row r="100" spans="1:15" ht="18" customHeight="1" x14ac:dyDescent="0.25">
      <c r="A100" s="70" t="s">
        <v>130</v>
      </c>
      <c r="B100" s="203">
        <v>653272.66666666663</v>
      </c>
      <c r="C100" s="203">
        <v>734160.95936045505</v>
      </c>
      <c r="D100" s="290">
        <v>116509.66666666667</v>
      </c>
      <c r="E100" s="290">
        <v>153283.16825976229</v>
      </c>
      <c r="F100" s="203">
        <v>330025</v>
      </c>
      <c r="G100" s="203">
        <v>177533.33662379067</v>
      </c>
      <c r="H100" s="290">
        <v>21410.333333333332</v>
      </c>
      <c r="I100" s="290">
        <v>124014.25062090662</v>
      </c>
      <c r="J100" s="203">
        <v>32868.666666666664</v>
      </c>
      <c r="K100" s="203">
        <v>100513.74843527339</v>
      </c>
      <c r="L100" s="290">
        <v>209975.90067634627</v>
      </c>
      <c r="M100" s="290">
        <v>1099708.7313947962</v>
      </c>
      <c r="N100" s="279">
        <v>1364062.2340096794</v>
      </c>
      <c r="O100" s="275">
        <v>2389214.1946949842</v>
      </c>
    </row>
    <row r="101" spans="1:15" ht="18" customHeight="1" x14ac:dyDescent="0.25">
      <c r="A101" s="70" t="s">
        <v>131</v>
      </c>
      <c r="B101" s="203">
        <v>771954.33333333337</v>
      </c>
      <c r="C101" s="203">
        <v>543558.02667529625</v>
      </c>
      <c r="D101" s="290">
        <v>667086.66666666663</v>
      </c>
      <c r="E101" s="290">
        <v>92374.074600137654</v>
      </c>
      <c r="F101" s="203">
        <v>1042482.3333333334</v>
      </c>
      <c r="G101" s="203">
        <v>121187.86149252915</v>
      </c>
      <c r="H101" s="290">
        <v>27735</v>
      </c>
      <c r="I101" s="290">
        <v>47012.501564098922</v>
      </c>
      <c r="J101" s="203">
        <v>70451</v>
      </c>
      <c r="K101" s="203">
        <v>84142.624459967687</v>
      </c>
      <c r="L101" s="290">
        <v>238976.20201177389</v>
      </c>
      <c r="M101" s="290">
        <v>38286.168971227758</v>
      </c>
      <c r="N101" s="279">
        <v>2818685.5353451073</v>
      </c>
      <c r="O101" s="275">
        <v>926561.25776325737</v>
      </c>
    </row>
    <row r="102" spans="1:15" ht="18" customHeight="1" x14ac:dyDescent="0.25">
      <c r="A102" s="70" t="s">
        <v>132</v>
      </c>
      <c r="B102" s="203">
        <v>1021547</v>
      </c>
      <c r="C102" s="203">
        <v>824784.18657837366</v>
      </c>
      <c r="D102" s="290">
        <v>392600</v>
      </c>
      <c r="E102" s="290">
        <v>178940.06563337374</v>
      </c>
      <c r="F102" s="203">
        <v>17135.666666666668</v>
      </c>
      <c r="G102" s="203">
        <v>219126.82191714988</v>
      </c>
      <c r="H102" s="290">
        <v>207348</v>
      </c>
      <c r="I102" s="290">
        <v>125634.95411693712</v>
      </c>
      <c r="J102" s="203">
        <v>386504</v>
      </c>
      <c r="K102" s="203">
        <v>131335.61452787757</v>
      </c>
      <c r="L102" s="290">
        <v>-401121.97751545208</v>
      </c>
      <c r="M102" s="290">
        <v>3223085.1157676121</v>
      </c>
      <c r="N102" s="279">
        <v>1624012.6891512147</v>
      </c>
      <c r="O102" s="275">
        <v>4702906.7585413242</v>
      </c>
    </row>
    <row r="103" spans="1:15" ht="18" customHeight="1" x14ac:dyDescent="0.25">
      <c r="A103" s="70" t="s">
        <v>133</v>
      </c>
      <c r="B103" s="203">
        <v>29497741</v>
      </c>
      <c r="C103" s="203">
        <v>10719496.884215904</v>
      </c>
      <c r="D103" s="290">
        <v>13404067</v>
      </c>
      <c r="E103" s="290">
        <v>3135698.7593698795</v>
      </c>
      <c r="F103" s="203">
        <v>14394087.666666666</v>
      </c>
      <c r="G103" s="203">
        <v>4023906.8504154775</v>
      </c>
      <c r="H103" s="290">
        <v>7216349.333333333</v>
      </c>
      <c r="I103" s="290">
        <v>1582077.1740814501</v>
      </c>
      <c r="J103" s="203">
        <v>3410386</v>
      </c>
      <c r="K103" s="203">
        <v>1614426.6116280225</v>
      </c>
      <c r="L103" s="290">
        <v>18976712.272128765</v>
      </c>
      <c r="M103" s="290">
        <v>1357666.9765444153</v>
      </c>
      <c r="N103" s="279">
        <v>86899343.272128761</v>
      </c>
      <c r="O103" s="275">
        <v>22433273.256255146</v>
      </c>
    </row>
    <row r="104" spans="1:15" ht="18" customHeight="1" x14ac:dyDescent="0.25">
      <c r="A104" s="70" t="s">
        <v>134</v>
      </c>
      <c r="B104" s="203">
        <v>1259896.3333333333</v>
      </c>
      <c r="C104" s="203">
        <v>1253395.2965259929</v>
      </c>
      <c r="D104" s="290">
        <v>176484.33333333334</v>
      </c>
      <c r="E104" s="290">
        <v>288708.48674671102</v>
      </c>
      <c r="F104" s="203">
        <v>359391.33333333331</v>
      </c>
      <c r="G104" s="203">
        <v>350630.56157413189</v>
      </c>
      <c r="H104" s="290">
        <v>161690.66666666666</v>
      </c>
      <c r="I104" s="290">
        <v>212375.58540665908</v>
      </c>
      <c r="J104" s="203">
        <v>189716.33333333334</v>
      </c>
      <c r="K104" s="203">
        <v>251843.74110789603</v>
      </c>
      <c r="L104" s="290">
        <v>526295.84722019848</v>
      </c>
      <c r="M104" s="290">
        <v>1175996.0567614178</v>
      </c>
      <c r="N104" s="279">
        <v>2673474.8472201983</v>
      </c>
      <c r="O104" s="275">
        <v>3532949.728122809</v>
      </c>
    </row>
    <row r="105" spans="1:15" ht="18" customHeight="1" x14ac:dyDescent="0.25">
      <c r="A105" s="70" t="s">
        <v>135</v>
      </c>
      <c r="B105" s="203">
        <v>2513155.6666666665</v>
      </c>
      <c r="C105" s="203">
        <v>2343078.0434255679</v>
      </c>
      <c r="D105" s="290">
        <v>390309</v>
      </c>
      <c r="E105" s="290">
        <v>652055.92121487414</v>
      </c>
      <c r="F105" s="203">
        <v>661805</v>
      </c>
      <c r="G105" s="203">
        <v>808698.41016728664</v>
      </c>
      <c r="H105" s="290">
        <v>647624.33333333337</v>
      </c>
      <c r="I105" s="290">
        <v>503916.11695244501</v>
      </c>
      <c r="J105" s="203">
        <v>227628</v>
      </c>
      <c r="K105" s="203">
        <v>365482.67609440337</v>
      </c>
      <c r="L105" s="290">
        <v>2833409.0061129192</v>
      </c>
      <c r="M105" s="290">
        <v>3134160.4607876651</v>
      </c>
      <c r="N105" s="279">
        <v>7273931.0061129192</v>
      </c>
      <c r="O105" s="275">
        <v>7807391.6286422424</v>
      </c>
    </row>
    <row r="106" spans="1:15" ht="18" customHeight="1" x14ac:dyDescent="0.25">
      <c r="A106" s="70" t="s">
        <v>136</v>
      </c>
      <c r="B106" s="203">
        <v>18204000</v>
      </c>
      <c r="C106" s="203">
        <v>6865012.9168815957</v>
      </c>
      <c r="D106" s="290">
        <v>815666.66666666663</v>
      </c>
      <c r="E106" s="290">
        <v>1607350.088451711</v>
      </c>
      <c r="F106" s="203">
        <v>2587666.6666666665</v>
      </c>
      <c r="G106" s="203">
        <v>1630469.229892818</v>
      </c>
      <c r="H106" s="290">
        <v>1630000</v>
      </c>
      <c r="I106" s="290">
        <v>921175.67690688442</v>
      </c>
      <c r="J106" s="203">
        <v>2889333.3333333335</v>
      </c>
      <c r="K106" s="203">
        <v>978604.61351400544</v>
      </c>
      <c r="L106" s="290">
        <v>9643255.6790897697</v>
      </c>
      <c r="M106" s="290">
        <v>2848404.9936321899</v>
      </c>
      <c r="N106" s="279">
        <v>35769922.345756441</v>
      </c>
      <c r="O106" s="275">
        <v>14851017.519279204</v>
      </c>
    </row>
    <row r="107" spans="1:15" ht="18" customHeight="1" x14ac:dyDescent="0.25">
      <c r="A107" s="70" t="s">
        <v>137</v>
      </c>
      <c r="B107" s="203">
        <v>1006939</v>
      </c>
      <c r="C107" s="203">
        <v>1065695.2814308412</v>
      </c>
      <c r="D107" s="290">
        <v>243357</v>
      </c>
      <c r="E107" s="290">
        <v>255182.75115695607</v>
      </c>
      <c r="F107" s="203">
        <v>591765</v>
      </c>
      <c r="G107" s="203">
        <v>312340.66862830042</v>
      </c>
      <c r="H107" s="290">
        <v>127679</v>
      </c>
      <c r="I107" s="290">
        <v>190625.45698529456</v>
      </c>
      <c r="J107" s="203">
        <v>418918</v>
      </c>
      <c r="K107" s="203">
        <v>225614.00217327732</v>
      </c>
      <c r="L107" s="290">
        <v>489051.96786939981</v>
      </c>
      <c r="M107" s="290">
        <v>2036577.2645711396</v>
      </c>
      <c r="N107" s="279">
        <v>2877709.9678694</v>
      </c>
      <c r="O107" s="275">
        <v>4086035.4249458094</v>
      </c>
    </row>
    <row r="108" spans="1:15" ht="18" customHeight="1" x14ac:dyDescent="0.25">
      <c r="A108" s="70" t="s">
        <v>138</v>
      </c>
      <c r="B108" s="203">
        <v>1364320.6666666667</v>
      </c>
      <c r="C108" s="203">
        <v>1626428.2906385732</v>
      </c>
      <c r="D108" s="290">
        <v>630306</v>
      </c>
      <c r="E108" s="290">
        <v>478650.16076895408</v>
      </c>
      <c r="F108" s="203">
        <v>764436.66666666663</v>
      </c>
      <c r="G108" s="203">
        <v>468827.44627012551</v>
      </c>
      <c r="H108" s="290">
        <v>480229</v>
      </c>
      <c r="I108" s="290">
        <v>303379.38763680123</v>
      </c>
      <c r="J108" s="203">
        <v>617534.33333333337</v>
      </c>
      <c r="K108" s="203">
        <v>314797.90770307428</v>
      </c>
      <c r="L108" s="290">
        <v>6169820.7063843776</v>
      </c>
      <c r="M108" s="290">
        <v>2913755.1308554141</v>
      </c>
      <c r="N108" s="279">
        <v>10026647.373051044</v>
      </c>
      <c r="O108" s="275">
        <v>6105838.3238729425</v>
      </c>
    </row>
    <row r="109" spans="1:15" ht="18" customHeight="1" x14ac:dyDescent="0.25">
      <c r="A109" s="70" t="s">
        <v>139</v>
      </c>
      <c r="B109" s="203">
        <v>45052770.666666664</v>
      </c>
      <c r="C109" s="203">
        <v>44445298.58720471</v>
      </c>
      <c r="D109" s="290">
        <v>3037398</v>
      </c>
      <c r="E109" s="290">
        <v>8287116.7704334175</v>
      </c>
      <c r="F109" s="203">
        <v>3464255.6666666665</v>
      </c>
      <c r="G109" s="203">
        <v>10571450.422109615</v>
      </c>
      <c r="H109" s="290">
        <v>5468269.333333333</v>
      </c>
      <c r="I109" s="290">
        <v>4108312.5827397113</v>
      </c>
      <c r="J109" s="203">
        <v>7531192.333333333</v>
      </c>
      <c r="K109" s="203">
        <v>6789898.2607176723</v>
      </c>
      <c r="L109" s="290">
        <v>15495854.076954169</v>
      </c>
      <c r="M109" s="290">
        <v>9967574.7844079118</v>
      </c>
      <c r="N109" s="279">
        <v>80049740.076954171</v>
      </c>
      <c r="O109" s="275">
        <v>84169651.407613039</v>
      </c>
    </row>
    <row r="110" spans="1:15" ht="18" customHeight="1" x14ac:dyDescent="0.25">
      <c r="A110" s="70" t="s">
        <v>140</v>
      </c>
      <c r="B110" s="203">
        <v>444798</v>
      </c>
      <c r="C110" s="203">
        <v>1098193.0561351106</v>
      </c>
      <c r="D110" s="290">
        <v>127326</v>
      </c>
      <c r="E110" s="290">
        <v>240235.95032333187</v>
      </c>
      <c r="F110" s="203">
        <v>177544.66666666666</v>
      </c>
      <c r="G110" s="203">
        <v>292550.63767879421</v>
      </c>
      <c r="H110" s="290">
        <v>122722.66666666667</v>
      </c>
      <c r="I110" s="290">
        <v>158045.40089207978</v>
      </c>
      <c r="J110" s="203">
        <v>29563.666666666668</v>
      </c>
      <c r="K110" s="203">
        <v>143677.11003740382</v>
      </c>
      <c r="L110" s="290">
        <v>2697635.5630643936</v>
      </c>
      <c r="M110" s="290">
        <v>1805433.8897653092</v>
      </c>
      <c r="N110" s="279">
        <v>3599590.5630643936</v>
      </c>
      <c r="O110" s="275">
        <v>3738136.0448320294</v>
      </c>
    </row>
    <row r="111" spans="1:15" ht="18" customHeight="1" x14ac:dyDescent="0.25">
      <c r="A111" s="70" t="s">
        <v>141</v>
      </c>
      <c r="B111" s="203">
        <v>8174977.666666667</v>
      </c>
      <c r="C111" s="203">
        <v>11411706.971978996</v>
      </c>
      <c r="D111" s="290">
        <v>3174799</v>
      </c>
      <c r="E111" s="290">
        <v>2257119.2620118121</v>
      </c>
      <c r="F111" s="203">
        <v>2217732.3333333335</v>
      </c>
      <c r="G111" s="203">
        <v>2259924.610151541</v>
      </c>
      <c r="H111" s="290">
        <v>2560248</v>
      </c>
      <c r="I111" s="290">
        <v>1524525.2360489289</v>
      </c>
      <c r="J111" s="203">
        <v>761477</v>
      </c>
      <c r="K111" s="203">
        <v>1680314.3223829744</v>
      </c>
      <c r="L111" s="290">
        <v>249888.51448510354</v>
      </c>
      <c r="M111" s="290">
        <v>2849220.8334272234</v>
      </c>
      <c r="N111" s="279">
        <v>17139122.514485102</v>
      </c>
      <c r="O111" s="275">
        <v>21982811.236001477</v>
      </c>
    </row>
    <row r="112" spans="1:15" ht="18" customHeight="1" x14ac:dyDescent="0.25">
      <c r="A112" s="70" t="s">
        <v>142</v>
      </c>
      <c r="B112" s="203">
        <v>1675626.3333333333</v>
      </c>
      <c r="C112" s="203">
        <v>1138003.7188044384</v>
      </c>
      <c r="D112" s="290">
        <v>275311</v>
      </c>
      <c r="E112" s="290">
        <v>232430.88530922827</v>
      </c>
      <c r="F112" s="203">
        <v>205864.66666666666</v>
      </c>
      <c r="G112" s="203">
        <v>284307.29861715523</v>
      </c>
      <c r="H112" s="290">
        <v>214090.66666666666</v>
      </c>
      <c r="I112" s="290">
        <v>197503.71110749524</v>
      </c>
      <c r="J112" s="203">
        <v>61060</v>
      </c>
      <c r="K112" s="203">
        <v>153422.48010186694</v>
      </c>
      <c r="L112" s="290">
        <v>407826.00942348177</v>
      </c>
      <c r="M112" s="290">
        <v>1658768.523726613</v>
      </c>
      <c r="N112" s="279">
        <v>2839778.6760901483</v>
      </c>
      <c r="O112" s="275">
        <v>3664436.6176667968</v>
      </c>
    </row>
    <row r="113" spans="1:15" ht="18" customHeight="1" x14ac:dyDescent="0.25">
      <c r="A113" s="70" t="s">
        <v>143</v>
      </c>
      <c r="B113" s="203">
        <v>15625085</v>
      </c>
      <c r="C113" s="203">
        <v>13357754.017671678</v>
      </c>
      <c r="D113" s="290">
        <v>4325629</v>
      </c>
      <c r="E113" s="290">
        <v>2895827.2483004481</v>
      </c>
      <c r="F113" s="203">
        <v>4783350</v>
      </c>
      <c r="G113" s="203">
        <v>3817355.743316256</v>
      </c>
      <c r="H113" s="290">
        <v>878845.66666666663</v>
      </c>
      <c r="I113" s="290">
        <v>1480869.78879845</v>
      </c>
      <c r="J113" s="203">
        <v>1417772.6666666667</v>
      </c>
      <c r="K113" s="203">
        <v>2091114.2271169545</v>
      </c>
      <c r="L113" s="290">
        <v>6005923.228071874</v>
      </c>
      <c r="M113" s="290">
        <v>1927313.2811888342</v>
      </c>
      <c r="N113" s="279">
        <v>33036605.561405212</v>
      </c>
      <c r="O113" s="275">
        <v>25570234.306392621</v>
      </c>
    </row>
    <row r="114" spans="1:15" ht="18" customHeight="1" x14ac:dyDescent="0.25">
      <c r="A114" s="70" t="s">
        <v>144</v>
      </c>
      <c r="B114" s="203">
        <v>57111946</v>
      </c>
      <c r="C114" s="203">
        <v>68749633.514946312</v>
      </c>
      <c r="D114" s="290">
        <v>3308583</v>
      </c>
      <c r="E114" s="290">
        <v>14363838.938737033</v>
      </c>
      <c r="F114" s="203">
        <v>11271032</v>
      </c>
      <c r="G114" s="203">
        <v>18711279.795115378</v>
      </c>
      <c r="H114" s="290">
        <v>4156623</v>
      </c>
      <c r="I114" s="290">
        <v>7265066.9066721592</v>
      </c>
      <c r="J114" s="203">
        <v>9673059.333333334</v>
      </c>
      <c r="K114" s="203">
        <v>10727757.26287381</v>
      </c>
      <c r="L114" s="290">
        <v>16812791.665060591</v>
      </c>
      <c r="M114" s="290">
        <v>11164042.993799578</v>
      </c>
      <c r="N114" s="279">
        <v>102334034.99839392</v>
      </c>
      <c r="O114" s="275">
        <v>130981619.41214429</v>
      </c>
    </row>
    <row r="115" spans="1:15" ht="18" customHeight="1" x14ac:dyDescent="0.25">
      <c r="A115" s="70" t="s">
        <v>145</v>
      </c>
      <c r="B115" s="203">
        <v>10135498.333333334</v>
      </c>
      <c r="C115" s="203">
        <v>5353750.9183119508</v>
      </c>
      <c r="D115" s="290">
        <v>1162839</v>
      </c>
      <c r="E115" s="290">
        <v>1298185.93384253</v>
      </c>
      <c r="F115" s="203">
        <v>2277391</v>
      </c>
      <c r="G115" s="203">
        <v>1698858.234038274</v>
      </c>
      <c r="H115" s="290">
        <v>575225</v>
      </c>
      <c r="I115" s="290">
        <v>659039.39884136221</v>
      </c>
      <c r="J115" s="203">
        <v>1348368.3333333333</v>
      </c>
      <c r="K115" s="203">
        <v>824185.86622427078</v>
      </c>
      <c r="L115" s="290">
        <v>4923331.8689550627</v>
      </c>
      <c r="M115" s="290">
        <v>467374.6536447478</v>
      </c>
      <c r="N115" s="279">
        <v>20422653.535621732</v>
      </c>
      <c r="O115" s="275">
        <v>10301395.004903134</v>
      </c>
    </row>
    <row r="116" spans="1:15" ht="18" customHeight="1" x14ac:dyDescent="0.25">
      <c r="A116" s="70" t="s">
        <v>146</v>
      </c>
      <c r="B116" s="203">
        <v>34578526.333333336</v>
      </c>
      <c r="C116" s="203">
        <v>50690904.989539377</v>
      </c>
      <c r="D116" s="290">
        <v>-931995.33333333337</v>
      </c>
      <c r="E116" s="290">
        <v>10149254.973399593</v>
      </c>
      <c r="F116" s="203">
        <v>8526501.333333334</v>
      </c>
      <c r="G116" s="203">
        <v>11995539.352101564</v>
      </c>
      <c r="H116" s="290">
        <v>4072621.6666666665</v>
      </c>
      <c r="I116" s="290">
        <v>7357802.4095901679</v>
      </c>
      <c r="J116" s="203">
        <v>6641829.666666667</v>
      </c>
      <c r="K116" s="203">
        <v>7617314.3681063056</v>
      </c>
      <c r="L116" s="290">
        <v>17651433.944078423</v>
      </c>
      <c r="M116" s="290">
        <v>10948290.449713999</v>
      </c>
      <c r="N116" s="279">
        <v>70538917.610745087</v>
      </c>
      <c r="O116" s="275">
        <v>98759106.542451009</v>
      </c>
    </row>
    <row r="117" spans="1:15" ht="18" customHeight="1" x14ac:dyDescent="0.25">
      <c r="A117" s="70" t="s">
        <v>147</v>
      </c>
      <c r="B117" s="203">
        <v>455124.33333333331</v>
      </c>
      <c r="C117" s="203">
        <v>754450.33935603302</v>
      </c>
      <c r="D117" s="290">
        <v>135161.66666666666</v>
      </c>
      <c r="E117" s="290">
        <v>154192.08829215093</v>
      </c>
      <c r="F117" s="203">
        <v>330695</v>
      </c>
      <c r="G117" s="203">
        <v>188943.49203677502</v>
      </c>
      <c r="H117" s="290">
        <v>28136</v>
      </c>
      <c r="I117" s="290">
        <v>129972.03443336615</v>
      </c>
      <c r="J117" s="203">
        <v>53100.333333333336</v>
      </c>
      <c r="K117" s="203">
        <v>94772.122266996157</v>
      </c>
      <c r="L117" s="290">
        <v>-153298.64692049799</v>
      </c>
      <c r="M117" s="290">
        <v>878852.26791225804</v>
      </c>
      <c r="N117" s="279">
        <v>848918.68641283538</v>
      </c>
      <c r="O117" s="275">
        <v>2201182.344297579</v>
      </c>
    </row>
    <row r="118" spans="1:15" ht="18" customHeight="1" x14ac:dyDescent="0.25">
      <c r="A118" s="70" t="s">
        <v>148</v>
      </c>
      <c r="B118" s="203">
        <v>935349.66666666663</v>
      </c>
      <c r="C118" s="203">
        <v>701648.88075837283</v>
      </c>
      <c r="D118" s="290">
        <v>194196.66666666666</v>
      </c>
      <c r="E118" s="290">
        <v>146175.32591929979</v>
      </c>
      <c r="F118" s="203">
        <v>338344.66666666669</v>
      </c>
      <c r="G118" s="203">
        <v>181545.52795581555</v>
      </c>
      <c r="H118" s="290">
        <v>166024.66666666666</v>
      </c>
      <c r="I118" s="290">
        <v>126460.38590140545</v>
      </c>
      <c r="J118" s="203">
        <v>183526.66666666666</v>
      </c>
      <c r="K118" s="203">
        <v>138235.46234559978</v>
      </c>
      <c r="L118" s="290">
        <v>769691.19380172854</v>
      </c>
      <c r="M118" s="290">
        <v>1555362.9809838501</v>
      </c>
      <c r="N118" s="279">
        <v>2587133.527135062</v>
      </c>
      <c r="O118" s="275">
        <v>2849428.5638643433</v>
      </c>
    </row>
    <row r="119" spans="1:15" ht="18" customHeight="1" x14ac:dyDescent="0.25">
      <c r="A119" s="70" t="s">
        <v>149</v>
      </c>
      <c r="B119" s="203">
        <v>1258276</v>
      </c>
      <c r="C119" s="203">
        <v>1916339.9306901759</v>
      </c>
      <c r="D119" s="290">
        <v>518496.5</v>
      </c>
      <c r="E119" s="290">
        <v>494268.32987232436</v>
      </c>
      <c r="F119" s="203">
        <v>773394.5</v>
      </c>
      <c r="G119" s="203">
        <v>649029.79874646245</v>
      </c>
      <c r="H119" s="290">
        <v>1139759.5</v>
      </c>
      <c r="I119" s="290">
        <v>424451.6432600235</v>
      </c>
      <c r="J119" s="203">
        <v>304320</v>
      </c>
      <c r="K119" s="203">
        <v>263892.18263578828</v>
      </c>
      <c r="L119" s="290">
        <v>152737.77147951792</v>
      </c>
      <c r="M119" s="290">
        <v>1939780.3383297236</v>
      </c>
      <c r="N119" s="279">
        <v>4146984.2714795182</v>
      </c>
      <c r="O119" s="275">
        <v>5687762.2235344984</v>
      </c>
    </row>
    <row r="120" spans="1:15" ht="18" customHeight="1" x14ac:dyDescent="0.25">
      <c r="A120" s="70" t="s">
        <v>150</v>
      </c>
      <c r="B120" s="203">
        <v>581316.66666666663</v>
      </c>
      <c r="C120" s="203">
        <v>990722.85442544799</v>
      </c>
      <c r="D120" s="290">
        <v>103871</v>
      </c>
      <c r="E120" s="290">
        <v>224968.8676756135</v>
      </c>
      <c r="F120" s="203">
        <v>381960.33333333331</v>
      </c>
      <c r="G120" s="203">
        <v>261392.58531266014</v>
      </c>
      <c r="H120" s="290">
        <v>40657</v>
      </c>
      <c r="I120" s="290">
        <v>164029.78688863825</v>
      </c>
      <c r="J120" s="203">
        <v>176723</v>
      </c>
      <c r="K120" s="203">
        <v>163805.79062009029</v>
      </c>
      <c r="L120" s="290">
        <v>194429.03352063091</v>
      </c>
      <c r="M120" s="290">
        <v>1742789.7430643868</v>
      </c>
      <c r="N120" s="279">
        <v>1478957.033520631</v>
      </c>
      <c r="O120" s="275">
        <v>3547709.6279868372</v>
      </c>
    </row>
    <row r="121" spans="1:15" ht="18" customHeight="1" x14ac:dyDescent="0.25">
      <c r="A121" s="70" t="s">
        <v>151</v>
      </c>
      <c r="B121" s="203">
        <v>251902</v>
      </c>
      <c r="C121" s="203">
        <v>1905617.100652037</v>
      </c>
      <c r="D121" s="290">
        <v>122391.66666666667</v>
      </c>
      <c r="E121" s="290">
        <v>380867.72679694416</v>
      </c>
      <c r="F121" s="203">
        <v>386086.33333333331</v>
      </c>
      <c r="G121" s="203">
        <v>455897.93835098046</v>
      </c>
      <c r="H121" s="290">
        <v>216921.33333333334</v>
      </c>
      <c r="I121" s="290">
        <v>298603.87759931904</v>
      </c>
      <c r="J121" s="203">
        <v>141012.82999999999</v>
      </c>
      <c r="K121" s="203">
        <v>258608.18423535299</v>
      </c>
      <c r="L121" s="290">
        <v>15379479.461374365</v>
      </c>
      <c r="M121" s="290">
        <v>3393718.7216319917</v>
      </c>
      <c r="N121" s="279">
        <v>16497793.624707699</v>
      </c>
      <c r="O121" s="275">
        <v>6693313.5492666252</v>
      </c>
    </row>
    <row r="122" spans="1:15" ht="18" customHeight="1" x14ac:dyDescent="0.25">
      <c r="A122" s="70" t="s">
        <v>152</v>
      </c>
      <c r="B122" s="203">
        <v>11876231.666666666</v>
      </c>
      <c r="C122" s="203">
        <v>11571980.775783507</v>
      </c>
      <c r="D122" s="290">
        <v>7340577.333333333</v>
      </c>
      <c r="E122" s="290">
        <v>2561526.1601391826</v>
      </c>
      <c r="F122" s="203">
        <v>682104</v>
      </c>
      <c r="G122" s="203">
        <v>3347706.3597588954</v>
      </c>
      <c r="H122" s="290">
        <v>1176765</v>
      </c>
      <c r="I122" s="290">
        <v>1298678.3373845671</v>
      </c>
      <c r="J122" s="203">
        <v>2833474.3333333335</v>
      </c>
      <c r="K122" s="203">
        <v>1799272.933173276</v>
      </c>
      <c r="L122" s="290">
        <v>7178473.5410586623</v>
      </c>
      <c r="M122" s="290">
        <v>1839043.0384976657</v>
      </c>
      <c r="N122" s="279">
        <v>31087625.874391995</v>
      </c>
      <c r="O122" s="275">
        <v>22418207.604737092</v>
      </c>
    </row>
    <row r="123" spans="1:15" ht="18" customHeight="1" x14ac:dyDescent="0.25">
      <c r="A123" s="70" t="s">
        <v>153</v>
      </c>
      <c r="B123" s="203">
        <v>688124</v>
      </c>
      <c r="C123" s="203">
        <v>681270.52164066676</v>
      </c>
      <c r="D123" s="290">
        <v>433659.33333333331</v>
      </c>
      <c r="E123" s="290">
        <v>145222.23769112953</v>
      </c>
      <c r="F123" s="203">
        <v>501585</v>
      </c>
      <c r="G123" s="203">
        <v>175743.91453185823</v>
      </c>
      <c r="H123" s="290">
        <v>254194.33333333334</v>
      </c>
      <c r="I123" s="290">
        <v>145039.33851609557</v>
      </c>
      <c r="J123" s="203">
        <v>182280.66666666666</v>
      </c>
      <c r="K123" s="203">
        <v>82318.1351424272</v>
      </c>
      <c r="L123" s="290">
        <v>2253366.4831316173</v>
      </c>
      <c r="M123" s="290">
        <v>2000107.9865960295</v>
      </c>
      <c r="N123" s="279">
        <v>4313209.8164649503</v>
      </c>
      <c r="O123" s="275">
        <v>3229702.1341182068</v>
      </c>
    </row>
    <row r="124" spans="1:15" ht="18" customHeight="1" x14ac:dyDescent="0.25">
      <c r="A124" s="70" t="s">
        <v>154</v>
      </c>
      <c r="B124" s="203">
        <v>14767499.333333334</v>
      </c>
      <c r="C124" s="203">
        <v>11508838.052305292</v>
      </c>
      <c r="D124" s="290">
        <v>11034913.666666666</v>
      </c>
      <c r="E124" s="290">
        <v>2686407.4555138848</v>
      </c>
      <c r="F124" s="203">
        <v>3113517</v>
      </c>
      <c r="G124" s="203">
        <v>3546694.6001564856</v>
      </c>
      <c r="H124" s="290">
        <v>2167571.3333333335</v>
      </c>
      <c r="I124" s="290">
        <v>1375872.0005758735</v>
      </c>
      <c r="J124" s="203">
        <v>1829221.6666666667</v>
      </c>
      <c r="K124" s="203">
        <v>1773268.6957903719</v>
      </c>
      <c r="L124" s="290">
        <v>4510889.6639330024</v>
      </c>
      <c r="M124" s="290">
        <v>1776978.2556897118</v>
      </c>
      <c r="N124" s="279">
        <v>37423612.663933001</v>
      </c>
      <c r="O124" s="275">
        <v>22668059.060031619</v>
      </c>
    </row>
    <row r="125" spans="1:15" ht="18" customHeight="1" x14ac:dyDescent="0.25">
      <c r="A125" s="70" t="s">
        <v>155</v>
      </c>
      <c r="B125" s="203">
        <v>1170298.6666666667</v>
      </c>
      <c r="C125" s="203">
        <v>1196804.8539784541</v>
      </c>
      <c r="D125" s="290">
        <v>189056.33333333334</v>
      </c>
      <c r="E125" s="290">
        <v>298361.20565987355</v>
      </c>
      <c r="F125" s="203">
        <v>363886.33333333331</v>
      </c>
      <c r="G125" s="203">
        <v>363371.59772740368</v>
      </c>
      <c r="H125" s="290">
        <v>134759</v>
      </c>
      <c r="I125" s="290">
        <v>220431.50318150595</v>
      </c>
      <c r="J125" s="203">
        <v>242101</v>
      </c>
      <c r="K125" s="203">
        <v>178666.22339607216</v>
      </c>
      <c r="L125" s="290">
        <v>504293.66688895924</v>
      </c>
      <c r="M125" s="290">
        <v>1881260.0471503439</v>
      </c>
      <c r="N125" s="279">
        <v>2604395.0002222923</v>
      </c>
      <c r="O125" s="275">
        <v>4138895.4310936537</v>
      </c>
    </row>
    <row r="126" spans="1:15" ht="18" customHeight="1" x14ac:dyDescent="0.25">
      <c r="A126" s="70" t="s">
        <v>156</v>
      </c>
      <c r="B126" s="203">
        <v>208774.66666666666</v>
      </c>
      <c r="C126" s="203">
        <v>403915.21433730109</v>
      </c>
      <c r="D126" s="290">
        <v>156319.33333333334</v>
      </c>
      <c r="E126" s="290">
        <v>103416.23710183936</v>
      </c>
      <c r="F126" s="203">
        <v>159173.66666666666</v>
      </c>
      <c r="G126" s="203">
        <v>121785.0832184295</v>
      </c>
      <c r="H126" s="290">
        <v>99843.333333333328</v>
      </c>
      <c r="I126" s="290">
        <v>181253.34504620713</v>
      </c>
      <c r="J126" s="203">
        <v>18171.666666666668</v>
      </c>
      <c r="K126" s="203">
        <v>46533.963219316909</v>
      </c>
      <c r="L126" s="290">
        <v>404499.55068003037</v>
      </c>
      <c r="M126" s="290">
        <v>585628.27643169952</v>
      </c>
      <c r="N126" s="279">
        <v>1046782.217346697</v>
      </c>
      <c r="O126" s="275">
        <v>1442532.1193547936</v>
      </c>
    </row>
    <row r="127" spans="1:15" ht="18" customHeight="1" x14ac:dyDescent="0.25">
      <c r="A127" s="70" t="s">
        <v>157</v>
      </c>
      <c r="B127" s="203">
        <v>50147663.333333336</v>
      </c>
      <c r="C127" s="203">
        <v>70148048.060658962</v>
      </c>
      <c r="D127" s="290">
        <v>5929307.333333333</v>
      </c>
      <c r="E127" s="290">
        <v>12915227.424894901</v>
      </c>
      <c r="F127" s="203">
        <v>9290754</v>
      </c>
      <c r="G127" s="203">
        <v>15287304.164470589</v>
      </c>
      <c r="H127" s="290">
        <v>7113076.333333333</v>
      </c>
      <c r="I127" s="290">
        <v>6064926.2602390405</v>
      </c>
      <c r="J127" s="203">
        <v>7447711.333333333</v>
      </c>
      <c r="K127" s="203">
        <v>10533156.28954339</v>
      </c>
      <c r="L127" s="290">
        <v>5716388.6763883848</v>
      </c>
      <c r="M127" s="290">
        <v>14034797.78321504</v>
      </c>
      <c r="N127" s="279">
        <v>85644901.009721711</v>
      </c>
      <c r="O127" s="275">
        <v>128983459.98302191</v>
      </c>
    </row>
    <row r="128" spans="1:15" ht="18" customHeight="1" x14ac:dyDescent="0.25">
      <c r="A128" s="70" t="s">
        <v>158</v>
      </c>
      <c r="B128" s="203">
        <v>2445960.3333333335</v>
      </c>
      <c r="C128" s="203">
        <v>2252071.1392266518</v>
      </c>
      <c r="D128" s="290">
        <v>486886.33333333331</v>
      </c>
      <c r="E128" s="290">
        <v>595310.44032178458</v>
      </c>
      <c r="F128" s="203">
        <v>1294567</v>
      </c>
      <c r="G128" s="203">
        <v>638973.46481676004</v>
      </c>
      <c r="H128" s="290">
        <v>489544</v>
      </c>
      <c r="I128" s="290">
        <v>512096.4895920601</v>
      </c>
      <c r="J128" s="203">
        <v>430016.33333333331</v>
      </c>
      <c r="K128" s="203">
        <v>350092.4029562269</v>
      </c>
      <c r="L128" s="290">
        <v>-345765.44300126412</v>
      </c>
      <c r="M128" s="290">
        <v>986735.01055121236</v>
      </c>
      <c r="N128" s="279">
        <v>4801208.5569987362</v>
      </c>
      <c r="O128" s="275">
        <v>5335278.9474646961</v>
      </c>
    </row>
    <row r="129" spans="1:1729" ht="18" customHeight="1" x14ac:dyDescent="0.25">
      <c r="A129" s="70" t="s">
        <v>159</v>
      </c>
      <c r="B129" s="203">
        <v>593110.33333333337</v>
      </c>
      <c r="C129" s="203">
        <v>566102.87867670448</v>
      </c>
      <c r="D129" s="290">
        <v>189035.33333333334</v>
      </c>
      <c r="E129" s="290">
        <v>139975.68929312137</v>
      </c>
      <c r="F129" s="203">
        <v>308230</v>
      </c>
      <c r="G129" s="203">
        <v>169492.68280596993</v>
      </c>
      <c r="H129" s="290">
        <v>103209</v>
      </c>
      <c r="I129" s="290">
        <v>243297.25383745652</v>
      </c>
      <c r="J129" s="203">
        <v>143955.66666666666</v>
      </c>
      <c r="K129" s="203">
        <v>90903.442151080279</v>
      </c>
      <c r="L129" s="290">
        <v>657649.06719300803</v>
      </c>
      <c r="M129" s="290">
        <v>1704151.6067650414</v>
      </c>
      <c r="N129" s="279">
        <v>1995189.4005263415</v>
      </c>
      <c r="O129" s="275">
        <v>2913923.5535293743</v>
      </c>
    </row>
    <row r="130" spans="1:1729" ht="18" customHeight="1" x14ac:dyDescent="0.25">
      <c r="A130" s="70" t="s">
        <v>160</v>
      </c>
      <c r="B130" s="203">
        <v>704036.66666666663</v>
      </c>
      <c r="C130" s="203">
        <v>616074.05463144265</v>
      </c>
      <c r="D130" s="290">
        <v>90942.666666666672</v>
      </c>
      <c r="E130" s="290">
        <v>117503.29961293607</v>
      </c>
      <c r="F130" s="203">
        <v>293535.33333333331</v>
      </c>
      <c r="G130" s="203">
        <v>143916.40540854781</v>
      </c>
      <c r="H130" s="290">
        <v>35497.333333333336</v>
      </c>
      <c r="I130" s="290">
        <v>108094.41743486101</v>
      </c>
      <c r="J130" s="203">
        <v>55052.333333333336</v>
      </c>
      <c r="K130" s="203">
        <v>76856.451048197006</v>
      </c>
      <c r="L130" s="290">
        <v>49802.049539239379</v>
      </c>
      <c r="M130" s="290">
        <v>1825698.3712657026</v>
      </c>
      <c r="N130" s="279">
        <v>1228866.3828725724</v>
      </c>
      <c r="O130" s="275">
        <v>2888142.9994016872</v>
      </c>
    </row>
    <row r="131" spans="1:1729" ht="18" customHeight="1" x14ac:dyDescent="0.25">
      <c r="A131" s="70" t="s">
        <v>161</v>
      </c>
      <c r="B131" s="203">
        <v>997359</v>
      </c>
      <c r="C131" s="203">
        <v>759384.21521850768</v>
      </c>
      <c r="D131" s="290">
        <v>163859</v>
      </c>
      <c r="E131" s="290">
        <v>174839.79977183463</v>
      </c>
      <c r="F131" s="203">
        <v>403420.33333333331</v>
      </c>
      <c r="G131" s="203">
        <v>176263.76702373585</v>
      </c>
      <c r="H131" s="290">
        <v>100143.66666666667</v>
      </c>
      <c r="I131" s="290">
        <v>145671.11358625174</v>
      </c>
      <c r="J131" s="203">
        <v>30918</v>
      </c>
      <c r="K131" s="203">
        <v>100377.46810038169</v>
      </c>
      <c r="L131" s="290">
        <v>750640.39243552112</v>
      </c>
      <c r="M131" s="290">
        <v>1873413.2753450698</v>
      </c>
      <c r="N131" s="279">
        <v>2446340.3924355209</v>
      </c>
      <c r="O131" s="275">
        <v>3229949.6390457815</v>
      </c>
    </row>
    <row r="132" spans="1:1729" ht="18" customHeight="1" x14ac:dyDescent="0.25">
      <c r="A132" s="70" t="s">
        <v>162</v>
      </c>
      <c r="B132" s="203">
        <v>711642</v>
      </c>
      <c r="C132" s="203">
        <v>603306.97344415914</v>
      </c>
      <c r="D132" s="290">
        <v>91113</v>
      </c>
      <c r="E132" s="290">
        <v>135292.00295163877</v>
      </c>
      <c r="F132" s="203">
        <v>185102</v>
      </c>
      <c r="G132" s="203">
        <v>166387.89591781909</v>
      </c>
      <c r="H132" s="290">
        <v>37453.333333333336</v>
      </c>
      <c r="I132" s="290">
        <v>196079.48555735426</v>
      </c>
      <c r="J132" s="203">
        <v>73506</v>
      </c>
      <c r="K132" s="203">
        <v>77435.059247560537</v>
      </c>
      <c r="L132" s="290">
        <v>424524.62400579778</v>
      </c>
      <c r="M132" s="290">
        <v>1179251.0602410578</v>
      </c>
      <c r="N132" s="279">
        <v>1523340.9573391313</v>
      </c>
      <c r="O132" s="275">
        <v>2357752.4773595897</v>
      </c>
    </row>
    <row r="133" spans="1:1729" ht="18" customHeight="1" x14ac:dyDescent="0.25">
      <c r="A133" s="70" t="s">
        <v>163</v>
      </c>
      <c r="B133" s="203">
        <v>1123380</v>
      </c>
      <c r="C133" s="203">
        <v>1826576.7515393754</v>
      </c>
      <c r="D133" s="290">
        <v>256419.66666666666</v>
      </c>
      <c r="E133" s="290">
        <v>435951.74089474045</v>
      </c>
      <c r="F133" s="203">
        <v>1595623.3333333333</v>
      </c>
      <c r="G133" s="203">
        <v>524475.54030725802</v>
      </c>
      <c r="H133" s="290">
        <v>85387.666666666672</v>
      </c>
      <c r="I133" s="290">
        <v>242198.02230427333</v>
      </c>
      <c r="J133" s="203">
        <v>132966.33333333334</v>
      </c>
      <c r="K133" s="203">
        <v>250570.81666143725</v>
      </c>
      <c r="L133" s="290">
        <v>1170965.1461130625</v>
      </c>
      <c r="M133" s="290">
        <v>3401924.5228466317</v>
      </c>
      <c r="N133" s="279">
        <v>4364742.1461130623</v>
      </c>
      <c r="O133" s="275">
        <v>6681697.3945537163</v>
      </c>
    </row>
    <row r="134" spans="1:1729" ht="18" customHeight="1" x14ac:dyDescent="0.25">
      <c r="A134" s="70" t="s">
        <v>164</v>
      </c>
      <c r="B134" s="203">
        <v>1427521</v>
      </c>
      <c r="C134" s="203">
        <v>1012066.9302401519</v>
      </c>
      <c r="D134" s="290">
        <v>256094.66666666666</v>
      </c>
      <c r="E134" s="290">
        <v>225789.54801291603</v>
      </c>
      <c r="F134" s="203">
        <v>206466.66666666666</v>
      </c>
      <c r="G134" s="203">
        <v>260504.85724826663</v>
      </c>
      <c r="H134" s="290">
        <v>107888.66666666667</v>
      </c>
      <c r="I134" s="290">
        <v>124534.06770504496</v>
      </c>
      <c r="J134" s="203">
        <v>409071.33333333331</v>
      </c>
      <c r="K134" s="203">
        <v>216337.83346932149</v>
      </c>
      <c r="L134" s="290">
        <v>382731.31023666007</v>
      </c>
      <c r="M134" s="290">
        <v>3046010.9086915404</v>
      </c>
      <c r="N134" s="279">
        <v>2789773.6435699938</v>
      </c>
      <c r="O134" s="275">
        <v>4885244.1453672415</v>
      </c>
    </row>
    <row r="135" spans="1:1729" ht="18" customHeight="1" x14ac:dyDescent="0.25">
      <c r="A135" s="70" t="s">
        <v>165</v>
      </c>
      <c r="B135" s="203">
        <v>209749</v>
      </c>
      <c r="C135" s="203">
        <v>460629.12994071923</v>
      </c>
      <c r="D135" s="290">
        <v>103131</v>
      </c>
      <c r="E135" s="290">
        <v>110554.38678881062</v>
      </c>
      <c r="F135" s="203">
        <v>265789.33333333331</v>
      </c>
      <c r="G135" s="203">
        <v>130480.28663203052</v>
      </c>
      <c r="H135" s="290">
        <v>109943.33333333333</v>
      </c>
      <c r="I135" s="290">
        <v>119007.6312882464</v>
      </c>
      <c r="J135" s="203">
        <v>-17334.666666666668</v>
      </c>
      <c r="K135" s="203">
        <v>56014.252151064007</v>
      </c>
      <c r="L135" s="290">
        <v>596464.78217436315</v>
      </c>
      <c r="M135" s="290">
        <v>1056822.9449070604</v>
      </c>
      <c r="N135" s="279">
        <v>1267742.7821743633</v>
      </c>
      <c r="O135" s="275">
        <v>1933508.6317079309</v>
      </c>
    </row>
    <row r="136" spans="1:1729" ht="18" customHeight="1" x14ac:dyDescent="0.25">
      <c r="A136" s="70" t="s">
        <v>166</v>
      </c>
      <c r="B136" s="203">
        <v>900194.68</v>
      </c>
      <c r="C136" s="203">
        <v>1026077.6780124505</v>
      </c>
      <c r="D136" s="290">
        <v>86715.973333333328</v>
      </c>
      <c r="E136" s="290">
        <v>246263.83580524859</v>
      </c>
      <c r="F136" s="203">
        <v>388087.27</v>
      </c>
      <c r="G136" s="203">
        <v>282536.1983702759</v>
      </c>
      <c r="H136" s="290">
        <v>51334.753333333334</v>
      </c>
      <c r="I136" s="290">
        <v>174514.94392513219</v>
      </c>
      <c r="J136" s="203">
        <v>276195.49333333335</v>
      </c>
      <c r="K136" s="203">
        <v>222088.91574133147</v>
      </c>
      <c r="L136" s="290">
        <v>888.51661246828735</v>
      </c>
      <c r="M136" s="290">
        <v>1653674.2689518656</v>
      </c>
      <c r="N136" s="279">
        <v>1703416.6866124684</v>
      </c>
      <c r="O136" s="275">
        <v>3605155.8408063045</v>
      </c>
    </row>
    <row r="137" spans="1:1729" ht="18" customHeight="1" x14ac:dyDescent="0.25">
      <c r="A137" s="70" t="s">
        <v>167</v>
      </c>
      <c r="B137" s="203">
        <v>5286311.666666667</v>
      </c>
      <c r="C137" s="203">
        <v>4476972.5351546369</v>
      </c>
      <c r="D137" s="290">
        <v>1866906.6666666667</v>
      </c>
      <c r="E137" s="290">
        <v>957360.25680228928</v>
      </c>
      <c r="F137" s="203">
        <v>699641</v>
      </c>
      <c r="G137" s="203">
        <v>903850.01540821232</v>
      </c>
      <c r="H137" s="290">
        <v>699686</v>
      </c>
      <c r="I137" s="290">
        <v>867538.26859752706</v>
      </c>
      <c r="J137" s="203">
        <v>345326</v>
      </c>
      <c r="K137" s="203">
        <v>622899.56999541749</v>
      </c>
      <c r="L137" s="290">
        <v>1248645.816610788</v>
      </c>
      <c r="M137" s="290">
        <v>4012526.7964647966</v>
      </c>
      <c r="N137" s="279">
        <v>10146517.149944123</v>
      </c>
      <c r="O137" s="275">
        <v>11841147.44242288</v>
      </c>
    </row>
    <row r="138" spans="1:1729" ht="18" customHeight="1" x14ac:dyDescent="0.25">
      <c r="A138" s="70" t="s">
        <v>168</v>
      </c>
      <c r="B138" s="203">
        <v>835581</v>
      </c>
      <c r="C138" s="203">
        <v>1377595.7691957569</v>
      </c>
      <c r="D138" s="290">
        <v>189064.33333333334</v>
      </c>
      <c r="E138" s="290">
        <v>301405.86639140407</v>
      </c>
      <c r="F138" s="203">
        <v>378295</v>
      </c>
      <c r="G138" s="203">
        <v>368775.81658183312</v>
      </c>
      <c r="H138" s="290">
        <v>124043.33333333333</v>
      </c>
      <c r="I138" s="290">
        <v>197101.11105622922</v>
      </c>
      <c r="J138" s="203">
        <v>100630</v>
      </c>
      <c r="K138" s="203">
        <v>184780.77638562277</v>
      </c>
      <c r="L138" s="290">
        <v>754076.68829171988</v>
      </c>
      <c r="M138" s="290">
        <v>2326277.1427083323</v>
      </c>
      <c r="N138" s="279">
        <v>2381690.3549583866</v>
      </c>
      <c r="O138" s="275">
        <v>4755936.4823191781</v>
      </c>
    </row>
    <row r="139" spans="1:1729" ht="18" customHeight="1" x14ac:dyDescent="0.25">
      <c r="A139" s="70" t="s">
        <v>169</v>
      </c>
      <c r="B139" s="203">
        <v>1587732.6666666667</v>
      </c>
      <c r="C139" s="203">
        <v>1504279.775799193</v>
      </c>
      <c r="D139" s="290">
        <v>206307.33333333334</v>
      </c>
      <c r="E139" s="290">
        <v>428616.92813996412</v>
      </c>
      <c r="F139" s="203">
        <v>425200.33333333331</v>
      </c>
      <c r="G139" s="203">
        <v>475775.27778447839</v>
      </c>
      <c r="H139" s="290">
        <v>330752.33333333331</v>
      </c>
      <c r="I139" s="290">
        <v>274829.87820195418</v>
      </c>
      <c r="J139" s="203">
        <v>499827.66666666669</v>
      </c>
      <c r="K139" s="203">
        <v>289758.57621022547</v>
      </c>
      <c r="L139" s="290">
        <v>-473644.08678216022</v>
      </c>
      <c r="M139" s="290">
        <v>5399111.3229184728</v>
      </c>
      <c r="N139" s="279">
        <v>2576176.2465511733</v>
      </c>
      <c r="O139" s="275">
        <v>8372371.7590542883</v>
      </c>
    </row>
    <row r="140" spans="1:1729" ht="18" customHeight="1" x14ac:dyDescent="0.25">
      <c r="A140" s="70" t="s">
        <v>170</v>
      </c>
      <c r="B140" s="203">
        <v>2496011.6666666665</v>
      </c>
      <c r="C140" s="203">
        <v>1695096.7484471835</v>
      </c>
      <c r="D140" s="290">
        <v>1023960.6666666666</v>
      </c>
      <c r="E140" s="290">
        <v>449957.60222491744</v>
      </c>
      <c r="F140" s="203">
        <v>652226.33333333337</v>
      </c>
      <c r="G140" s="203">
        <v>577584.44205462083</v>
      </c>
      <c r="H140" s="290">
        <v>400036.66666666669</v>
      </c>
      <c r="I140" s="290">
        <v>366092.89029743063</v>
      </c>
      <c r="J140" s="203">
        <v>307932.66666666669</v>
      </c>
      <c r="K140" s="203">
        <v>225978.46210596006</v>
      </c>
      <c r="L140" s="290">
        <v>682429.26425223425</v>
      </c>
      <c r="M140" s="290">
        <v>2467364.5647690929</v>
      </c>
      <c r="N140" s="279">
        <v>5562597.2642522343</v>
      </c>
      <c r="O140" s="275">
        <v>5782074.7098992057</v>
      </c>
    </row>
    <row r="141" spans="1:1729" ht="18" customHeight="1" x14ac:dyDescent="0.25">
      <c r="A141" s="70"/>
      <c r="B141" s="203"/>
      <c r="C141" s="203"/>
      <c r="D141" s="290"/>
      <c r="E141" s="290"/>
      <c r="F141" s="203"/>
      <c r="G141" s="203"/>
      <c r="H141" s="290"/>
      <c r="I141" s="290"/>
      <c r="J141" s="203"/>
      <c r="K141" s="203"/>
      <c r="L141" s="290"/>
      <c r="M141" s="290"/>
      <c r="N141" s="279"/>
      <c r="O141" s="275"/>
    </row>
    <row r="142" spans="1:1729" ht="18" customHeight="1" x14ac:dyDescent="0.25">
      <c r="A142" s="84"/>
      <c r="B142" s="278">
        <f>SUM(B4:B141)</f>
        <v>964736648.87</v>
      </c>
      <c r="C142" s="278">
        <f t="shared" ref="C142:O142" si="0">SUM(C4:C141)</f>
        <v>964736648.87000024</v>
      </c>
      <c r="D142" s="278">
        <f t="shared" si="0"/>
        <v>208633058.71999994</v>
      </c>
      <c r="E142" s="278">
        <f t="shared" si="0"/>
        <v>208633058.71999997</v>
      </c>
      <c r="F142" s="278">
        <f t="shared" si="0"/>
        <v>248260614.92000011</v>
      </c>
      <c r="G142" s="278">
        <f t="shared" si="0"/>
        <v>248260614.92000008</v>
      </c>
      <c r="H142" s="278">
        <f t="shared" si="0"/>
        <v>122573223.94333333</v>
      </c>
      <c r="I142" s="278">
        <f t="shared" si="0"/>
        <v>122573223.94333327</v>
      </c>
      <c r="J142" s="278">
        <f t="shared" si="0"/>
        <v>147456567.77666661</v>
      </c>
      <c r="K142" s="278">
        <f t="shared" si="0"/>
        <v>147456567.77666655</v>
      </c>
      <c r="L142" s="278">
        <f t="shared" si="0"/>
        <v>413668705.74737746</v>
      </c>
      <c r="M142" s="278">
        <f t="shared" si="0"/>
        <v>413668705.74737805</v>
      </c>
      <c r="N142" s="278">
        <f t="shared" si="0"/>
        <v>2105328819.9773779</v>
      </c>
      <c r="O142" s="278">
        <f t="shared" si="0"/>
        <v>2105328819.9773762</v>
      </c>
    </row>
    <row r="143" spans="1:1729" s="45" customFormat="1" ht="15.75" x14ac:dyDescent="0.25">
      <c r="A143" s="41"/>
      <c r="B143" s="292"/>
      <c r="C143" s="292"/>
      <c r="D143" s="292"/>
      <c r="E143" s="292"/>
      <c r="F143" s="292"/>
      <c r="G143" s="292"/>
      <c r="H143" s="292"/>
      <c r="I143" s="292"/>
      <c r="J143" s="292"/>
      <c r="K143" s="292"/>
      <c r="L143" s="3"/>
      <c r="M143" s="3"/>
      <c r="N143" s="3"/>
      <c r="O143" s="292"/>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c r="ID143" s="61"/>
      <c r="IE143" s="61"/>
      <c r="IF143" s="61"/>
      <c r="IG143" s="61"/>
      <c r="IH143" s="61"/>
      <c r="II143" s="61"/>
      <c r="IJ143" s="61"/>
      <c r="IK143" s="61"/>
      <c r="IL143" s="61"/>
      <c r="IM143" s="61"/>
      <c r="IN143" s="61"/>
      <c r="IO143" s="61"/>
      <c r="IP143" s="61"/>
      <c r="IQ143" s="61"/>
      <c r="IR143" s="61"/>
      <c r="IS143" s="61"/>
      <c r="IT143" s="61"/>
      <c r="IU143" s="61"/>
      <c r="IV143" s="61"/>
      <c r="IW143" s="61"/>
      <c r="IX143" s="61"/>
      <c r="IY143" s="61"/>
      <c r="IZ143" s="61"/>
      <c r="JA143" s="61"/>
      <c r="JB143" s="61"/>
      <c r="JC143" s="61"/>
      <c r="JD143" s="61"/>
      <c r="JE143" s="61"/>
      <c r="JF143" s="61"/>
      <c r="JG143" s="61"/>
      <c r="JH143" s="61"/>
      <c r="JI143" s="61"/>
      <c r="JJ143" s="61"/>
      <c r="JK143" s="61"/>
      <c r="JL143" s="61"/>
      <c r="JM143" s="61"/>
      <c r="JN143" s="61"/>
      <c r="JO143" s="61"/>
      <c r="JP143" s="61"/>
      <c r="JQ143" s="61"/>
      <c r="JR143" s="61"/>
      <c r="JS143" s="61"/>
      <c r="JT143" s="61"/>
      <c r="JU143" s="61"/>
      <c r="JV143" s="61"/>
      <c r="JW143" s="61"/>
      <c r="JX143" s="61"/>
      <c r="JY143" s="61"/>
      <c r="JZ143" s="61"/>
      <c r="KA143" s="61"/>
      <c r="KB143" s="61"/>
      <c r="KC143" s="61"/>
      <c r="KD143" s="61"/>
      <c r="KE143" s="61"/>
      <c r="KF143" s="61"/>
      <c r="KG143" s="61"/>
      <c r="KH143" s="61"/>
      <c r="KI143" s="61"/>
      <c r="KJ143" s="61"/>
      <c r="KK143" s="61"/>
      <c r="KL143" s="61"/>
      <c r="KM143" s="61"/>
      <c r="KN143" s="61"/>
      <c r="KO143" s="61"/>
      <c r="KP143" s="61"/>
      <c r="KQ143" s="61"/>
      <c r="KR143" s="61"/>
      <c r="KS143" s="61"/>
      <c r="KT143" s="61"/>
      <c r="KU143" s="61"/>
      <c r="KV143" s="61"/>
      <c r="KW143" s="61"/>
      <c r="KX143" s="61"/>
      <c r="KY143" s="61"/>
      <c r="KZ143" s="61"/>
      <c r="LA143" s="61"/>
      <c r="LB143" s="61"/>
      <c r="LC143" s="61"/>
      <c r="LD143" s="61"/>
      <c r="LE143" s="61"/>
      <c r="LF143" s="61"/>
      <c r="LG143" s="61"/>
      <c r="LH143" s="61"/>
      <c r="LI143" s="61"/>
      <c r="LJ143" s="61"/>
      <c r="LK143" s="61"/>
      <c r="LL143" s="61"/>
      <c r="LM143" s="61"/>
      <c r="LN143" s="61"/>
      <c r="LO143" s="61"/>
      <c r="LP143" s="61"/>
      <c r="LQ143" s="61"/>
      <c r="LR143" s="61"/>
      <c r="LS143" s="61"/>
      <c r="LT143" s="61"/>
      <c r="LU143" s="61"/>
      <c r="LV143" s="61"/>
      <c r="LW143" s="61"/>
      <c r="LX143" s="61"/>
      <c r="LY143" s="61"/>
      <c r="LZ143" s="61"/>
      <c r="MA143" s="61"/>
      <c r="MB143" s="61"/>
      <c r="MC143" s="61"/>
      <c r="MD143" s="61"/>
      <c r="ME143" s="61"/>
      <c r="MF143" s="61"/>
      <c r="MG143" s="61"/>
      <c r="MH143" s="61"/>
      <c r="MI143" s="61"/>
      <c r="MJ143" s="61"/>
      <c r="MK143" s="61"/>
      <c r="ML143" s="61"/>
      <c r="MM143" s="61"/>
      <c r="MN143" s="61"/>
      <c r="MO143" s="61"/>
      <c r="MP143" s="61"/>
      <c r="MQ143" s="61"/>
      <c r="MR143" s="61"/>
      <c r="MS143" s="61"/>
      <c r="MT143" s="61"/>
      <c r="MU143" s="61"/>
      <c r="MV143" s="61"/>
      <c r="MW143" s="61"/>
      <c r="MX143" s="61"/>
      <c r="MY143" s="61"/>
      <c r="MZ143" s="61"/>
      <c r="NA143" s="61"/>
      <c r="NB143" s="61"/>
      <c r="NC143" s="61"/>
      <c r="ND143" s="61"/>
      <c r="NE143" s="61"/>
      <c r="NF143" s="61"/>
      <c r="NG143" s="61"/>
      <c r="NH143" s="61"/>
      <c r="NI143" s="61"/>
      <c r="NJ143" s="61"/>
      <c r="NK143" s="61"/>
      <c r="NL143" s="61"/>
      <c r="NM143" s="61"/>
      <c r="NN143" s="61"/>
      <c r="NO143" s="61"/>
      <c r="NP143" s="61"/>
      <c r="NQ143" s="61"/>
      <c r="NR143" s="61"/>
      <c r="NS143" s="61"/>
      <c r="NT143" s="61"/>
      <c r="NU143" s="61"/>
      <c r="NV143" s="61"/>
      <c r="NW143" s="61"/>
      <c r="NX143" s="61"/>
      <c r="NY143" s="61"/>
      <c r="NZ143" s="61"/>
      <c r="OA143" s="61"/>
      <c r="OB143" s="61"/>
      <c r="OC143" s="61"/>
      <c r="OD143" s="61"/>
      <c r="OE143" s="61"/>
      <c r="OF143" s="61"/>
      <c r="OG143" s="61"/>
      <c r="OH143" s="61"/>
      <c r="OI143" s="61"/>
      <c r="OJ143" s="61"/>
      <c r="OK143" s="61"/>
      <c r="OL143" s="61"/>
      <c r="OM143" s="61"/>
      <c r="ON143" s="61"/>
      <c r="OO143" s="61"/>
      <c r="OP143" s="61"/>
      <c r="OQ143" s="61"/>
      <c r="OR143" s="61"/>
      <c r="OS143" s="61"/>
      <c r="OT143" s="61"/>
      <c r="OU143" s="61"/>
      <c r="OV143" s="61"/>
      <c r="OW143" s="61"/>
      <c r="OX143" s="61"/>
      <c r="OY143" s="61"/>
      <c r="OZ143" s="61"/>
      <c r="PA143" s="61"/>
      <c r="PB143" s="61"/>
      <c r="PC143" s="61"/>
      <c r="PD143" s="61"/>
      <c r="PE143" s="61"/>
      <c r="PF143" s="61"/>
      <c r="PG143" s="61"/>
      <c r="PH143" s="61"/>
      <c r="PI143" s="61"/>
      <c r="PJ143" s="61"/>
      <c r="PK143" s="61"/>
      <c r="PL143" s="61"/>
      <c r="PM143" s="61"/>
      <c r="PN143" s="61"/>
      <c r="PO143" s="61"/>
      <c r="PP143" s="61"/>
      <c r="PQ143" s="61"/>
      <c r="PR143" s="61"/>
      <c r="PS143" s="61"/>
      <c r="PT143" s="61"/>
      <c r="PU143" s="61"/>
      <c r="PV143" s="61"/>
      <c r="PW143" s="61"/>
      <c r="PX143" s="61"/>
      <c r="PY143" s="61"/>
      <c r="PZ143" s="61"/>
      <c r="QA143" s="61"/>
      <c r="QB143" s="61"/>
      <c r="QC143" s="61"/>
      <c r="QD143" s="61"/>
      <c r="QE143" s="61"/>
      <c r="QF143" s="61"/>
      <c r="QG143" s="61"/>
      <c r="QH143" s="61"/>
      <c r="QI143" s="61"/>
      <c r="QJ143" s="61"/>
      <c r="QK143" s="61"/>
      <c r="QL143" s="61"/>
      <c r="QM143" s="61"/>
      <c r="QN143" s="61"/>
      <c r="QO143" s="61"/>
      <c r="QP143" s="61"/>
      <c r="QQ143" s="61"/>
      <c r="QR143" s="61"/>
      <c r="QS143" s="61"/>
      <c r="QT143" s="61"/>
      <c r="QU143" s="61"/>
      <c r="QV143" s="61"/>
      <c r="QW143" s="61"/>
      <c r="QX143" s="61"/>
      <c r="QY143" s="61"/>
      <c r="QZ143" s="61"/>
      <c r="RA143" s="61"/>
      <c r="RB143" s="61"/>
      <c r="RC143" s="61"/>
      <c r="RD143" s="61"/>
      <c r="RE143" s="61"/>
      <c r="RF143" s="61"/>
      <c r="RG143" s="61"/>
      <c r="RH143" s="61"/>
      <c r="RI143" s="61"/>
      <c r="RJ143" s="61"/>
      <c r="RK143" s="61"/>
      <c r="RL143" s="61"/>
      <c r="RM143" s="61"/>
      <c r="RN143" s="61"/>
      <c r="RO143" s="61"/>
      <c r="RP143" s="61"/>
      <c r="RQ143" s="61"/>
      <c r="RR143" s="61"/>
      <c r="RS143" s="61"/>
      <c r="RT143" s="61"/>
      <c r="RU143" s="61"/>
      <c r="RV143" s="61"/>
      <c r="RW143" s="61"/>
      <c r="RX143" s="61"/>
      <c r="RY143" s="61"/>
      <c r="RZ143" s="61"/>
      <c r="SA143" s="61"/>
      <c r="SB143" s="61"/>
      <c r="SC143" s="61"/>
      <c r="SD143" s="61"/>
      <c r="SE143" s="61"/>
      <c r="SF143" s="61"/>
      <c r="SG143" s="61"/>
      <c r="SH143" s="61"/>
      <c r="SI143" s="61"/>
      <c r="SJ143" s="61"/>
      <c r="SK143" s="61"/>
      <c r="SL143" s="61"/>
      <c r="SM143" s="61"/>
      <c r="SN143" s="61"/>
      <c r="SO143" s="61"/>
      <c r="SP143" s="61"/>
      <c r="SQ143" s="61"/>
      <c r="SR143" s="61"/>
      <c r="SS143" s="61"/>
      <c r="ST143" s="61"/>
      <c r="SU143" s="61"/>
      <c r="SV143" s="61"/>
      <c r="SW143" s="61"/>
      <c r="SX143" s="61"/>
      <c r="SY143" s="61"/>
      <c r="SZ143" s="61"/>
      <c r="TA143" s="61"/>
      <c r="TB143" s="61"/>
      <c r="TC143" s="61"/>
      <c r="TD143" s="61"/>
      <c r="TE143" s="61"/>
      <c r="TF143" s="61"/>
      <c r="TG143" s="61"/>
      <c r="TH143" s="61"/>
      <c r="TI143" s="61"/>
      <c r="TJ143" s="61"/>
      <c r="TK143" s="61"/>
      <c r="TL143" s="61"/>
      <c r="TM143" s="61"/>
      <c r="TN143" s="61"/>
      <c r="TO143" s="61"/>
      <c r="TP143" s="61"/>
      <c r="TQ143" s="61"/>
      <c r="TR143" s="61"/>
      <c r="TS143" s="61"/>
      <c r="TT143" s="61"/>
      <c r="TU143" s="61"/>
      <c r="TV143" s="61"/>
      <c r="TW143" s="61"/>
      <c r="TX143" s="61"/>
      <c r="TY143" s="61"/>
      <c r="TZ143" s="61"/>
      <c r="UA143" s="61"/>
      <c r="UB143" s="61"/>
      <c r="UC143" s="61"/>
      <c r="UD143" s="61"/>
      <c r="UE143" s="61"/>
      <c r="UF143" s="61"/>
      <c r="UG143" s="61"/>
      <c r="UH143" s="61"/>
      <c r="UI143" s="61"/>
      <c r="UJ143" s="61"/>
      <c r="UK143" s="61"/>
      <c r="UL143" s="61"/>
      <c r="UM143" s="61"/>
      <c r="UN143" s="61"/>
      <c r="UO143" s="61"/>
      <c r="UP143" s="61"/>
      <c r="UQ143" s="61"/>
      <c r="UR143" s="61"/>
      <c r="US143" s="61"/>
      <c r="UT143" s="61"/>
      <c r="UU143" s="61"/>
      <c r="UV143" s="61"/>
      <c r="UW143" s="61"/>
      <c r="UX143" s="61"/>
      <c r="UY143" s="61"/>
      <c r="UZ143" s="61"/>
      <c r="VA143" s="61"/>
      <c r="VB143" s="61"/>
      <c r="VC143" s="61"/>
      <c r="VD143" s="61"/>
      <c r="VE143" s="61"/>
      <c r="VF143" s="61"/>
      <c r="VG143" s="61"/>
      <c r="VH143" s="61"/>
      <c r="VI143" s="61"/>
      <c r="VJ143" s="61"/>
      <c r="VK143" s="61"/>
      <c r="VL143" s="61"/>
      <c r="VM143" s="61"/>
      <c r="VN143" s="61"/>
      <c r="VO143" s="61"/>
      <c r="VP143" s="61"/>
      <c r="VQ143" s="61"/>
      <c r="VR143" s="61"/>
      <c r="VS143" s="61"/>
      <c r="VT143" s="61"/>
      <c r="VU143" s="61"/>
      <c r="VV143" s="61"/>
      <c r="VW143" s="61"/>
      <c r="VX143" s="61"/>
      <c r="VY143" s="61"/>
      <c r="VZ143" s="61"/>
      <c r="WA143" s="61"/>
      <c r="WB143" s="61"/>
      <c r="WC143" s="61"/>
      <c r="WD143" s="61"/>
      <c r="WE143" s="61"/>
      <c r="WF143" s="61"/>
      <c r="WG143" s="61"/>
      <c r="WH143" s="61"/>
      <c r="WI143" s="61"/>
      <c r="WJ143" s="61"/>
      <c r="WK143" s="61"/>
      <c r="WL143" s="61"/>
      <c r="WM143" s="61"/>
      <c r="WN143" s="61"/>
      <c r="WO143" s="61"/>
      <c r="WP143" s="61"/>
      <c r="WQ143" s="61"/>
      <c r="WR143" s="61"/>
      <c r="WS143" s="61"/>
      <c r="WT143" s="61"/>
      <c r="WU143" s="61"/>
      <c r="WV143" s="61"/>
      <c r="WW143" s="61"/>
      <c r="WX143" s="61"/>
      <c r="WY143" s="61"/>
      <c r="WZ143" s="61"/>
      <c r="XA143" s="61"/>
      <c r="XB143" s="61"/>
      <c r="XC143" s="61"/>
      <c r="XD143" s="61"/>
      <c r="XE143" s="61"/>
      <c r="XF143" s="61"/>
      <c r="XG143" s="61"/>
      <c r="XH143" s="61"/>
      <c r="XI143" s="61"/>
      <c r="XJ143" s="61"/>
      <c r="XK143" s="61"/>
      <c r="XL143" s="61"/>
      <c r="XM143" s="61"/>
      <c r="XN143" s="61"/>
      <c r="XO143" s="61"/>
      <c r="XP143" s="61"/>
      <c r="XQ143" s="61"/>
      <c r="XR143" s="61"/>
      <c r="XS143" s="61"/>
      <c r="XT143" s="61"/>
      <c r="XU143" s="61"/>
      <c r="XV143" s="61"/>
      <c r="XW143" s="61"/>
      <c r="XX143" s="61"/>
      <c r="XY143" s="61"/>
      <c r="XZ143" s="61"/>
      <c r="YA143" s="61"/>
      <c r="YB143" s="61"/>
      <c r="YC143" s="61"/>
      <c r="YD143" s="61"/>
      <c r="YE143" s="61"/>
      <c r="YF143" s="61"/>
      <c r="YG143" s="61"/>
      <c r="YH143" s="61"/>
      <c r="YI143" s="61"/>
      <c r="YJ143" s="61"/>
      <c r="YK143" s="61"/>
      <c r="YL143" s="61"/>
      <c r="YM143" s="61"/>
      <c r="YN143" s="61"/>
      <c r="YO143" s="61"/>
      <c r="YP143" s="61"/>
      <c r="YQ143" s="61"/>
      <c r="YR143" s="61"/>
      <c r="YS143" s="61"/>
      <c r="YT143" s="61"/>
      <c r="YU143" s="61"/>
      <c r="YV143" s="61"/>
      <c r="YW143" s="61"/>
      <c r="YX143" s="61"/>
      <c r="YY143" s="61"/>
      <c r="YZ143" s="61"/>
      <c r="ZA143" s="61"/>
      <c r="ZB143" s="61"/>
      <c r="ZC143" s="61"/>
      <c r="ZD143" s="61"/>
      <c r="ZE143" s="61"/>
      <c r="ZF143" s="61"/>
      <c r="ZG143" s="61"/>
      <c r="ZH143" s="61"/>
      <c r="ZI143" s="61"/>
      <c r="ZJ143" s="61"/>
      <c r="ZK143" s="61"/>
      <c r="ZL143" s="61"/>
      <c r="ZM143" s="61"/>
      <c r="ZN143" s="61"/>
      <c r="ZO143" s="61"/>
      <c r="ZP143" s="61"/>
      <c r="ZQ143" s="61"/>
      <c r="ZR143" s="61"/>
      <c r="ZS143" s="61"/>
      <c r="ZT143" s="61"/>
      <c r="ZU143" s="61"/>
      <c r="ZV143" s="61"/>
      <c r="ZW143" s="61"/>
      <c r="ZX143" s="61"/>
      <c r="ZY143" s="61"/>
      <c r="ZZ143" s="61"/>
      <c r="AAA143" s="61"/>
      <c r="AAB143" s="61"/>
      <c r="AAC143" s="61"/>
      <c r="AAD143" s="61"/>
      <c r="AAE143" s="61"/>
      <c r="AAF143" s="61"/>
      <c r="AAG143" s="61"/>
      <c r="AAH143" s="61"/>
      <c r="AAI143" s="61"/>
      <c r="AAJ143" s="61"/>
      <c r="AAK143" s="61"/>
      <c r="AAL143" s="61"/>
      <c r="AAM143" s="61"/>
      <c r="AAN143" s="61"/>
      <c r="AAO143" s="61"/>
      <c r="AAP143" s="61"/>
      <c r="AAQ143" s="61"/>
      <c r="AAR143" s="61"/>
      <c r="AAS143" s="61"/>
      <c r="AAT143" s="61"/>
      <c r="AAU143" s="61"/>
      <c r="AAV143" s="61"/>
      <c r="AAW143" s="61"/>
      <c r="AAX143" s="61"/>
      <c r="AAY143" s="61"/>
      <c r="AAZ143" s="61"/>
      <c r="ABA143" s="61"/>
      <c r="ABB143" s="61"/>
      <c r="ABC143" s="61"/>
      <c r="ABD143" s="61"/>
      <c r="ABE143" s="61"/>
      <c r="ABF143" s="61"/>
      <c r="ABG143" s="61"/>
      <c r="ABH143" s="61"/>
      <c r="ABI143" s="61"/>
      <c r="ABJ143" s="61"/>
      <c r="ABK143" s="61"/>
      <c r="ABL143" s="61"/>
      <c r="ABM143" s="61"/>
      <c r="ABN143" s="61"/>
      <c r="ABO143" s="61"/>
      <c r="ABP143" s="61"/>
      <c r="ABQ143" s="61"/>
      <c r="ABR143" s="61"/>
      <c r="ABS143" s="61"/>
      <c r="ABT143" s="61"/>
      <c r="ABU143" s="61"/>
      <c r="ABV143" s="61"/>
      <c r="ABW143" s="61"/>
      <c r="ABX143" s="61"/>
      <c r="ABY143" s="61"/>
      <c r="ABZ143" s="61"/>
      <c r="ACA143" s="61"/>
      <c r="ACB143" s="61"/>
      <c r="ACC143" s="61"/>
      <c r="ACD143" s="61"/>
      <c r="ACE143" s="61"/>
      <c r="ACF143" s="61"/>
      <c r="ACG143" s="61"/>
      <c r="ACH143" s="61"/>
      <c r="ACI143" s="61"/>
      <c r="ACJ143" s="61"/>
      <c r="ACK143" s="61"/>
      <c r="ACL143" s="61"/>
      <c r="ACM143" s="61"/>
      <c r="ACN143" s="61"/>
      <c r="ACO143" s="61"/>
      <c r="ACP143" s="61"/>
      <c r="ACQ143" s="61"/>
      <c r="ACR143" s="61"/>
      <c r="ACS143" s="61"/>
      <c r="ACT143" s="61"/>
      <c r="ACU143" s="61"/>
      <c r="ACV143" s="61"/>
      <c r="ACW143" s="61"/>
      <c r="ACX143" s="61"/>
      <c r="ACY143" s="61"/>
      <c r="ACZ143" s="61"/>
      <c r="ADA143" s="61"/>
      <c r="ADB143" s="61"/>
      <c r="ADC143" s="61"/>
      <c r="ADD143" s="61"/>
      <c r="ADE143" s="61"/>
      <c r="ADF143" s="61"/>
      <c r="ADG143" s="61"/>
      <c r="ADH143" s="61"/>
      <c r="ADI143" s="61"/>
      <c r="ADJ143" s="61"/>
      <c r="ADK143" s="61"/>
      <c r="ADL143" s="61"/>
      <c r="ADM143" s="61"/>
      <c r="ADN143" s="61"/>
      <c r="ADO143" s="61"/>
      <c r="ADP143" s="61"/>
      <c r="ADQ143" s="61"/>
      <c r="ADR143" s="61"/>
      <c r="ADS143" s="61"/>
      <c r="ADT143" s="61"/>
      <c r="ADU143" s="61"/>
      <c r="ADV143" s="61"/>
      <c r="ADW143" s="61"/>
      <c r="ADX143" s="61"/>
      <c r="ADY143" s="61"/>
      <c r="ADZ143" s="61"/>
      <c r="AEA143" s="61"/>
      <c r="AEB143" s="61"/>
      <c r="AEC143" s="61"/>
      <c r="AED143" s="61"/>
      <c r="AEE143" s="61"/>
      <c r="AEF143" s="61"/>
      <c r="AEG143" s="61"/>
      <c r="AEH143" s="61"/>
      <c r="AEI143" s="61"/>
      <c r="AEJ143" s="61"/>
      <c r="AEK143" s="61"/>
      <c r="AEL143" s="61"/>
      <c r="AEM143" s="61"/>
      <c r="AEN143" s="61"/>
      <c r="AEO143" s="61"/>
      <c r="AEP143" s="61"/>
      <c r="AEQ143" s="61"/>
      <c r="AER143" s="61"/>
      <c r="AES143" s="61"/>
      <c r="AET143" s="61"/>
      <c r="AEU143" s="61"/>
      <c r="AEV143" s="61"/>
      <c r="AEW143" s="61"/>
      <c r="AEX143" s="61"/>
      <c r="AEY143" s="61"/>
      <c r="AEZ143" s="61"/>
      <c r="AFA143" s="61"/>
      <c r="AFB143" s="61"/>
      <c r="AFC143" s="61"/>
      <c r="AFD143" s="61"/>
      <c r="AFE143" s="61"/>
      <c r="AFF143" s="61"/>
      <c r="AFG143" s="61"/>
      <c r="AFH143" s="61"/>
      <c r="AFI143" s="61"/>
      <c r="AFJ143" s="61"/>
      <c r="AFK143" s="61"/>
      <c r="AFL143" s="61"/>
      <c r="AFM143" s="61"/>
      <c r="AFN143" s="61"/>
      <c r="AFO143" s="61"/>
      <c r="AFP143" s="61"/>
      <c r="AFQ143" s="61"/>
      <c r="AFR143" s="61"/>
      <c r="AFS143" s="61"/>
      <c r="AFT143" s="61"/>
      <c r="AFU143" s="61"/>
      <c r="AFV143" s="61"/>
      <c r="AFW143" s="61"/>
      <c r="AFX143" s="61"/>
      <c r="AFY143" s="61"/>
      <c r="AFZ143" s="61"/>
      <c r="AGA143" s="61"/>
      <c r="AGB143" s="61"/>
      <c r="AGC143" s="61"/>
      <c r="AGD143" s="61"/>
      <c r="AGE143" s="61"/>
      <c r="AGF143" s="61"/>
      <c r="AGG143" s="61"/>
      <c r="AGH143" s="61"/>
      <c r="AGI143" s="61"/>
      <c r="AGJ143" s="61"/>
      <c r="AGK143" s="61"/>
      <c r="AGL143" s="61"/>
      <c r="AGM143" s="61"/>
      <c r="AGN143" s="61"/>
      <c r="AGO143" s="61"/>
      <c r="AGP143" s="61"/>
      <c r="AGQ143" s="61"/>
      <c r="AGR143" s="61"/>
      <c r="AGS143" s="61"/>
      <c r="AGT143" s="61"/>
      <c r="AGU143" s="61"/>
      <c r="AGV143" s="61"/>
      <c r="AGW143" s="61"/>
      <c r="AGX143" s="61"/>
      <c r="AGY143" s="61"/>
      <c r="AGZ143" s="61"/>
      <c r="AHA143" s="61"/>
      <c r="AHB143" s="61"/>
      <c r="AHC143" s="61"/>
      <c r="AHD143" s="61"/>
      <c r="AHE143" s="61"/>
      <c r="AHF143" s="61"/>
      <c r="AHG143" s="61"/>
      <c r="AHH143" s="61"/>
      <c r="AHI143" s="61"/>
      <c r="AHJ143" s="61"/>
      <c r="AHK143" s="61"/>
      <c r="AHL143" s="61"/>
      <c r="AHM143" s="61"/>
      <c r="AHN143" s="61"/>
      <c r="AHO143" s="61"/>
      <c r="AHP143" s="61"/>
      <c r="AHQ143" s="61"/>
      <c r="AHR143" s="61"/>
      <c r="AHS143" s="61"/>
      <c r="AHT143" s="61"/>
      <c r="AHU143" s="61"/>
      <c r="AHV143" s="61"/>
      <c r="AHW143" s="61"/>
      <c r="AHX143" s="61"/>
      <c r="AHY143" s="61"/>
      <c r="AHZ143" s="61"/>
      <c r="AIA143" s="61"/>
      <c r="AIB143" s="61"/>
      <c r="AIC143" s="61"/>
      <c r="AID143" s="61"/>
      <c r="AIE143" s="61"/>
      <c r="AIF143" s="61"/>
      <c r="AIG143" s="61"/>
      <c r="AIH143" s="61"/>
      <c r="AII143" s="61"/>
      <c r="AIJ143" s="61"/>
      <c r="AIK143" s="61"/>
      <c r="AIL143" s="61"/>
      <c r="AIM143" s="61"/>
      <c r="AIN143" s="61"/>
      <c r="AIO143" s="61"/>
      <c r="AIP143" s="61"/>
      <c r="AIQ143" s="61"/>
      <c r="AIR143" s="61"/>
      <c r="AIS143" s="61"/>
      <c r="AIT143" s="61"/>
      <c r="AIU143" s="61"/>
      <c r="AIV143" s="61"/>
      <c r="AIW143" s="61"/>
      <c r="AIX143" s="61"/>
      <c r="AIY143" s="61"/>
      <c r="AIZ143" s="61"/>
      <c r="AJA143" s="61"/>
      <c r="AJB143" s="61"/>
      <c r="AJC143" s="61"/>
      <c r="AJD143" s="61"/>
      <c r="AJE143" s="61"/>
      <c r="AJF143" s="61"/>
      <c r="AJG143" s="61"/>
      <c r="AJH143" s="61"/>
      <c r="AJI143" s="61"/>
      <c r="AJJ143" s="61"/>
      <c r="AJK143" s="61"/>
      <c r="AJL143" s="61"/>
      <c r="AJM143" s="61"/>
      <c r="AJN143" s="61"/>
      <c r="AJO143" s="61"/>
      <c r="AJP143" s="61"/>
      <c r="AJQ143" s="61"/>
      <c r="AJR143" s="61"/>
      <c r="AJS143" s="61"/>
      <c r="AJT143" s="61"/>
      <c r="AJU143" s="61"/>
      <c r="AJV143" s="61"/>
      <c r="AJW143" s="61"/>
      <c r="AJX143" s="61"/>
      <c r="AJY143" s="61"/>
      <c r="AJZ143" s="61"/>
      <c r="AKA143" s="61"/>
      <c r="AKB143" s="61"/>
      <c r="AKC143" s="61"/>
      <c r="AKD143" s="61"/>
      <c r="AKE143" s="61"/>
      <c r="AKF143" s="61"/>
      <c r="AKG143" s="61"/>
      <c r="AKH143" s="61"/>
      <c r="AKI143" s="61"/>
      <c r="AKJ143" s="61"/>
      <c r="AKK143" s="61"/>
      <c r="AKL143" s="61"/>
      <c r="AKM143" s="61"/>
      <c r="AKN143" s="61"/>
      <c r="AKO143" s="61"/>
      <c r="AKP143" s="61"/>
      <c r="AKQ143" s="61"/>
      <c r="AKR143" s="61"/>
      <c r="AKS143" s="61"/>
      <c r="AKT143" s="61"/>
      <c r="AKU143" s="61"/>
      <c r="AKV143" s="61"/>
      <c r="AKW143" s="61"/>
      <c r="AKX143" s="61"/>
      <c r="AKY143" s="61"/>
      <c r="AKZ143" s="61"/>
      <c r="ALA143" s="61"/>
      <c r="ALB143" s="61"/>
      <c r="ALC143" s="61"/>
      <c r="ALD143" s="61"/>
      <c r="ALE143" s="61"/>
      <c r="ALF143" s="61"/>
      <c r="ALG143" s="61"/>
      <c r="ALH143" s="61"/>
      <c r="ALI143" s="61"/>
      <c r="ALJ143" s="61"/>
      <c r="ALK143" s="61"/>
      <c r="ALL143" s="61"/>
      <c r="ALM143" s="61"/>
      <c r="ALN143" s="61"/>
      <c r="ALO143" s="61"/>
      <c r="ALP143" s="61"/>
      <c r="ALQ143" s="61"/>
      <c r="ALR143" s="61"/>
      <c r="ALS143" s="61"/>
      <c r="ALT143" s="61"/>
      <c r="ALU143" s="61"/>
      <c r="ALV143" s="61"/>
      <c r="ALW143" s="61"/>
      <c r="ALX143" s="61"/>
      <c r="ALY143" s="61"/>
      <c r="ALZ143" s="61"/>
      <c r="AMA143" s="61"/>
      <c r="AMB143" s="61"/>
      <c r="AMC143" s="61"/>
      <c r="AMD143" s="61"/>
      <c r="AME143" s="61"/>
      <c r="AMF143" s="61"/>
      <c r="AMG143" s="61"/>
      <c r="AMH143" s="61"/>
      <c r="AMI143" s="61"/>
      <c r="AMJ143" s="61"/>
      <c r="AMK143" s="61"/>
      <c r="AML143" s="61"/>
      <c r="AMM143" s="61"/>
      <c r="AMN143" s="61"/>
      <c r="AMO143" s="61"/>
      <c r="AMP143" s="61"/>
      <c r="AMQ143" s="61"/>
      <c r="AMR143" s="61"/>
      <c r="AMS143" s="61"/>
      <c r="AMT143" s="61"/>
      <c r="AMU143" s="61"/>
      <c r="AMV143" s="61"/>
      <c r="AMW143" s="61"/>
      <c r="AMX143" s="61"/>
      <c r="AMY143" s="61"/>
      <c r="AMZ143" s="61"/>
      <c r="ANA143" s="61"/>
      <c r="ANB143" s="61"/>
      <c r="ANC143" s="61"/>
      <c r="AND143" s="61"/>
      <c r="ANE143" s="61"/>
      <c r="ANF143" s="61"/>
      <c r="ANG143" s="61"/>
      <c r="ANH143" s="61"/>
      <c r="ANI143" s="61"/>
      <c r="ANJ143" s="61"/>
      <c r="ANK143" s="61"/>
      <c r="ANL143" s="61"/>
      <c r="ANM143" s="61"/>
      <c r="ANN143" s="61"/>
      <c r="ANO143" s="61"/>
      <c r="ANP143" s="61"/>
      <c r="ANQ143" s="61"/>
      <c r="ANR143" s="61"/>
      <c r="ANS143" s="61"/>
      <c r="ANT143" s="61"/>
      <c r="ANU143" s="61"/>
      <c r="ANV143" s="61"/>
      <c r="ANW143" s="61"/>
      <c r="ANX143" s="61"/>
      <c r="ANY143" s="61"/>
      <c r="ANZ143" s="61"/>
      <c r="AOA143" s="61"/>
      <c r="AOB143" s="61"/>
      <c r="AOC143" s="61"/>
      <c r="AOD143" s="61"/>
      <c r="AOE143" s="61"/>
      <c r="AOF143" s="61"/>
      <c r="AOG143" s="61"/>
      <c r="AOH143" s="61"/>
      <c r="AOI143" s="61"/>
      <c r="AOJ143" s="61"/>
      <c r="AOK143" s="61"/>
      <c r="AOL143" s="61"/>
      <c r="AOM143" s="61"/>
      <c r="AON143" s="61"/>
      <c r="AOO143" s="61"/>
      <c r="AOP143" s="61"/>
      <c r="AOQ143" s="61"/>
      <c r="AOR143" s="61"/>
      <c r="AOS143" s="61"/>
      <c r="AOT143" s="61"/>
      <c r="AOU143" s="61"/>
      <c r="AOV143" s="61"/>
      <c r="AOW143" s="61"/>
      <c r="AOX143" s="61"/>
      <c r="AOY143" s="61"/>
      <c r="AOZ143" s="61"/>
      <c r="APA143" s="61"/>
      <c r="APB143" s="61"/>
      <c r="APC143" s="61"/>
      <c r="APD143" s="61"/>
      <c r="APE143" s="61"/>
      <c r="APF143" s="61"/>
      <c r="APG143" s="61"/>
      <c r="APH143" s="61"/>
      <c r="API143" s="61"/>
      <c r="APJ143" s="61"/>
      <c r="APK143" s="61"/>
      <c r="APL143" s="61"/>
      <c r="APM143" s="61"/>
      <c r="APN143" s="61"/>
      <c r="APO143" s="61"/>
      <c r="APP143" s="61"/>
      <c r="APQ143" s="61"/>
      <c r="APR143" s="61"/>
      <c r="APS143" s="61"/>
      <c r="APT143" s="61"/>
      <c r="APU143" s="61"/>
      <c r="APV143" s="61"/>
      <c r="APW143" s="61"/>
      <c r="APX143" s="61"/>
      <c r="APY143" s="61"/>
      <c r="APZ143" s="61"/>
      <c r="AQA143" s="61"/>
      <c r="AQB143" s="61"/>
      <c r="AQC143" s="61"/>
      <c r="AQD143" s="61"/>
      <c r="AQE143" s="61"/>
      <c r="AQF143" s="61"/>
      <c r="AQG143" s="61"/>
      <c r="AQH143" s="61"/>
      <c r="AQI143" s="61"/>
      <c r="AQJ143" s="61"/>
      <c r="AQK143" s="61"/>
      <c r="AQL143" s="61"/>
      <c r="AQM143" s="61"/>
      <c r="AQN143" s="61"/>
      <c r="AQO143" s="61"/>
      <c r="AQP143" s="61"/>
      <c r="AQQ143" s="61"/>
      <c r="AQR143" s="61"/>
      <c r="AQS143" s="61"/>
      <c r="AQT143" s="61"/>
      <c r="AQU143" s="61"/>
      <c r="AQV143" s="61"/>
      <c r="AQW143" s="61"/>
      <c r="AQX143" s="61"/>
      <c r="AQY143" s="61"/>
      <c r="AQZ143" s="61"/>
      <c r="ARA143" s="61"/>
      <c r="ARB143" s="61"/>
      <c r="ARC143" s="61"/>
      <c r="ARD143" s="61"/>
      <c r="ARE143" s="61"/>
      <c r="ARF143" s="61"/>
      <c r="ARG143" s="61"/>
      <c r="ARH143" s="61"/>
      <c r="ARI143" s="61"/>
      <c r="ARJ143" s="61"/>
      <c r="ARK143" s="61"/>
      <c r="ARL143" s="61"/>
      <c r="ARM143" s="61"/>
      <c r="ARN143" s="61"/>
      <c r="ARO143" s="61"/>
      <c r="ARP143" s="61"/>
      <c r="ARQ143" s="61"/>
      <c r="ARR143" s="61"/>
      <c r="ARS143" s="61"/>
      <c r="ART143" s="61"/>
      <c r="ARU143" s="61"/>
      <c r="ARV143" s="61"/>
      <c r="ARW143" s="61"/>
      <c r="ARX143" s="61"/>
      <c r="ARY143" s="61"/>
      <c r="ARZ143" s="61"/>
      <c r="ASA143" s="61"/>
      <c r="ASB143" s="61"/>
      <c r="ASC143" s="61"/>
      <c r="ASD143" s="61"/>
      <c r="ASE143" s="61"/>
      <c r="ASF143" s="61"/>
      <c r="ASG143" s="61"/>
      <c r="ASH143" s="61"/>
      <c r="ASI143" s="61"/>
      <c r="ASJ143" s="61"/>
      <c r="ASK143" s="61"/>
      <c r="ASL143" s="61"/>
      <c r="ASM143" s="61"/>
      <c r="ASN143" s="61"/>
      <c r="ASO143" s="61"/>
      <c r="ASP143" s="61"/>
      <c r="ASQ143" s="61"/>
      <c r="ASR143" s="61"/>
      <c r="ASS143" s="61"/>
      <c r="AST143" s="61"/>
      <c r="ASU143" s="61"/>
      <c r="ASV143" s="61"/>
      <c r="ASW143" s="61"/>
      <c r="ASX143" s="61"/>
      <c r="ASY143" s="61"/>
      <c r="ASZ143" s="61"/>
      <c r="ATA143" s="61"/>
      <c r="ATB143" s="61"/>
      <c r="ATC143" s="61"/>
      <c r="ATD143" s="61"/>
      <c r="ATE143" s="61"/>
      <c r="ATF143" s="61"/>
      <c r="ATG143" s="61"/>
      <c r="ATH143" s="61"/>
      <c r="ATI143" s="61"/>
      <c r="ATJ143" s="61"/>
      <c r="ATK143" s="61"/>
      <c r="ATL143" s="61"/>
      <c r="ATM143" s="61"/>
      <c r="ATN143" s="61"/>
      <c r="ATO143" s="61"/>
      <c r="ATP143" s="61"/>
      <c r="ATQ143" s="61"/>
      <c r="ATR143" s="61"/>
      <c r="ATS143" s="61"/>
      <c r="ATT143" s="61"/>
      <c r="ATU143" s="61"/>
      <c r="ATV143" s="61"/>
      <c r="ATW143" s="61"/>
      <c r="ATX143" s="61"/>
      <c r="ATY143" s="61"/>
      <c r="ATZ143" s="61"/>
      <c r="AUA143" s="61"/>
      <c r="AUB143" s="61"/>
      <c r="AUC143" s="61"/>
      <c r="AUD143" s="61"/>
      <c r="AUE143" s="61"/>
      <c r="AUF143" s="61"/>
      <c r="AUG143" s="61"/>
      <c r="AUH143" s="61"/>
      <c r="AUI143" s="61"/>
      <c r="AUJ143" s="61"/>
      <c r="AUK143" s="61"/>
      <c r="AUL143" s="61"/>
      <c r="AUM143" s="61"/>
      <c r="AUN143" s="61"/>
      <c r="AUO143" s="61"/>
      <c r="AUP143" s="61"/>
      <c r="AUQ143" s="61"/>
      <c r="AUR143" s="61"/>
      <c r="AUS143" s="61"/>
      <c r="AUT143" s="61"/>
      <c r="AUU143" s="61"/>
      <c r="AUV143" s="61"/>
      <c r="AUW143" s="61"/>
      <c r="AUX143" s="61"/>
      <c r="AUY143" s="61"/>
      <c r="AUZ143" s="61"/>
      <c r="AVA143" s="61"/>
      <c r="AVB143" s="61"/>
      <c r="AVC143" s="61"/>
      <c r="AVD143" s="61"/>
      <c r="AVE143" s="61"/>
      <c r="AVF143" s="61"/>
      <c r="AVG143" s="61"/>
      <c r="AVH143" s="61"/>
      <c r="AVI143" s="61"/>
      <c r="AVJ143" s="61"/>
      <c r="AVK143" s="61"/>
      <c r="AVL143" s="61"/>
      <c r="AVM143" s="61"/>
      <c r="AVN143" s="61"/>
      <c r="AVO143" s="61"/>
      <c r="AVP143" s="61"/>
      <c r="AVQ143" s="61"/>
      <c r="AVR143" s="61"/>
      <c r="AVS143" s="61"/>
      <c r="AVT143" s="61"/>
      <c r="AVU143" s="61"/>
      <c r="AVV143" s="61"/>
      <c r="AVW143" s="61"/>
      <c r="AVX143" s="61"/>
      <c r="AVY143" s="61"/>
      <c r="AVZ143" s="61"/>
      <c r="AWA143" s="61"/>
      <c r="AWB143" s="61"/>
      <c r="AWC143" s="61"/>
      <c r="AWD143" s="61"/>
      <c r="AWE143" s="61"/>
      <c r="AWF143" s="61"/>
      <c r="AWG143" s="61"/>
      <c r="AWH143" s="61"/>
      <c r="AWI143" s="61"/>
      <c r="AWJ143" s="61"/>
      <c r="AWK143" s="61"/>
      <c r="AWL143" s="61"/>
      <c r="AWM143" s="61"/>
      <c r="AWN143" s="61"/>
      <c r="AWO143" s="61"/>
      <c r="AWP143" s="61"/>
      <c r="AWQ143" s="61"/>
      <c r="AWR143" s="61"/>
      <c r="AWS143" s="61"/>
      <c r="AWT143" s="61"/>
      <c r="AWU143" s="61"/>
      <c r="AWV143" s="61"/>
      <c r="AWW143" s="61"/>
      <c r="AWX143" s="61"/>
      <c r="AWY143" s="61"/>
      <c r="AWZ143" s="61"/>
      <c r="AXA143" s="61"/>
      <c r="AXB143" s="61"/>
      <c r="AXC143" s="61"/>
      <c r="AXD143" s="61"/>
      <c r="AXE143" s="61"/>
      <c r="AXF143" s="61"/>
      <c r="AXG143" s="61"/>
      <c r="AXH143" s="61"/>
      <c r="AXI143" s="61"/>
      <c r="AXJ143" s="61"/>
      <c r="AXK143" s="61"/>
      <c r="AXL143" s="61"/>
      <c r="AXM143" s="61"/>
      <c r="AXN143" s="61"/>
      <c r="AXO143" s="61"/>
      <c r="AXP143" s="61"/>
      <c r="AXQ143" s="61"/>
      <c r="AXR143" s="61"/>
      <c r="AXS143" s="61"/>
      <c r="AXT143" s="61"/>
      <c r="AXU143" s="61"/>
      <c r="AXV143" s="61"/>
      <c r="AXW143" s="61"/>
      <c r="AXX143" s="61"/>
      <c r="AXY143" s="61"/>
      <c r="AXZ143" s="61"/>
      <c r="AYA143" s="61"/>
      <c r="AYB143" s="61"/>
      <c r="AYC143" s="61"/>
      <c r="AYD143" s="61"/>
      <c r="AYE143" s="61"/>
      <c r="AYF143" s="61"/>
      <c r="AYG143" s="61"/>
      <c r="AYH143" s="61"/>
      <c r="AYI143" s="61"/>
      <c r="AYJ143" s="61"/>
      <c r="AYK143" s="61"/>
      <c r="AYL143" s="61"/>
      <c r="AYM143" s="61"/>
      <c r="AYN143" s="61"/>
      <c r="AYO143" s="61"/>
      <c r="AYP143" s="61"/>
      <c r="AYQ143" s="61"/>
      <c r="AYR143" s="61"/>
      <c r="AYS143" s="61"/>
      <c r="AYT143" s="61"/>
      <c r="AYU143" s="61"/>
      <c r="AYV143" s="61"/>
      <c r="AYW143" s="61"/>
      <c r="AYX143" s="61"/>
      <c r="AYY143" s="61"/>
      <c r="AYZ143" s="61"/>
      <c r="AZA143" s="61"/>
      <c r="AZB143" s="61"/>
      <c r="AZC143" s="61"/>
      <c r="AZD143" s="61"/>
      <c r="AZE143" s="61"/>
      <c r="AZF143" s="61"/>
      <c r="AZG143" s="61"/>
      <c r="AZH143" s="61"/>
      <c r="AZI143" s="61"/>
      <c r="AZJ143" s="61"/>
      <c r="AZK143" s="61"/>
      <c r="AZL143" s="61"/>
      <c r="AZM143" s="61"/>
      <c r="AZN143" s="61"/>
      <c r="AZO143" s="61"/>
      <c r="AZP143" s="61"/>
      <c r="AZQ143" s="61"/>
      <c r="AZR143" s="61"/>
      <c r="AZS143" s="61"/>
      <c r="AZT143" s="61"/>
      <c r="AZU143" s="61"/>
      <c r="AZV143" s="61"/>
      <c r="AZW143" s="61"/>
      <c r="AZX143" s="61"/>
      <c r="AZY143" s="61"/>
      <c r="AZZ143" s="61"/>
      <c r="BAA143" s="61"/>
      <c r="BAB143" s="61"/>
      <c r="BAC143" s="61"/>
      <c r="BAD143" s="61"/>
      <c r="BAE143" s="61"/>
      <c r="BAF143" s="61"/>
      <c r="BAG143" s="61"/>
      <c r="BAH143" s="61"/>
      <c r="BAI143" s="61"/>
      <c r="BAJ143" s="61"/>
      <c r="BAK143" s="61"/>
      <c r="BAL143" s="61"/>
      <c r="BAM143" s="61"/>
      <c r="BAN143" s="61"/>
      <c r="BAO143" s="61"/>
      <c r="BAP143" s="61"/>
      <c r="BAQ143" s="61"/>
      <c r="BAR143" s="61"/>
      <c r="BAS143" s="61"/>
      <c r="BAT143" s="61"/>
      <c r="BAU143" s="61"/>
      <c r="BAV143" s="61"/>
      <c r="BAW143" s="61"/>
      <c r="BAX143" s="61"/>
      <c r="BAY143" s="61"/>
      <c r="BAZ143" s="61"/>
      <c r="BBA143" s="61"/>
      <c r="BBB143" s="61"/>
      <c r="BBC143" s="61"/>
      <c r="BBD143" s="61"/>
      <c r="BBE143" s="61"/>
      <c r="BBF143" s="61"/>
      <c r="BBG143" s="61"/>
      <c r="BBH143" s="61"/>
      <c r="BBI143" s="61"/>
      <c r="BBJ143" s="61"/>
      <c r="BBK143" s="61"/>
      <c r="BBL143" s="61"/>
      <c r="BBM143" s="61"/>
      <c r="BBN143" s="61"/>
      <c r="BBO143" s="61"/>
      <c r="BBP143" s="61"/>
      <c r="BBQ143" s="61"/>
      <c r="BBR143" s="61"/>
      <c r="BBS143" s="61"/>
      <c r="BBT143" s="61"/>
      <c r="BBU143" s="61"/>
      <c r="BBV143" s="61"/>
      <c r="BBW143" s="61"/>
      <c r="BBX143" s="61"/>
      <c r="BBY143" s="61"/>
      <c r="BBZ143" s="61"/>
      <c r="BCA143" s="61"/>
      <c r="BCB143" s="61"/>
      <c r="BCC143" s="61"/>
      <c r="BCD143" s="61"/>
      <c r="BCE143" s="61"/>
      <c r="BCF143" s="61"/>
      <c r="BCG143" s="61"/>
      <c r="BCH143" s="61"/>
      <c r="BCI143" s="61"/>
      <c r="BCJ143" s="61"/>
      <c r="BCK143" s="61"/>
      <c r="BCL143" s="61"/>
      <c r="BCM143" s="61"/>
      <c r="BCN143" s="61"/>
      <c r="BCO143" s="61"/>
      <c r="BCP143" s="61"/>
      <c r="BCQ143" s="61"/>
      <c r="BCR143" s="61"/>
      <c r="BCS143" s="61"/>
      <c r="BCT143" s="61"/>
      <c r="BCU143" s="61"/>
      <c r="BCV143" s="61"/>
      <c r="BCW143" s="61"/>
      <c r="BCX143" s="61"/>
      <c r="BCY143" s="61"/>
      <c r="BCZ143" s="61"/>
      <c r="BDA143" s="61"/>
      <c r="BDB143" s="61"/>
      <c r="BDC143" s="61"/>
      <c r="BDD143" s="61"/>
      <c r="BDE143" s="61"/>
      <c r="BDF143" s="61"/>
      <c r="BDG143" s="61"/>
      <c r="BDH143" s="61"/>
      <c r="BDI143" s="61"/>
      <c r="BDJ143" s="61"/>
      <c r="BDK143" s="61"/>
      <c r="BDL143" s="61"/>
      <c r="BDM143" s="61"/>
      <c r="BDN143" s="61"/>
      <c r="BDO143" s="61"/>
      <c r="BDP143" s="61"/>
      <c r="BDQ143" s="61"/>
      <c r="BDR143" s="61"/>
      <c r="BDS143" s="61"/>
      <c r="BDT143" s="61"/>
      <c r="BDU143" s="61"/>
      <c r="BDV143" s="61"/>
      <c r="BDW143" s="61"/>
      <c r="BDX143" s="61"/>
      <c r="BDY143" s="61"/>
      <c r="BDZ143" s="61"/>
      <c r="BEA143" s="61"/>
      <c r="BEB143" s="61"/>
      <c r="BEC143" s="61"/>
      <c r="BED143" s="61"/>
      <c r="BEE143" s="61"/>
      <c r="BEF143" s="61"/>
      <c r="BEG143" s="61"/>
      <c r="BEH143" s="61"/>
      <c r="BEI143" s="61"/>
      <c r="BEJ143" s="61"/>
      <c r="BEK143" s="61"/>
      <c r="BEL143" s="61"/>
      <c r="BEM143" s="61"/>
      <c r="BEN143" s="61"/>
      <c r="BEO143" s="61"/>
      <c r="BEP143" s="61"/>
      <c r="BEQ143" s="61"/>
      <c r="BER143" s="61"/>
      <c r="BES143" s="61"/>
      <c r="BET143" s="61"/>
      <c r="BEU143" s="61"/>
      <c r="BEV143" s="61"/>
      <c r="BEW143" s="61"/>
      <c r="BEX143" s="61"/>
      <c r="BEY143" s="61"/>
      <c r="BEZ143" s="61"/>
      <c r="BFA143" s="61"/>
      <c r="BFB143" s="61"/>
      <c r="BFC143" s="61"/>
      <c r="BFD143" s="61"/>
      <c r="BFE143" s="61"/>
      <c r="BFF143" s="61"/>
      <c r="BFG143" s="61"/>
      <c r="BFH143" s="61"/>
      <c r="BFI143" s="61"/>
      <c r="BFJ143" s="61"/>
      <c r="BFK143" s="61"/>
      <c r="BFL143" s="61"/>
      <c r="BFM143" s="61"/>
      <c r="BFN143" s="61"/>
      <c r="BFO143" s="61"/>
      <c r="BFP143" s="61"/>
      <c r="BFQ143" s="61"/>
      <c r="BFR143" s="61"/>
      <c r="BFS143" s="61"/>
      <c r="BFT143" s="61"/>
      <c r="BFU143" s="61"/>
      <c r="BFV143" s="61"/>
      <c r="BFW143" s="61"/>
      <c r="BFX143" s="61"/>
      <c r="BFY143" s="61"/>
      <c r="BFZ143" s="61"/>
      <c r="BGA143" s="61"/>
      <c r="BGB143" s="61"/>
      <c r="BGC143" s="61"/>
      <c r="BGD143" s="61"/>
      <c r="BGE143" s="61"/>
      <c r="BGF143" s="61"/>
      <c r="BGG143" s="61"/>
      <c r="BGH143" s="61"/>
      <c r="BGI143" s="61"/>
      <c r="BGJ143" s="61"/>
      <c r="BGK143" s="61"/>
      <c r="BGL143" s="61"/>
      <c r="BGM143" s="61"/>
      <c r="BGN143" s="61"/>
      <c r="BGO143" s="61"/>
      <c r="BGP143" s="61"/>
      <c r="BGQ143" s="61"/>
      <c r="BGR143" s="61"/>
      <c r="BGS143" s="61"/>
      <c r="BGT143" s="61"/>
      <c r="BGU143" s="61"/>
      <c r="BGV143" s="61"/>
      <c r="BGW143" s="61"/>
      <c r="BGX143" s="61"/>
      <c r="BGY143" s="61"/>
      <c r="BGZ143" s="61"/>
      <c r="BHA143" s="61"/>
      <c r="BHB143" s="61"/>
      <c r="BHC143" s="61"/>
      <c r="BHD143" s="61"/>
      <c r="BHE143" s="61"/>
      <c r="BHF143" s="61"/>
      <c r="BHG143" s="61"/>
      <c r="BHH143" s="61"/>
      <c r="BHI143" s="61"/>
      <c r="BHJ143" s="61"/>
      <c r="BHK143" s="61"/>
      <c r="BHL143" s="61"/>
      <c r="BHM143" s="61"/>
      <c r="BHN143" s="61"/>
      <c r="BHO143" s="61"/>
      <c r="BHP143" s="61"/>
      <c r="BHQ143" s="61"/>
      <c r="BHR143" s="61"/>
      <c r="BHS143" s="61"/>
      <c r="BHT143" s="61"/>
      <c r="BHU143" s="61"/>
      <c r="BHV143" s="61"/>
      <c r="BHW143" s="61"/>
      <c r="BHX143" s="61"/>
      <c r="BHY143" s="61"/>
      <c r="BHZ143" s="61"/>
      <c r="BIA143" s="61"/>
      <c r="BIB143" s="61"/>
      <c r="BIC143" s="61"/>
      <c r="BID143" s="61"/>
      <c r="BIE143" s="61"/>
      <c r="BIF143" s="61"/>
      <c r="BIG143" s="61"/>
      <c r="BIH143" s="61"/>
      <c r="BII143" s="61"/>
      <c r="BIJ143" s="61"/>
      <c r="BIK143" s="61"/>
      <c r="BIL143" s="61"/>
      <c r="BIM143" s="61"/>
      <c r="BIN143" s="61"/>
      <c r="BIO143" s="61"/>
      <c r="BIP143" s="61"/>
      <c r="BIQ143" s="61"/>
      <c r="BIR143" s="61"/>
      <c r="BIS143" s="61"/>
      <c r="BIT143" s="61"/>
      <c r="BIU143" s="61"/>
      <c r="BIV143" s="61"/>
      <c r="BIW143" s="61"/>
      <c r="BIX143" s="61"/>
      <c r="BIY143" s="61"/>
      <c r="BIZ143" s="61"/>
      <c r="BJA143" s="61"/>
      <c r="BJB143" s="61"/>
      <c r="BJC143" s="61"/>
      <c r="BJD143" s="61"/>
      <c r="BJE143" s="61"/>
      <c r="BJF143" s="61"/>
      <c r="BJG143" s="61"/>
      <c r="BJH143" s="61"/>
      <c r="BJI143" s="61"/>
      <c r="BJJ143" s="61"/>
      <c r="BJK143" s="61"/>
      <c r="BJL143" s="61"/>
      <c r="BJM143" s="61"/>
      <c r="BJN143" s="61"/>
      <c r="BJO143" s="61"/>
      <c r="BJP143" s="61"/>
      <c r="BJQ143" s="61"/>
      <c r="BJR143" s="61"/>
      <c r="BJS143" s="61"/>
      <c r="BJT143" s="61"/>
      <c r="BJU143" s="61"/>
      <c r="BJV143" s="61"/>
      <c r="BJW143" s="61"/>
      <c r="BJX143" s="61"/>
      <c r="BJY143" s="61"/>
      <c r="BJZ143" s="61"/>
      <c r="BKA143" s="61"/>
      <c r="BKB143" s="61"/>
      <c r="BKC143" s="61"/>
      <c r="BKD143" s="61"/>
      <c r="BKE143" s="61"/>
      <c r="BKF143" s="61"/>
      <c r="BKG143" s="61"/>
      <c r="BKH143" s="61"/>
      <c r="BKI143" s="61"/>
      <c r="BKJ143" s="61"/>
      <c r="BKK143" s="61"/>
      <c r="BKL143" s="61"/>
      <c r="BKM143" s="61"/>
      <c r="BKN143" s="61"/>
      <c r="BKO143" s="61"/>
      <c r="BKP143" s="61"/>
      <c r="BKQ143" s="61"/>
      <c r="BKR143" s="61"/>
      <c r="BKS143" s="61"/>
      <c r="BKT143" s="61"/>
      <c r="BKU143" s="61"/>
      <c r="BKV143" s="61"/>
      <c r="BKW143" s="61"/>
      <c r="BKX143" s="61"/>
      <c r="BKY143" s="61"/>
      <c r="BKZ143" s="61"/>
      <c r="BLA143" s="61"/>
      <c r="BLB143" s="61"/>
      <c r="BLC143" s="61"/>
      <c r="BLD143" s="61"/>
      <c r="BLE143" s="61"/>
      <c r="BLF143" s="61"/>
      <c r="BLG143" s="61"/>
      <c r="BLH143" s="61"/>
      <c r="BLI143" s="61"/>
      <c r="BLJ143" s="61"/>
      <c r="BLK143" s="61"/>
      <c r="BLL143" s="61"/>
      <c r="BLM143" s="61"/>
      <c r="BLN143" s="61"/>
      <c r="BLO143" s="61"/>
      <c r="BLP143" s="61"/>
      <c r="BLQ143" s="61"/>
      <c r="BLR143" s="61"/>
      <c r="BLS143" s="61"/>
      <c r="BLT143" s="61"/>
      <c r="BLU143" s="61"/>
      <c r="BLV143" s="61"/>
      <c r="BLW143" s="61"/>
      <c r="BLX143" s="61"/>
      <c r="BLY143" s="61"/>
      <c r="BLZ143" s="61"/>
      <c r="BMA143" s="61"/>
      <c r="BMB143" s="61"/>
      <c r="BMC143" s="61"/>
      <c r="BMD143" s="61"/>
      <c r="BME143" s="61"/>
      <c r="BMF143" s="61"/>
      <c r="BMG143" s="61"/>
      <c r="BMH143" s="61"/>
      <c r="BMI143" s="61"/>
      <c r="BMJ143" s="61"/>
      <c r="BMK143" s="61"/>
      <c r="BML143" s="61"/>
      <c r="BMM143" s="61"/>
      <c r="BMN143" s="61"/>
      <c r="BMO143" s="61"/>
      <c r="BMP143" s="61"/>
      <c r="BMQ143" s="61"/>
      <c r="BMR143" s="61"/>
      <c r="BMS143" s="61"/>
      <c r="BMT143" s="61"/>
      <c r="BMU143" s="61"/>
      <c r="BMV143" s="61"/>
      <c r="BMW143" s="61"/>
      <c r="BMX143" s="61"/>
      <c r="BMY143" s="61"/>
      <c r="BMZ143" s="61"/>
      <c r="BNA143" s="61"/>
      <c r="BNB143" s="61"/>
      <c r="BNC143" s="61"/>
      <c r="BND143" s="61"/>
      <c r="BNE143" s="61"/>
      <c r="BNF143" s="61"/>
      <c r="BNG143" s="61"/>
      <c r="BNH143" s="61"/>
      <c r="BNI143" s="61"/>
      <c r="BNJ143" s="61"/>
      <c r="BNK143" s="61"/>
      <c r="BNL143" s="61"/>
      <c r="BNM143" s="61"/>
    </row>
    <row r="144" spans="1:1729" ht="21" customHeight="1" x14ac:dyDescent="0.2">
      <c r="A144" s="8"/>
      <c r="L144" s="190"/>
      <c r="M144" s="190"/>
      <c r="N144" s="190"/>
    </row>
    <row r="145" spans="11:14" ht="27" customHeight="1" x14ac:dyDescent="0.2">
      <c r="L145" s="190"/>
      <c r="M145" s="190"/>
      <c r="N145" s="190"/>
    </row>
    <row r="146" spans="11:14" x14ac:dyDescent="0.2">
      <c r="L146" s="190"/>
      <c r="M146" s="190"/>
      <c r="N146" s="190"/>
    </row>
    <row r="147" spans="11:14" x14ac:dyDescent="0.2">
      <c r="L147" s="190"/>
      <c r="M147" s="190"/>
      <c r="N147" s="190"/>
    </row>
    <row r="148" spans="11:14" x14ac:dyDescent="0.2">
      <c r="L148" s="190"/>
      <c r="M148" s="190"/>
      <c r="N148" s="190"/>
    </row>
    <row r="149" spans="11:14" x14ac:dyDescent="0.2">
      <c r="L149" s="190"/>
      <c r="M149" s="190"/>
      <c r="N149" s="190"/>
    </row>
    <row r="150" spans="11:14" x14ac:dyDescent="0.2">
      <c r="L150" s="42"/>
      <c r="M150" s="190"/>
      <c r="N150" s="190"/>
    </row>
    <row r="151" spans="11:14" x14ac:dyDescent="0.2">
      <c r="L151" s="190"/>
      <c r="M151" s="190"/>
      <c r="N151" s="190"/>
    </row>
    <row r="152" spans="11:14" x14ac:dyDescent="0.2">
      <c r="L152" s="190"/>
      <c r="M152" s="190"/>
      <c r="N152" s="190"/>
    </row>
    <row r="153" spans="11:14" x14ac:dyDescent="0.2">
      <c r="L153" s="190"/>
      <c r="M153" s="190"/>
      <c r="N153" s="190"/>
    </row>
    <row r="154" spans="11:14" x14ac:dyDescent="0.2">
      <c r="L154" s="190"/>
      <c r="M154" s="190"/>
      <c r="N154" s="190"/>
    </row>
    <row r="155" spans="11:14" x14ac:dyDescent="0.2">
      <c r="L155" s="190"/>
      <c r="M155" s="190"/>
      <c r="N155" s="190"/>
    </row>
    <row r="156" spans="11:14" x14ac:dyDescent="0.2">
      <c r="L156" s="190"/>
      <c r="M156" s="190"/>
      <c r="N156" s="190"/>
    </row>
    <row r="157" spans="11:14" x14ac:dyDescent="0.2">
      <c r="L157" s="190"/>
      <c r="M157" s="190"/>
      <c r="N157" s="190"/>
    </row>
    <row r="158" spans="11:14" x14ac:dyDescent="0.2">
      <c r="K158" s="293"/>
      <c r="L158" s="293"/>
      <c r="M158" s="293"/>
      <c r="N158" s="293"/>
    </row>
    <row r="159" spans="11:14" x14ac:dyDescent="0.2">
      <c r="K159" s="293"/>
      <c r="L159" s="293"/>
      <c r="M159" s="293"/>
      <c r="N159" s="293"/>
    </row>
    <row r="160" spans="11:14" x14ac:dyDescent="0.2">
      <c r="K160" s="293"/>
      <c r="L160" s="293"/>
      <c r="M160" s="293"/>
      <c r="N160" s="293"/>
    </row>
    <row r="161" spans="11:14" x14ac:dyDescent="0.2">
      <c r="K161" s="293"/>
      <c r="L161" s="293"/>
      <c r="M161" s="293"/>
      <c r="N161" s="293"/>
    </row>
    <row r="162" spans="11:14" x14ac:dyDescent="0.2">
      <c r="K162" s="293"/>
      <c r="L162" s="293"/>
      <c r="M162" s="293"/>
      <c r="N162" s="293"/>
    </row>
    <row r="163" spans="11:14" x14ac:dyDescent="0.2">
      <c r="K163" s="293"/>
      <c r="L163" s="293"/>
      <c r="M163" s="293"/>
      <c r="N163" s="293"/>
    </row>
    <row r="164" spans="11:14" x14ac:dyDescent="0.2">
      <c r="K164" s="293"/>
      <c r="L164" s="293"/>
      <c r="M164" s="293"/>
      <c r="N164" s="293"/>
    </row>
    <row r="165" spans="11:14" x14ac:dyDescent="0.2">
      <c r="K165" s="293"/>
      <c r="L165" s="293"/>
      <c r="M165" s="293"/>
      <c r="N165" s="293"/>
    </row>
    <row r="166" spans="11:14" x14ac:dyDescent="0.2">
      <c r="K166" s="293"/>
      <c r="L166" s="293"/>
      <c r="M166" s="293"/>
      <c r="N166" s="293"/>
    </row>
    <row r="167" spans="11:14" x14ac:dyDescent="0.2">
      <c r="K167" s="293"/>
      <c r="L167" s="293"/>
      <c r="M167" s="293"/>
      <c r="N167" s="293"/>
    </row>
    <row r="168" spans="11:14" x14ac:dyDescent="0.2">
      <c r="K168" s="293"/>
      <c r="L168" s="293"/>
      <c r="M168" s="293"/>
      <c r="N168" s="293"/>
    </row>
    <row r="169" spans="11:14" x14ac:dyDescent="0.2">
      <c r="K169" s="293"/>
      <c r="L169" s="293"/>
      <c r="M169" s="293"/>
      <c r="N169" s="293"/>
    </row>
    <row r="170" spans="11:14" x14ac:dyDescent="0.2">
      <c r="K170" s="293"/>
      <c r="L170" s="293"/>
      <c r="M170" s="293"/>
      <c r="N170" s="293"/>
    </row>
    <row r="171" spans="11:14" x14ac:dyDescent="0.2">
      <c r="K171" s="293"/>
      <c r="L171" s="293"/>
      <c r="M171" s="293"/>
      <c r="N171" s="293"/>
    </row>
    <row r="172" spans="11:14" x14ac:dyDescent="0.2">
      <c r="K172" s="293"/>
      <c r="L172" s="293"/>
      <c r="M172" s="293"/>
      <c r="N172" s="293"/>
    </row>
    <row r="173" spans="11:14" x14ac:dyDescent="0.2">
      <c r="K173" s="293"/>
      <c r="L173" s="293"/>
      <c r="M173" s="293"/>
      <c r="N173" s="293"/>
    </row>
    <row r="174" spans="11:14" x14ac:dyDescent="0.2">
      <c r="K174" s="293"/>
      <c r="L174" s="293"/>
      <c r="M174" s="293"/>
      <c r="N174" s="293"/>
    </row>
    <row r="175" spans="11:14" x14ac:dyDescent="0.2">
      <c r="K175" s="293"/>
      <c r="L175" s="293"/>
      <c r="M175" s="293"/>
      <c r="N175" s="293"/>
    </row>
    <row r="176" spans="11:14" x14ac:dyDescent="0.2">
      <c r="K176" s="293"/>
      <c r="L176" s="293"/>
      <c r="M176" s="293"/>
      <c r="N176" s="293"/>
    </row>
    <row r="177" spans="11:14" x14ac:dyDescent="0.2">
      <c r="K177" s="293"/>
      <c r="L177" s="293"/>
      <c r="M177" s="293"/>
      <c r="N177" s="293"/>
    </row>
    <row r="178" spans="11:14" x14ac:dyDescent="0.2">
      <c r="K178" s="293"/>
      <c r="L178" s="293"/>
      <c r="M178" s="293"/>
      <c r="N178" s="293"/>
    </row>
    <row r="179" spans="11:14" x14ac:dyDescent="0.2">
      <c r="K179" s="293"/>
      <c r="L179" s="293"/>
      <c r="M179" s="293"/>
      <c r="N179" s="293"/>
    </row>
    <row r="180" spans="11:14" x14ac:dyDescent="0.2">
      <c r="K180" s="293"/>
      <c r="L180" s="293"/>
      <c r="M180" s="293"/>
      <c r="N180" s="293"/>
    </row>
    <row r="181" spans="11:14" x14ac:dyDescent="0.2">
      <c r="K181" s="293"/>
      <c r="L181" s="293"/>
      <c r="M181" s="293"/>
      <c r="N181" s="293"/>
    </row>
    <row r="182" spans="11:14" x14ac:dyDescent="0.2">
      <c r="K182" s="293"/>
      <c r="L182" s="293"/>
      <c r="M182" s="293"/>
      <c r="N182" s="293"/>
    </row>
    <row r="183" spans="11:14" x14ac:dyDescent="0.2">
      <c r="K183" s="293"/>
      <c r="L183" s="293"/>
      <c r="M183" s="293"/>
      <c r="N183" s="293"/>
    </row>
    <row r="184" spans="11:14" x14ac:dyDescent="0.2">
      <c r="K184" s="293"/>
      <c r="L184" s="293"/>
      <c r="M184" s="293"/>
      <c r="N184" s="293"/>
    </row>
    <row r="185" spans="11:14" x14ac:dyDescent="0.2">
      <c r="K185" s="293"/>
      <c r="L185" s="293"/>
      <c r="M185" s="293"/>
      <c r="N185" s="293"/>
    </row>
    <row r="186" spans="11:14" x14ac:dyDescent="0.2">
      <c r="K186" s="293"/>
      <c r="L186" s="293"/>
      <c r="M186" s="293"/>
      <c r="N186" s="293"/>
    </row>
    <row r="187" spans="11:14" x14ac:dyDescent="0.2">
      <c r="K187" s="293"/>
      <c r="L187" s="293"/>
      <c r="M187" s="293"/>
      <c r="N187" s="293"/>
    </row>
    <row r="188" spans="11:14" x14ac:dyDescent="0.2">
      <c r="K188" s="293"/>
      <c r="L188" s="293"/>
      <c r="M188" s="293"/>
      <c r="N188" s="293"/>
    </row>
    <row r="189" spans="11:14" x14ac:dyDescent="0.2">
      <c r="K189" s="293"/>
      <c r="L189" s="293"/>
      <c r="M189" s="293"/>
      <c r="N189" s="293"/>
    </row>
    <row r="190" spans="11:14" x14ac:dyDescent="0.2">
      <c r="K190" s="293"/>
      <c r="L190" s="293"/>
      <c r="M190" s="293"/>
      <c r="N190" s="293"/>
    </row>
    <row r="191" spans="11:14" x14ac:dyDescent="0.2">
      <c r="K191" s="293"/>
      <c r="L191" s="293"/>
      <c r="M191" s="293"/>
      <c r="N191" s="293"/>
    </row>
    <row r="192" spans="11:14" x14ac:dyDescent="0.2">
      <c r="K192" s="293"/>
      <c r="L192" s="293"/>
      <c r="M192" s="293"/>
      <c r="N192" s="293"/>
    </row>
    <row r="193" spans="11:14" x14ac:dyDescent="0.2">
      <c r="K193" s="293"/>
      <c r="L193" s="293"/>
      <c r="M193" s="293"/>
      <c r="N193" s="293"/>
    </row>
    <row r="194" spans="11:14" x14ac:dyDescent="0.2">
      <c r="K194" s="293"/>
      <c r="L194" s="293"/>
      <c r="M194" s="293"/>
      <c r="N194" s="293"/>
    </row>
    <row r="195" spans="11:14" x14ac:dyDescent="0.2">
      <c r="K195" s="293"/>
      <c r="L195" s="293"/>
      <c r="M195" s="293"/>
      <c r="N195" s="293"/>
    </row>
    <row r="196" spans="11:14" x14ac:dyDescent="0.2">
      <c r="K196" s="293"/>
      <c r="L196" s="293"/>
      <c r="M196" s="293"/>
      <c r="N196" s="293"/>
    </row>
    <row r="197" spans="11:14" x14ac:dyDescent="0.2">
      <c r="K197" s="293"/>
      <c r="L197" s="293"/>
      <c r="M197" s="293"/>
      <c r="N197" s="293"/>
    </row>
    <row r="198" spans="11:14" x14ac:dyDescent="0.2">
      <c r="K198" s="293"/>
      <c r="L198" s="293"/>
      <c r="M198" s="293"/>
      <c r="N198" s="293"/>
    </row>
    <row r="199" spans="11:14" x14ac:dyDescent="0.2">
      <c r="K199" s="293"/>
      <c r="L199" s="293"/>
      <c r="M199" s="293"/>
      <c r="N199" s="293"/>
    </row>
    <row r="200" spans="11:14" x14ac:dyDescent="0.2">
      <c r="K200" s="293"/>
      <c r="L200" s="293"/>
      <c r="M200" s="293"/>
      <c r="N200" s="293"/>
    </row>
    <row r="201" spans="11:14" x14ac:dyDescent="0.2">
      <c r="K201" s="293"/>
      <c r="L201" s="293"/>
      <c r="M201" s="293"/>
      <c r="N201" s="293"/>
    </row>
    <row r="202" spans="11:14" x14ac:dyDescent="0.2">
      <c r="K202" s="293"/>
      <c r="L202" s="293"/>
      <c r="M202" s="293"/>
      <c r="N202" s="293"/>
    </row>
    <row r="203" spans="11:14" x14ac:dyDescent="0.2">
      <c r="K203" s="293"/>
      <c r="L203" s="293"/>
      <c r="M203" s="293"/>
      <c r="N203" s="293"/>
    </row>
    <row r="204" spans="11:14" x14ac:dyDescent="0.2">
      <c r="K204" s="293"/>
      <c r="L204" s="293"/>
      <c r="M204" s="293"/>
      <c r="N204" s="293"/>
    </row>
    <row r="205" spans="11:14" x14ac:dyDescent="0.2">
      <c r="K205" s="293"/>
      <c r="L205" s="293"/>
      <c r="M205" s="293"/>
      <c r="N205" s="293"/>
    </row>
    <row r="206" spans="11:14" x14ac:dyDescent="0.2">
      <c r="K206" s="293"/>
      <c r="L206" s="293"/>
      <c r="M206" s="293"/>
      <c r="N206" s="293"/>
    </row>
    <row r="207" spans="11:14" x14ac:dyDescent="0.2">
      <c r="K207" s="293"/>
      <c r="L207" s="293"/>
      <c r="M207" s="293"/>
      <c r="N207" s="293"/>
    </row>
    <row r="208" spans="11:14" x14ac:dyDescent="0.2">
      <c r="K208" s="293"/>
      <c r="L208" s="293"/>
      <c r="M208" s="293"/>
      <c r="N208" s="293"/>
    </row>
    <row r="209" spans="11:14" x14ac:dyDescent="0.2">
      <c r="K209" s="293"/>
      <c r="L209" s="293"/>
      <c r="M209" s="293"/>
      <c r="N209" s="293"/>
    </row>
    <row r="210" spans="11:14" x14ac:dyDescent="0.2">
      <c r="K210" s="293"/>
      <c r="L210" s="293"/>
      <c r="M210" s="293"/>
      <c r="N210" s="293"/>
    </row>
    <row r="211" spans="11:14" x14ac:dyDescent="0.2">
      <c r="K211" s="293"/>
      <c r="L211" s="293"/>
      <c r="M211" s="293"/>
      <c r="N211" s="293"/>
    </row>
    <row r="212" spans="11:14" x14ac:dyDescent="0.2">
      <c r="K212" s="293"/>
      <c r="L212" s="293"/>
      <c r="M212" s="293"/>
      <c r="N212" s="293"/>
    </row>
    <row r="213" spans="11:14" x14ac:dyDescent="0.2">
      <c r="K213" s="293"/>
      <c r="L213" s="293"/>
      <c r="M213" s="293"/>
      <c r="N213" s="293"/>
    </row>
    <row r="214" spans="11:14" x14ac:dyDescent="0.2">
      <c r="K214" s="293"/>
      <c r="L214" s="293"/>
      <c r="M214" s="293"/>
      <c r="N214" s="293"/>
    </row>
    <row r="215" spans="11:14" x14ac:dyDescent="0.2">
      <c r="K215" s="293"/>
      <c r="L215" s="293"/>
      <c r="M215" s="293"/>
      <c r="N215" s="293"/>
    </row>
    <row r="216" spans="11:14" x14ac:dyDescent="0.2">
      <c r="K216" s="293"/>
      <c r="L216" s="293"/>
      <c r="M216" s="293"/>
      <c r="N216" s="293"/>
    </row>
    <row r="217" spans="11:14" x14ac:dyDescent="0.2">
      <c r="K217" s="293"/>
      <c r="L217" s="293"/>
      <c r="M217" s="293"/>
      <c r="N217" s="293"/>
    </row>
    <row r="218" spans="11:14" x14ac:dyDescent="0.2">
      <c r="K218" s="293"/>
      <c r="L218" s="293"/>
      <c r="M218" s="293"/>
      <c r="N218" s="293"/>
    </row>
    <row r="219" spans="11:14" x14ac:dyDescent="0.2">
      <c r="K219" s="293"/>
      <c r="L219" s="293"/>
      <c r="M219" s="293"/>
      <c r="N219" s="293"/>
    </row>
    <row r="220" spans="11:14" x14ac:dyDescent="0.2">
      <c r="K220" s="293"/>
      <c r="L220" s="293"/>
      <c r="M220" s="293"/>
      <c r="N220" s="293"/>
    </row>
    <row r="221" spans="11:14" x14ac:dyDescent="0.2">
      <c r="K221" s="293"/>
      <c r="L221" s="293"/>
      <c r="M221" s="293"/>
      <c r="N221" s="293"/>
    </row>
    <row r="222" spans="11:14" x14ac:dyDescent="0.2">
      <c r="K222" s="293"/>
      <c r="L222" s="293"/>
      <c r="M222" s="293"/>
      <c r="N222" s="293"/>
    </row>
    <row r="223" spans="11:14" x14ac:dyDescent="0.2">
      <c r="K223" s="293"/>
      <c r="L223" s="293"/>
      <c r="M223" s="293"/>
      <c r="N223" s="293"/>
    </row>
    <row r="224" spans="11:14" x14ac:dyDescent="0.2">
      <c r="K224" s="293"/>
      <c r="L224" s="293"/>
      <c r="M224" s="293"/>
      <c r="N224" s="293"/>
    </row>
    <row r="225" spans="11:14" x14ac:dyDescent="0.2">
      <c r="K225" s="293"/>
      <c r="L225" s="293"/>
      <c r="M225" s="293"/>
      <c r="N225" s="293"/>
    </row>
    <row r="226" spans="11:14" x14ac:dyDescent="0.2">
      <c r="K226" s="293"/>
      <c r="L226" s="293"/>
      <c r="M226" s="293"/>
      <c r="N226" s="293"/>
    </row>
    <row r="227" spans="11:14" x14ac:dyDescent="0.2">
      <c r="K227" s="293"/>
      <c r="L227" s="293"/>
      <c r="M227" s="293"/>
      <c r="N227" s="293"/>
    </row>
    <row r="228" spans="11:14" x14ac:dyDescent="0.2">
      <c r="K228" s="293"/>
      <c r="L228" s="293"/>
      <c r="M228" s="293"/>
      <c r="N228" s="293"/>
    </row>
    <row r="229" spans="11:14" x14ac:dyDescent="0.2">
      <c r="K229" s="293"/>
      <c r="L229" s="293"/>
      <c r="M229" s="293"/>
      <c r="N229" s="293"/>
    </row>
    <row r="230" spans="11:14" x14ac:dyDescent="0.2">
      <c r="K230" s="293"/>
      <c r="L230" s="293"/>
      <c r="M230" s="293"/>
      <c r="N230" s="293"/>
    </row>
    <row r="231" spans="11:14" x14ac:dyDescent="0.2">
      <c r="K231" s="293"/>
      <c r="L231" s="293"/>
      <c r="M231" s="293"/>
      <c r="N231" s="293"/>
    </row>
    <row r="232" spans="11:14" x14ac:dyDescent="0.2">
      <c r="K232" s="293"/>
      <c r="L232" s="293"/>
      <c r="M232" s="293"/>
      <c r="N232" s="293"/>
    </row>
    <row r="233" spans="11:14" x14ac:dyDescent="0.2">
      <c r="K233" s="293"/>
      <c r="L233" s="293"/>
      <c r="M233" s="293"/>
      <c r="N233" s="293"/>
    </row>
    <row r="234" spans="11:14" x14ac:dyDescent="0.2">
      <c r="K234" s="293"/>
      <c r="L234" s="293"/>
      <c r="M234" s="293"/>
      <c r="N234" s="293"/>
    </row>
    <row r="235" spans="11:14" x14ac:dyDescent="0.2">
      <c r="K235" s="293"/>
      <c r="L235" s="293"/>
      <c r="M235" s="293"/>
      <c r="N235" s="293"/>
    </row>
    <row r="236" spans="11:14" x14ac:dyDescent="0.2">
      <c r="K236" s="293"/>
      <c r="L236" s="293"/>
      <c r="M236" s="293"/>
      <c r="N236" s="293"/>
    </row>
    <row r="237" spans="11:14" x14ac:dyDescent="0.2">
      <c r="K237" s="293"/>
      <c r="L237" s="293"/>
      <c r="M237" s="293"/>
      <c r="N237" s="293"/>
    </row>
    <row r="238" spans="11:14" x14ac:dyDescent="0.2">
      <c r="K238" s="293"/>
      <c r="L238" s="293"/>
      <c r="M238" s="293"/>
      <c r="N238" s="293"/>
    </row>
    <row r="239" spans="11:14" x14ac:dyDescent="0.2">
      <c r="K239" s="293"/>
      <c r="L239" s="293"/>
      <c r="M239" s="293"/>
      <c r="N239" s="293"/>
    </row>
    <row r="240" spans="11:14" x14ac:dyDescent="0.2">
      <c r="K240" s="293"/>
      <c r="L240" s="293"/>
      <c r="M240" s="293"/>
      <c r="N240" s="293"/>
    </row>
    <row r="241" spans="11:14" x14ac:dyDescent="0.2">
      <c r="K241" s="293"/>
      <c r="L241" s="293"/>
      <c r="M241" s="293"/>
      <c r="N241" s="293"/>
    </row>
    <row r="242" spans="11:14" x14ac:dyDescent="0.2">
      <c r="K242" s="293"/>
      <c r="L242" s="293"/>
      <c r="M242" s="293"/>
      <c r="N242" s="293"/>
    </row>
    <row r="243" spans="11:14" x14ac:dyDescent="0.2">
      <c r="K243" s="293"/>
      <c r="L243" s="293"/>
      <c r="M243" s="293"/>
      <c r="N243" s="293"/>
    </row>
    <row r="244" spans="11:14" x14ac:dyDescent="0.2">
      <c r="K244" s="293"/>
      <c r="L244" s="293"/>
      <c r="M244" s="293"/>
      <c r="N244" s="293"/>
    </row>
    <row r="245" spans="11:14" x14ac:dyDescent="0.2">
      <c r="K245" s="293"/>
      <c r="L245" s="293"/>
      <c r="M245" s="293"/>
      <c r="N245" s="293"/>
    </row>
    <row r="246" spans="11:14" x14ac:dyDescent="0.2">
      <c r="K246" s="293"/>
      <c r="L246" s="293"/>
      <c r="M246" s="293"/>
      <c r="N246" s="293"/>
    </row>
    <row r="247" spans="11:14" x14ac:dyDescent="0.2">
      <c r="K247" s="293"/>
      <c r="L247" s="293"/>
      <c r="M247" s="293"/>
      <c r="N247" s="293"/>
    </row>
    <row r="248" spans="11:14" x14ac:dyDescent="0.2">
      <c r="K248" s="293"/>
      <c r="L248" s="293"/>
      <c r="M248" s="293"/>
      <c r="N248" s="293"/>
    </row>
    <row r="249" spans="11:14" x14ac:dyDescent="0.2">
      <c r="K249" s="293"/>
      <c r="L249" s="293"/>
      <c r="M249" s="293"/>
      <c r="N249" s="293"/>
    </row>
    <row r="250" spans="11:14" x14ac:dyDescent="0.2">
      <c r="K250" s="293"/>
      <c r="L250" s="293"/>
      <c r="M250" s="293"/>
      <c r="N250" s="293"/>
    </row>
    <row r="251" spans="11:14" x14ac:dyDescent="0.2">
      <c r="K251" s="293"/>
      <c r="L251" s="293"/>
      <c r="M251" s="293"/>
      <c r="N251" s="293"/>
    </row>
    <row r="252" spans="11:14" x14ac:dyDescent="0.2">
      <c r="K252" s="293"/>
      <c r="L252" s="293"/>
      <c r="M252" s="293"/>
      <c r="N252" s="293"/>
    </row>
    <row r="253" spans="11:14" x14ac:dyDescent="0.2">
      <c r="K253" s="293"/>
      <c r="L253" s="293"/>
      <c r="M253" s="293"/>
      <c r="N253" s="293"/>
    </row>
    <row r="254" spans="11:14" x14ac:dyDescent="0.2">
      <c r="K254" s="293"/>
      <c r="L254" s="293"/>
      <c r="M254" s="293"/>
      <c r="N254" s="293"/>
    </row>
    <row r="255" spans="11:14" x14ac:dyDescent="0.2">
      <c r="K255" s="293"/>
      <c r="L255" s="293"/>
      <c r="M255" s="293"/>
      <c r="N255" s="293"/>
    </row>
    <row r="256" spans="11:14" x14ac:dyDescent="0.2">
      <c r="K256" s="293"/>
      <c r="L256" s="293"/>
      <c r="M256" s="293"/>
      <c r="N256" s="293"/>
    </row>
    <row r="257" spans="11:14" x14ac:dyDescent="0.2">
      <c r="K257" s="293"/>
      <c r="L257" s="293"/>
      <c r="M257" s="293"/>
      <c r="N257" s="293"/>
    </row>
    <row r="258" spans="11:14" x14ac:dyDescent="0.2">
      <c r="K258" s="293"/>
      <c r="L258" s="293"/>
      <c r="M258" s="293"/>
      <c r="N258" s="293"/>
    </row>
    <row r="259" spans="11:14" x14ac:dyDescent="0.2">
      <c r="K259" s="293"/>
      <c r="L259" s="293"/>
      <c r="M259" s="293"/>
      <c r="N259" s="293"/>
    </row>
    <row r="260" spans="11:14" x14ac:dyDescent="0.2">
      <c r="K260" s="293"/>
      <c r="L260" s="293"/>
      <c r="M260" s="293"/>
      <c r="N260" s="293"/>
    </row>
    <row r="261" spans="11:14" x14ac:dyDescent="0.2">
      <c r="K261" s="293"/>
      <c r="L261" s="293"/>
      <c r="M261" s="293"/>
      <c r="N261" s="293"/>
    </row>
    <row r="262" spans="11:14" x14ac:dyDescent="0.2">
      <c r="K262" s="293"/>
      <c r="L262" s="293"/>
      <c r="M262" s="293"/>
      <c r="N262" s="293"/>
    </row>
    <row r="263" spans="11:14" x14ac:dyDescent="0.2">
      <c r="K263" s="293"/>
      <c r="L263" s="293"/>
      <c r="M263" s="293"/>
      <c r="N263" s="293"/>
    </row>
    <row r="264" spans="11:14" x14ac:dyDescent="0.2">
      <c r="K264" s="293"/>
      <c r="L264" s="293"/>
      <c r="M264" s="293"/>
      <c r="N264" s="293"/>
    </row>
    <row r="265" spans="11:14" x14ac:dyDescent="0.2">
      <c r="K265" s="293"/>
      <c r="L265" s="293"/>
      <c r="M265" s="293"/>
      <c r="N265" s="293"/>
    </row>
    <row r="266" spans="11:14" x14ac:dyDescent="0.2">
      <c r="K266" s="293"/>
      <c r="L266" s="293"/>
      <c r="M266" s="293"/>
      <c r="N266" s="293"/>
    </row>
    <row r="267" spans="11:14" x14ac:dyDescent="0.2">
      <c r="K267" s="293"/>
      <c r="L267" s="293"/>
      <c r="M267" s="293"/>
      <c r="N267" s="293"/>
    </row>
    <row r="268" spans="11:14" x14ac:dyDescent="0.2">
      <c r="K268" s="293"/>
      <c r="L268" s="293"/>
      <c r="M268" s="293"/>
      <c r="N268" s="293"/>
    </row>
    <row r="269" spans="11:14" x14ac:dyDescent="0.2">
      <c r="K269" s="293"/>
      <c r="L269" s="293"/>
      <c r="M269" s="293"/>
      <c r="N269" s="293"/>
    </row>
    <row r="270" spans="11:14" x14ac:dyDescent="0.2">
      <c r="K270" s="293"/>
      <c r="L270" s="293"/>
      <c r="M270" s="293"/>
      <c r="N270" s="293"/>
    </row>
    <row r="271" spans="11:14" x14ac:dyDescent="0.2">
      <c r="K271" s="293"/>
      <c r="L271" s="293"/>
      <c r="M271" s="293"/>
      <c r="N271" s="293"/>
    </row>
    <row r="272" spans="11:14" x14ac:dyDescent="0.2">
      <c r="K272" s="293"/>
      <c r="L272" s="293"/>
      <c r="M272" s="293"/>
      <c r="N272" s="293"/>
    </row>
    <row r="273" spans="11:14" x14ac:dyDescent="0.2">
      <c r="K273" s="293"/>
      <c r="L273" s="293"/>
      <c r="M273" s="293"/>
      <c r="N273" s="293"/>
    </row>
    <row r="274" spans="11:14" x14ac:dyDescent="0.2">
      <c r="K274" s="293"/>
      <c r="L274" s="293"/>
      <c r="M274" s="293"/>
      <c r="N274" s="293"/>
    </row>
    <row r="275" spans="11:14" x14ac:dyDescent="0.2">
      <c r="K275" s="293"/>
      <c r="L275" s="293"/>
      <c r="M275" s="293"/>
      <c r="N275" s="293"/>
    </row>
    <row r="276" spans="11:14" x14ac:dyDescent="0.2">
      <c r="K276" s="293"/>
      <c r="L276" s="293"/>
      <c r="M276" s="293"/>
      <c r="N276" s="293"/>
    </row>
    <row r="277" spans="11:14" x14ac:dyDescent="0.2">
      <c r="K277" s="293"/>
      <c r="L277" s="293"/>
      <c r="M277" s="293"/>
      <c r="N277" s="293"/>
    </row>
    <row r="278" spans="11:14" x14ac:dyDescent="0.2">
      <c r="K278" s="293"/>
      <c r="L278" s="293"/>
      <c r="M278" s="293"/>
      <c r="N278" s="293"/>
    </row>
    <row r="279" spans="11:14" x14ac:dyDescent="0.2">
      <c r="K279" s="293"/>
      <c r="L279" s="293"/>
      <c r="M279" s="293"/>
      <c r="N279" s="293"/>
    </row>
    <row r="280" spans="11:14" x14ac:dyDescent="0.2">
      <c r="K280" s="293"/>
      <c r="L280" s="293"/>
      <c r="M280" s="293"/>
      <c r="N280" s="293"/>
    </row>
    <row r="281" spans="11:14" x14ac:dyDescent="0.2">
      <c r="K281" s="293"/>
      <c r="L281" s="293"/>
      <c r="M281" s="293"/>
      <c r="N281" s="293"/>
    </row>
    <row r="282" spans="11:14" x14ac:dyDescent="0.2">
      <c r="K282" s="293"/>
      <c r="L282" s="293"/>
      <c r="M282" s="293"/>
      <c r="N282" s="293"/>
    </row>
    <row r="283" spans="11:14" x14ac:dyDescent="0.2">
      <c r="K283" s="293"/>
      <c r="L283" s="293"/>
      <c r="M283" s="293"/>
      <c r="N283" s="293"/>
    </row>
    <row r="284" spans="11:14" x14ac:dyDescent="0.2">
      <c r="K284" s="293"/>
      <c r="L284" s="293"/>
      <c r="M284" s="293"/>
      <c r="N284" s="293"/>
    </row>
    <row r="285" spans="11:14" x14ac:dyDescent="0.2">
      <c r="K285" s="293"/>
      <c r="L285" s="293"/>
      <c r="M285" s="293"/>
      <c r="N285" s="293"/>
    </row>
    <row r="286" spans="11:14" x14ac:dyDescent="0.2">
      <c r="K286" s="293"/>
      <c r="L286" s="293"/>
      <c r="M286" s="293"/>
      <c r="N286" s="293"/>
    </row>
    <row r="287" spans="11:14" x14ac:dyDescent="0.2">
      <c r="K287" s="293"/>
      <c r="L287" s="293"/>
      <c r="M287" s="293"/>
      <c r="N287" s="293"/>
    </row>
    <row r="288" spans="11:14" x14ac:dyDescent="0.2">
      <c r="K288" s="293"/>
      <c r="L288" s="293"/>
      <c r="M288" s="293"/>
      <c r="N288" s="293"/>
    </row>
    <row r="289" spans="11:14" x14ac:dyDescent="0.2">
      <c r="K289" s="293"/>
      <c r="L289" s="293"/>
      <c r="M289" s="293"/>
      <c r="N289" s="293"/>
    </row>
    <row r="290" spans="11:14" x14ac:dyDescent="0.2">
      <c r="K290" s="293"/>
      <c r="L290" s="293"/>
      <c r="M290" s="293"/>
      <c r="N290" s="293"/>
    </row>
    <row r="291" spans="11:14" x14ac:dyDescent="0.2">
      <c r="K291" s="293"/>
      <c r="L291" s="293"/>
      <c r="M291" s="293"/>
      <c r="N291" s="293"/>
    </row>
    <row r="292" spans="11:14" x14ac:dyDescent="0.2">
      <c r="K292" s="293"/>
      <c r="L292" s="293"/>
      <c r="M292" s="293"/>
      <c r="N292" s="293"/>
    </row>
    <row r="293" spans="11:14" x14ac:dyDescent="0.2">
      <c r="K293" s="293"/>
      <c r="L293" s="293"/>
      <c r="M293" s="293"/>
      <c r="N293" s="293"/>
    </row>
    <row r="294" spans="11:14" x14ac:dyDescent="0.2">
      <c r="K294" s="293"/>
      <c r="L294" s="293"/>
      <c r="M294" s="293"/>
      <c r="N294" s="293"/>
    </row>
    <row r="295" spans="11:14" x14ac:dyDescent="0.2">
      <c r="K295" s="293"/>
      <c r="L295" s="293"/>
      <c r="M295" s="293"/>
      <c r="N295" s="293"/>
    </row>
    <row r="296" spans="11:14" x14ac:dyDescent="0.2">
      <c r="K296" s="293"/>
      <c r="L296" s="293"/>
      <c r="M296" s="293"/>
      <c r="N296" s="293"/>
    </row>
    <row r="297" spans="11:14" x14ac:dyDescent="0.2">
      <c r="K297" s="293"/>
      <c r="L297" s="293"/>
      <c r="M297" s="293"/>
      <c r="N297" s="293"/>
    </row>
    <row r="298" spans="11:14" x14ac:dyDescent="0.2">
      <c r="K298" s="293"/>
      <c r="L298" s="293"/>
      <c r="M298" s="293"/>
      <c r="N298" s="293"/>
    </row>
    <row r="299" spans="11:14" x14ac:dyDescent="0.2">
      <c r="K299" s="293"/>
      <c r="L299" s="293"/>
      <c r="M299" s="293"/>
      <c r="N299" s="293"/>
    </row>
    <row r="300" spans="11:14" x14ac:dyDescent="0.2">
      <c r="K300" s="293"/>
      <c r="L300" s="293"/>
      <c r="M300" s="293"/>
      <c r="N300" s="293"/>
    </row>
    <row r="301" spans="11:14" x14ac:dyDescent="0.2">
      <c r="K301" s="293"/>
      <c r="L301" s="293"/>
      <c r="M301" s="293"/>
      <c r="N301" s="293"/>
    </row>
    <row r="302" spans="11:14" x14ac:dyDescent="0.2">
      <c r="K302" s="293"/>
      <c r="L302" s="293"/>
      <c r="M302" s="293"/>
      <c r="N302" s="293"/>
    </row>
    <row r="303" spans="11:14" x14ac:dyDescent="0.2">
      <c r="K303" s="293"/>
      <c r="L303" s="293"/>
      <c r="M303" s="293"/>
      <c r="N303" s="293"/>
    </row>
    <row r="304" spans="11:14" x14ac:dyDescent="0.2">
      <c r="K304" s="293"/>
      <c r="L304" s="293"/>
      <c r="M304" s="293"/>
      <c r="N304" s="293"/>
    </row>
    <row r="305" spans="11:14" x14ac:dyDescent="0.2">
      <c r="K305" s="293"/>
      <c r="L305" s="293"/>
      <c r="M305" s="293"/>
      <c r="N305" s="293"/>
    </row>
    <row r="306" spans="11:14" x14ac:dyDescent="0.2">
      <c r="K306" s="293"/>
      <c r="L306" s="293"/>
      <c r="M306" s="293"/>
      <c r="N306" s="293"/>
    </row>
    <row r="307" spans="11:14" x14ac:dyDescent="0.2">
      <c r="K307" s="293"/>
      <c r="L307" s="293"/>
      <c r="M307" s="293"/>
      <c r="N307" s="293"/>
    </row>
    <row r="308" spans="11:14" x14ac:dyDescent="0.2">
      <c r="K308" s="293"/>
      <c r="L308" s="293"/>
      <c r="M308" s="293"/>
      <c r="N308" s="293"/>
    </row>
    <row r="309" spans="11:14" x14ac:dyDescent="0.2">
      <c r="K309" s="293"/>
      <c r="L309" s="293"/>
      <c r="M309" s="293"/>
      <c r="N309" s="293"/>
    </row>
    <row r="310" spans="11:14" x14ac:dyDescent="0.2">
      <c r="K310" s="293"/>
      <c r="L310" s="293"/>
      <c r="M310" s="293"/>
      <c r="N310" s="293"/>
    </row>
    <row r="311" spans="11:14" x14ac:dyDescent="0.2">
      <c r="K311" s="293"/>
      <c r="L311" s="293"/>
      <c r="M311" s="293"/>
      <c r="N311" s="293"/>
    </row>
    <row r="312" spans="11:14" x14ac:dyDescent="0.2">
      <c r="K312" s="293"/>
      <c r="L312" s="293"/>
      <c r="M312" s="293"/>
      <c r="N312" s="293"/>
    </row>
    <row r="313" spans="11:14" x14ac:dyDescent="0.2">
      <c r="K313" s="293"/>
      <c r="L313" s="293"/>
      <c r="M313" s="293"/>
      <c r="N313" s="293"/>
    </row>
    <row r="314" spans="11:14" x14ac:dyDescent="0.2">
      <c r="K314" s="293"/>
      <c r="L314" s="293"/>
      <c r="M314" s="293"/>
      <c r="N314" s="293"/>
    </row>
    <row r="315" spans="11:14" x14ac:dyDescent="0.2">
      <c r="K315" s="293"/>
      <c r="L315" s="293"/>
      <c r="M315" s="293"/>
      <c r="N315" s="293"/>
    </row>
    <row r="316" spans="11:14" x14ac:dyDescent="0.2">
      <c r="K316" s="293"/>
      <c r="L316" s="293"/>
      <c r="M316" s="293"/>
      <c r="N316" s="293"/>
    </row>
    <row r="317" spans="11:14" x14ac:dyDescent="0.2">
      <c r="K317" s="293"/>
      <c r="L317" s="293"/>
      <c r="M317" s="293"/>
      <c r="N317" s="293"/>
    </row>
    <row r="318" spans="11:14" x14ac:dyDescent="0.2">
      <c r="K318" s="293"/>
      <c r="L318" s="293"/>
      <c r="M318" s="293"/>
      <c r="N318" s="293"/>
    </row>
    <row r="319" spans="11:14" x14ac:dyDescent="0.2">
      <c r="K319" s="293"/>
      <c r="L319" s="293"/>
      <c r="M319" s="293"/>
      <c r="N319" s="293"/>
    </row>
    <row r="320" spans="11:14" x14ac:dyDescent="0.2">
      <c r="K320" s="293"/>
      <c r="L320" s="293"/>
      <c r="M320" s="293"/>
      <c r="N320" s="293"/>
    </row>
    <row r="321" spans="11:14" x14ac:dyDescent="0.2">
      <c r="K321" s="293"/>
      <c r="L321" s="293"/>
      <c r="M321" s="293"/>
      <c r="N321" s="293"/>
    </row>
    <row r="322" spans="11:14" x14ac:dyDescent="0.2">
      <c r="K322" s="293"/>
      <c r="L322" s="293"/>
      <c r="M322" s="293"/>
      <c r="N322" s="293"/>
    </row>
    <row r="323" spans="11:14" x14ac:dyDescent="0.2">
      <c r="K323" s="293"/>
      <c r="L323" s="293"/>
      <c r="M323" s="293"/>
      <c r="N323" s="293"/>
    </row>
    <row r="324" spans="11:14" x14ac:dyDescent="0.2">
      <c r="K324" s="293"/>
      <c r="L324" s="293"/>
      <c r="M324" s="293"/>
      <c r="N324" s="293"/>
    </row>
    <row r="325" spans="11:14" x14ac:dyDescent="0.2">
      <c r="K325" s="293"/>
      <c r="L325" s="293"/>
      <c r="M325" s="293"/>
      <c r="N325" s="293"/>
    </row>
    <row r="326" spans="11:14" x14ac:dyDescent="0.2">
      <c r="K326" s="293"/>
      <c r="L326" s="293"/>
      <c r="M326" s="293"/>
      <c r="N326" s="293"/>
    </row>
    <row r="327" spans="11:14" x14ac:dyDescent="0.2">
      <c r="K327" s="293"/>
      <c r="L327" s="293"/>
      <c r="M327" s="293"/>
      <c r="N327" s="293"/>
    </row>
    <row r="328" spans="11:14" x14ac:dyDescent="0.2">
      <c r="K328" s="293"/>
      <c r="L328" s="293"/>
      <c r="M328" s="293"/>
      <c r="N328" s="293"/>
    </row>
    <row r="329" spans="11:14" x14ac:dyDescent="0.2">
      <c r="K329" s="293"/>
      <c r="L329" s="293"/>
      <c r="M329" s="293"/>
      <c r="N329" s="293"/>
    </row>
    <row r="330" spans="11:14" x14ac:dyDescent="0.2">
      <c r="K330" s="293"/>
      <c r="L330" s="293"/>
      <c r="M330" s="293"/>
      <c r="N330" s="293"/>
    </row>
    <row r="331" spans="11:14" x14ac:dyDescent="0.2">
      <c r="K331" s="293"/>
      <c r="L331" s="293"/>
      <c r="M331" s="293"/>
      <c r="N331" s="293"/>
    </row>
    <row r="332" spans="11:14" x14ac:dyDescent="0.2">
      <c r="K332" s="293"/>
      <c r="L332" s="293"/>
      <c r="M332" s="293"/>
      <c r="N332" s="293"/>
    </row>
    <row r="333" spans="11:14" x14ac:dyDescent="0.2">
      <c r="K333" s="293"/>
      <c r="L333" s="293"/>
      <c r="M333" s="293"/>
      <c r="N333" s="293"/>
    </row>
    <row r="334" spans="11:14" x14ac:dyDescent="0.2">
      <c r="K334" s="293"/>
      <c r="L334" s="293"/>
      <c r="M334" s="293"/>
      <c r="N334" s="293"/>
    </row>
    <row r="335" spans="11:14" x14ac:dyDescent="0.2">
      <c r="K335" s="293"/>
      <c r="L335" s="293"/>
      <c r="M335" s="293"/>
      <c r="N335" s="293"/>
    </row>
    <row r="336" spans="11:14" x14ac:dyDescent="0.2">
      <c r="K336" s="293"/>
      <c r="L336" s="293"/>
      <c r="M336" s="293"/>
      <c r="N336" s="293"/>
    </row>
    <row r="337" spans="11:14" x14ac:dyDescent="0.2">
      <c r="K337" s="293"/>
      <c r="L337" s="293"/>
      <c r="M337" s="293"/>
      <c r="N337" s="293"/>
    </row>
    <row r="338" spans="11:14" x14ac:dyDescent="0.2">
      <c r="K338" s="293"/>
      <c r="L338" s="293"/>
      <c r="M338" s="293"/>
      <c r="N338" s="293"/>
    </row>
    <row r="339" spans="11:14" x14ac:dyDescent="0.2">
      <c r="K339" s="293"/>
      <c r="L339" s="293"/>
      <c r="M339" s="293"/>
      <c r="N339" s="293"/>
    </row>
    <row r="340" spans="11:14" x14ac:dyDescent="0.2">
      <c r="K340" s="293"/>
      <c r="L340" s="293"/>
      <c r="M340" s="293"/>
      <c r="N340" s="293"/>
    </row>
    <row r="341" spans="11:14" x14ac:dyDescent="0.2">
      <c r="K341" s="293"/>
      <c r="L341" s="293"/>
      <c r="M341" s="293"/>
      <c r="N341" s="293"/>
    </row>
    <row r="342" spans="11:14" x14ac:dyDescent="0.2">
      <c r="K342" s="293"/>
      <c r="L342" s="293"/>
      <c r="M342" s="293"/>
      <c r="N342" s="293"/>
    </row>
    <row r="343" spans="11:14" x14ac:dyDescent="0.2">
      <c r="K343" s="293"/>
      <c r="L343" s="293"/>
      <c r="M343" s="293"/>
      <c r="N343" s="293"/>
    </row>
    <row r="344" spans="11:14" x14ac:dyDescent="0.2">
      <c r="K344" s="293"/>
      <c r="L344" s="293"/>
      <c r="M344" s="293"/>
      <c r="N344" s="293"/>
    </row>
    <row r="345" spans="11:14" x14ac:dyDescent="0.2">
      <c r="K345" s="293"/>
      <c r="L345" s="293"/>
      <c r="M345" s="293"/>
      <c r="N345" s="293"/>
    </row>
    <row r="346" spans="11:14" x14ac:dyDescent="0.2">
      <c r="K346" s="293"/>
      <c r="L346" s="293"/>
      <c r="M346" s="293"/>
      <c r="N346" s="293"/>
    </row>
    <row r="347" spans="11:14" x14ac:dyDescent="0.2">
      <c r="K347" s="293"/>
      <c r="L347" s="293"/>
      <c r="M347" s="293"/>
      <c r="N347" s="293"/>
    </row>
    <row r="348" spans="11:14" x14ac:dyDescent="0.2">
      <c r="K348" s="293"/>
      <c r="L348" s="293"/>
      <c r="M348" s="293"/>
      <c r="N348" s="293"/>
    </row>
    <row r="349" spans="11:14" x14ac:dyDescent="0.2">
      <c r="K349" s="293"/>
      <c r="L349" s="293"/>
      <c r="M349" s="293"/>
      <c r="N349" s="293"/>
    </row>
    <row r="350" spans="11:14" x14ac:dyDescent="0.2">
      <c r="K350" s="293"/>
      <c r="L350" s="293"/>
      <c r="M350" s="293"/>
      <c r="N350" s="293"/>
    </row>
    <row r="351" spans="11:14" x14ac:dyDescent="0.2">
      <c r="K351" s="293"/>
      <c r="L351" s="293"/>
      <c r="M351" s="293"/>
      <c r="N351" s="293"/>
    </row>
    <row r="352" spans="11:14" x14ac:dyDescent="0.2">
      <c r="K352" s="293"/>
      <c r="L352" s="293"/>
      <c r="M352" s="293"/>
      <c r="N352" s="293"/>
    </row>
    <row r="353" spans="11:14" x14ac:dyDescent="0.2">
      <c r="K353" s="293"/>
      <c r="L353" s="293"/>
      <c r="M353" s="293"/>
      <c r="N353" s="293"/>
    </row>
    <row r="354" spans="11:14" x14ac:dyDescent="0.2">
      <c r="K354" s="293"/>
      <c r="L354" s="293"/>
      <c r="M354" s="293"/>
      <c r="N354" s="293"/>
    </row>
    <row r="355" spans="11:14" x14ac:dyDescent="0.2">
      <c r="K355" s="293"/>
      <c r="L355" s="293"/>
      <c r="M355" s="293"/>
      <c r="N355" s="293"/>
    </row>
    <row r="356" spans="11:14" x14ac:dyDescent="0.2">
      <c r="K356" s="293"/>
      <c r="L356" s="293"/>
      <c r="M356" s="293"/>
      <c r="N356" s="293"/>
    </row>
    <row r="357" spans="11:14" x14ac:dyDescent="0.2">
      <c r="K357" s="293"/>
      <c r="L357" s="293"/>
      <c r="M357" s="293"/>
      <c r="N357" s="293"/>
    </row>
    <row r="358" spans="11:14" x14ac:dyDescent="0.2">
      <c r="K358" s="293"/>
      <c r="L358" s="293"/>
      <c r="M358" s="293"/>
      <c r="N358" s="293"/>
    </row>
    <row r="359" spans="11:14" x14ac:dyDescent="0.2">
      <c r="K359" s="293"/>
      <c r="L359" s="293"/>
      <c r="M359" s="293"/>
      <c r="N359" s="293"/>
    </row>
    <row r="360" spans="11:14" x14ac:dyDescent="0.2">
      <c r="K360" s="293"/>
      <c r="L360" s="293"/>
      <c r="M360" s="293"/>
      <c r="N360" s="293"/>
    </row>
    <row r="361" spans="11:14" x14ac:dyDescent="0.2">
      <c r="K361" s="293"/>
      <c r="L361" s="293"/>
      <c r="M361" s="293"/>
      <c r="N361" s="293"/>
    </row>
    <row r="362" spans="11:14" x14ac:dyDescent="0.2">
      <c r="K362" s="293"/>
      <c r="L362" s="293"/>
      <c r="M362" s="293"/>
      <c r="N362" s="293"/>
    </row>
    <row r="363" spans="11:14" x14ac:dyDescent="0.2">
      <c r="K363" s="293"/>
      <c r="L363" s="293"/>
      <c r="M363" s="293"/>
      <c r="N363" s="293"/>
    </row>
    <row r="364" spans="11:14" x14ac:dyDescent="0.2">
      <c r="K364" s="293"/>
      <c r="L364" s="293"/>
      <c r="M364" s="293"/>
      <c r="N364" s="293"/>
    </row>
    <row r="365" spans="11:14" x14ac:dyDescent="0.2">
      <c r="K365" s="293"/>
      <c r="L365" s="293"/>
      <c r="M365" s="293"/>
      <c r="N365" s="293"/>
    </row>
    <row r="366" spans="11:14" x14ac:dyDescent="0.2">
      <c r="K366" s="293"/>
      <c r="L366" s="293"/>
      <c r="M366" s="293"/>
      <c r="N366" s="293"/>
    </row>
    <row r="367" spans="11:14" x14ac:dyDescent="0.2">
      <c r="K367" s="293"/>
      <c r="L367" s="293"/>
      <c r="M367" s="293"/>
      <c r="N367" s="293"/>
    </row>
    <row r="368" spans="11:14" x14ac:dyDescent="0.2">
      <c r="K368" s="293"/>
      <c r="L368" s="293"/>
      <c r="M368" s="293"/>
      <c r="N368" s="293"/>
    </row>
    <row r="369" spans="11:14" x14ac:dyDescent="0.2">
      <c r="K369" s="293"/>
      <c r="L369" s="293"/>
      <c r="M369" s="293"/>
      <c r="N369" s="293"/>
    </row>
    <row r="370" spans="11:14" x14ac:dyDescent="0.2">
      <c r="K370" s="293"/>
      <c r="L370" s="293"/>
      <c r="M370" s="293"/>
      <c r="N370" s="293"/>
    </row>
    <row r="371" spans="11:14" x14ac:dyDescent="0.2">
      <c r="K371" s="293"/>
      <c r="L371" s="293"/>
      <c r="M371" s="293"/>
      <c r="N371" s="293"/>
    </row>
    <row r="372" spans="11:14" x14ac:dyDescent="0.2">
      <c r="K372" s="293"/>
      <c r="L372" s="293"/>
      <c r="M372" s="293"/>
      <c r="N372" s="293"/>
    </row>
    <row r="373" spans="11:14" x14ac:dyDescent="0.2">
      <c r="K373" s="293"/>
      <c r="L373" s="293"/>
      <c r="M373" s="293"/>
      <c r="N373" s="293"/>
    </row>
    <row r="374" spans="11:14" x14ac:dyDescent="0.2">
      <c r="K374" s="293"/>
      <c r="L374" s="293"/>
      <c r="M374" s="293"/>
      <c r="N374" s="293"/>
    </row>
    <row r="375" spans="11:14" x14ac:dyDescent="0.2">
      <c r="K375" s="293"/>
      <c r="L375" s="293"/>
      <c r="M375" s="293"/>
      <c r="N375" s="293"/>
    </row>
    <row r="376" spans="11:14" x14ac:dyDescent="0.2">
      <c r="K376" s="293"/>
      <c r="L376" s="293"/>
      <c r="M376" s="293"/>
      <c r="N376" s="293"/>
    </row>
    <row r="377" spans="11:14" x14ac:dyDescent="0.2">
      <c r="K377" s="293"/>
      <c r="L377" s="293"/>
      <c r="M377" s="293"/>
      <c r="N377" s="293"/>
    </row>
    <row r="378" spans="11:14" x14ac:dyDescent="0.2">
      <c r="K378" s="293"/>
      <c r="L378" s="293"/>
      <c r="M378" s="293"/>
      <c r="N378" s="293"/>
    </row>
    <row r="379" spans="11:14" x14ac:dyDescent="0.2">
      <c r="K379" s="293"/>
      <c r="L379" s="293"/>
      <c r="M379" s="293"/>
      <c r="N379" s="293"/>
    </row>
    <row r="380" spans="11:14" x14ac:dyDescent="0.2">
      <c r="K380" s="293"/>
      <c r="L380" s="293"/>
      <c r="M380" s="293"/>
      <c r="N380" s="293"/>
    </row>
    <row r="381" spans="11:14" x14ac:dyDescent="0.2">
      <c r="K381" s="293"/>
      <c r="L381" s="293"/>
      <c r="M381" s="293"/>
      <c r="N381" s="293"/>
    </row>
    <row r="382" spans="11:14" x14ac:dyDescent="0.2">
      <c r="K382" s="293"/>
      <c r="L382" s="293"/>
      <c r="M382" s="293"/>
      <c r="N382" s="293"/>
    </row>
    <row r="383" spans="11:14" x14ac:dyDescent="0.2">
      <c r="K383" s="293"/>
      <c r="L383" s="293"/>
      <c r="M383" s="293"/>
      <c r="N383" s="293"/>
    </row>
    <row r="384" spans="11:14" x14ac:dyDescent="0.2">
      <c r="K384" s="293"/>
      <c r="L384" s="293"/>
      <c r="M384" s="293"/>
      <c r="N384" s="293"/>
    </row>
    <row r="385" spans="11:14" x14ac:dyDescent="0.2">
      <c r="K385" s="293"/>
      <c r="L385" s="293"/>
      <c r="M385" s="293"/>
      <c r="N385" s="293"/>
    </row>
    <row r="386" spans="11:14" x14ac:dyDescent="0.2">
      <c r="K386" s="293"/>
      <c r="L386" s="293"/>
      <c r="M386" s="293"/>
      <c r="N386" s="293"/>
    </row>
    <row r="387" spans="11:14" x14ac:dyDescent="0.2">
      <c r="K387" s="293"/>
      <c r="L387" s="293"/>
      <c r="M387" s="293"/>
      <c r="N387" s="293"/>
    </row>
    <row r="388" spans="11:14" x14ac:dyDescent="0.2">
      <c r="K388" s="293"/>
      <c r="L388" s="293"/>
      <c r="M388" s="293"/>
      <c r="N388" s="293"/>
    </row>
    <row r="389" spans="11:14" x14ac:dyDescent="0.2">
      <c r="K389" s="293"/>
      <c r="L389" s="293"/>
      <c r="M389" s="293"/>
      <c r="N389" s="293"/>
    </row>
    <row r="390" spans="11:14" x14ac:dyDescent="0.2">
      <c r="K390" s="293"/>
      <c r="L390" s="293"/>
      <c r="M390" s="293"/>
      <c r="N390" s="293"/>
    </row>
    <row r="391" spans="11:14" x14ac:dyDescent="0.2">
      <c r="K391" s="293"/>
      <c r="L391" s="293"/>
      <c r="M391" s="293"/>
      <c r="N391" s="293"/>
    </row>
    <row r="392" spans="11:14" x14ac:dyDescent="0.2">
      <c r="K392" s="293"/>
      <c r="L392" s="293"/>
      <c r="M392" s="293"/>
      <c r="N392" s="293"/>
    </row>
    <row r="393" spans="11:14" x14ac:dyDescent="0.2">
      <c r="K393" s="293"/>
      <c r="L393" s="293"/>
      <c r="M393" s="293"/>
      <c r="N393" s="293"/>
    </row>
    <row r="394" spans="11:14" x14ac:dyDescent="0.2">
      <c r="K394" s="293"/>
      <c r="L394" s="293"/>
      <c r="M394" s="293"/>
      <c r="N394" s="293"/>
    </row>
    <row r="395" spans="11:14" x14ac:dyDescent="0.2">
      <c r="K395" s="293"/>
      <c r="L395" s="293"/>
      <c r="M395" s="293"/>
      <c r="N395" s="293"/>
    </row>
    <row r="396" spans="11:14" x14ac:dyDescent="0.2">
      <c r="K396" s="293"/>
      <c r="L396" s="293"/>
      <c r="M396" s="293"/>
      <c r="N396" s="293"/>
    </row>
    <row r="397" spans="11:14" x14ac:dyDescent="0.2">
      <c r="K397" s="293"/>
      <c r="L397" s="293"/>
      <c r="M397" s="293"/>
      <c r="N397" s="293"/>
    </row>
    <row r="398" spans="11:14" x14ac:dyDescent="0.2">
      <c r="K398" s="293"/>
      <c r="L398" s="293"/>
      <c r="M398" s="293"/>
      <c r="N398" s="293"/>
    </row>
    <row r="399" spans="11:14" x14ac:dyDescent="0.2">
      <c r="K399" s="293"/>
      <c r="L399" s="293"/>
      <c r="M399" s="293"/>
      <c r="N399" s="293"/>
    </row>
    <row r="400" spans="11:14" x14ac:dyDescent="0.2">
      <c r="K400" s="293"/>
      <c r="L400" s="293"/>
      <c r="M400" s="293"/>
      <c r="N400" s="293"/>
    </row>
    <row r="401" spans="11:14" x14ac:dyDescent="0.2">
      <c r="K401" s="293"/>
      <c r="L401" s="293"/>
      <c r="M401" s="293"/>
      <c r="N401" s="293"/>
    </row>
    <row r="402" spans="11:14" x14ac:dyDescent="0.2">
      <c r="K402" s="293"/>
      <c r="L402" s="293"/>
      <c r="M402" s="293"/>
      <c r="N402" s="293"/>
    </row>
    <row r="403" spans="11:14" x14ac:dyDescent="0.2">
      <c r="K403" s="293"/>
      <c r="L403" s="293"/>
      <c r="M403" s="293"/>
      <c r="N403" s="293"/>
    </row>
    <row r="404" spans="11:14" x14ac:dyDescent="0.2">
      <c r="K404" s="293"/>
      <c r="L404" s="293"/>
      <c r="M404" s="293"/>
      <c r="N404" s="293"/>
    </row>
    <row r="405" spans="11:14" x14ac:dyDescent="0.2">
      <c r="K405" s="293"/>
      <c r="L405" s="293"/>
      <c r="M405" s="293"/>
      <c r="N405" s="293"/>
    </row>
    <row r="406" spans="11:14" x14ac:dyDescent="0.2">
      <c r="K406" s="293"/>
      <c r="L406" s="293"/>
      <c r="M406" s="293"/>
      <c r="N406" s="293"/>
    </row>
    <row r="407" spans="11:14" x14ac:dyDescent="0.2">
      <c r="K407" s="293"/>
      <c r="L407" s="293"/>
      <c r="M407" s="293"/>
      <c r="N407" s="293"/>
    </row>
    <row r="408" spans="11:14" x14ac:dyDescent="0.2">
      <c r="K408" s="293"/>
      <c r="L408" s="293"/>
      <c r="M408" s="293"/>
      <c r="N408" s="293"/>
    </row>
    <row r="409" spans="11:14" x14ac:dyDescent="0.2">
      <c r="K409" s="293"/>
      <c r="L409" s="293"/>
      <c r="M409" s="293"/>
      <c r="N409" s="293"/>
    </row>
    <row r="410" spans="11:14" x14ac:dyDescent="0.2">
      <c r="K410" s="293"/>
      <c r="L410" s="293"/>
      <c r="M410" s="293"/>
      <c r="N410" s="293"/>
    </row>
    <row r="411" spans="11:14" x14ac:dyDescent="0.2">
      <c r="K411" s="293"/>
      <c r="L411" s="293"/>
      <c r="M411" s="293"/>
      <c r="N411" s="293"/>
    </row>
    <row r="412" spans="11:14" x14ac:dyDescent="0.2">
      <c r="K412" s="293"/>
      <c r="L412" s="293"/>
      <c r="M412" s="293"/>
      <c r="N412" s="293"/>
    </row>
    <row r="413" spans="11:14" x14ac:dyDescent="0.2">
      <c r="K413" s="293"/>
      <c r="L413" s="293"/>
      <c r="M413" s="293"/>
      <c r="N413" s="293"/>
    </row>
    <row r="414" spans="11:14" x14ac:dyDescent="0.2">
      <c r="K414" s="293"/>
      <c r="L414" s="293"/>
      <c r="M414" s="293"/>
      <c r="N414" s="293"/>
    </row>
    <row r="415" spans="11:14" x14ac:dyDescent="0.2">
      <c r="K415" s="293"/>
      <c r="L415" s="293"/>
      <c r="M415" s="293"/>
      <c r="N415" s="293"/>
    </row>
    <row r="416" spans="11:14" x14ac:dyDescent="0.2">
      <c r="K416" s="293"/>
      <c r="L416" s="293"/>
      <c r="M416" s="293"/>
      <c r="N416" s="293"/>
    </row>
    <row r="417" spans="11:14" x14ac:dyDescent="0.2">
      <c r="K417" s="293"/>
      <c r="L417" s="293"/>
      <c r="M417" s="293"/>
      <c r="N417" s="293"/>
    </row>
    <row r="418" spans="11:14" x14ac:dyDescent="0.2">
      <c r="K418" s="293"/>
      <c r="L418" s="293"/>
      <c r="M418" s="293"/>
      <c r="N418" s="293"/>
    </row>
    <row r="419" spans="11:14" x14ac:dyDescent="0.2">
      <c r="K419" s="293"/>
      <c r="L419" s="293"/>
      <c r="M419" s="293"/>
      <c r="N419" s="293"/>
    </row>
    <row r="420" spans="11:14" x14ac:dyDescent="0.2">
      <c r="K420" s="293"/>
      <c r="L420" s="293"/>
      <c r="M420" s="293"/>
      <c r="N420" s="293"/>
    </row>
    <row r="421" spans="11:14" x14ac:dyDescent="0.2">
      <c r="K421" s="293"/>
      <c r="L421" s="293"/>
      <c r="M421" s="293"/>
      <c r="N421" s="293"/>
    </row>
    <row r="422" spans="11:14" x14ac:dyDescent="0.2">
      <c r="K422" s="293"/>
      <c r="L422" s="293"/>
      <c r="M422" s="293"/>
      <c r="N422" s="293"/>
    </row>
    <row r="423" spans="11:14" x14ac:dyDescent="0.2">
      <c r="K423" s="293"/>
      <c r="L423" s="293"/>
      <c r="M423" s="293"/>
      <c r="N423" s="293"/>
    </row>
    <row r="424" spans="11:14" x14ac:dyDescent="0.2">
      <c r="K424" s="293"/>
      <c r="L424" s="293"/>
      <c r="M424" s="293"/>
      <c r="N424" s="293"/>
    </row>
    <row r="425" spans="11:14" x14ac:dyDescent="0.2">
      <c r="K425" s="293"/>
      <c r="L425" s="293"/>
      <c r="M425" s="293"/>
      <c r="N425" s="293"/>
    </row>
    <row r="426" spans="11:14" x14ac:dyDescent="0.2">
      <c r="K426" s="293"/>
      <c r="L426" s="293"/>
      <c r="M426" s="293"/>
      <c r="N426" s="293"/>
    </row>
    <row r="427" spans="11:14" x14ac:dyDescent="0.2">
      <c r="K427" s="293"/>
      <c r="L427" s="293"/>
      <c r="M427" s="293"/>
      <c r="N427" s="293"/>
    </row>
    <row r="428" spans="11:14" x14ac:dyDescent="0.2">
      <c r="K428" s="293"/>
      <c r="L428" s="293"/>
      <c r="M428" s="293"/>
      <c r="N428" s="293"/>
    </row>
    <row r="429" spans="11:14" x14ac:dyDescent="0.2">
      <c r="K429" s="293"/>
      <c r="L429" s="293"/>
      <c r="M429" s="293"/>
      <c r="N429" s="293"/>
    </row>
    <row r="430" spans="11:14" x14ac:dyDescent="0.2">
      <c r="K430" s="293"/>
      <c r="L430" s="293"/>
      <c r="M430" s="293"/>
      <c r="N430" s="293"/>
    </row>
    <row r="431" spans="11:14" x14ac:dyDescent="0.2">
      <c r="K431" s="293"/>
      <c r="L431" s="293"/>
      <c r="M431" s="293"/>
      <c r="N431" s="293"/>
    </row>
    <row r="432" spans="11:14" x14ac:dyDescent="0.2">
      <c r="K432" s="293"/>
      <c r="L432" s="293"/>
      <c r="M432" s="293"/>
      <c r="N432" s="293"/>
    </row>
    <row r="433" spans="11:14" x14ac:dyDescent="0.2">
      <c r="K433" s="293"/>
      <c r="L433" s="293"/>
      <c r="M433" s="293"/>
      <c r="N433" s="293"/>
    </row>
    <row r="434" spans="11:14" x14ac:dyDescent="0.2">
      <c r="K434" s="293"/>
      <c r="L434" s="293"/>
      <c r="M434" s="293"/>
      <c r="N434" s="293"/>
    </row>
    <row r="435" spans="11:14" x14ac:dyDescent="0.2">
      <c r="K435" s="293"/>
      <c r="L435" s="293"/>
      <c r="M435" s="293"/>
      <c r="N435" s="293"/>
    </row>
    <row r="436" spans="11:14" x14ac:dyDescent="0.2">
      <c r="K436" s="293"/>
      <c r="L436" s="293"/>
      <c r="M436" s="293"/>
      <c r="N436" s="293"/>
    </row>
    <row r="437" spans="11:14" x14ac:dyDescent="0.2">
      <c r="K437" s="293"/>
      <c r="L437" s="293"/>
      <c r="M437" s="293"/>
      <c r="N437" s="293"/>
    </row>
    <row r="438" spans="11:14" x14ac:dyDescent="0.2">
      <c r="K438" s="293"/>
      <c r="L438" s="293"/>
      <c r="M438" s="293"/>
      <c r="N438" s="293"/>
    </row>
    <row r="439" spans="11:14" x14ac:dyDescent="0.2">
      <c r="K439" s="293"/>
      <c r="L439" s="293"/>
      <c r="M439" s="293"/>
      <c r="N439" s="293"/>
    </row>
    <row r="440" spans="11:14" x14ac:dyDescent="0.2">
      <c r="K440" s="293"/>
      <c r="L440" s="293"/>
      <c r="M440" s="293"/>
      <c r="N440" s="293"/>
    </row>
    <row r="441" spans="11:14" x14ac:dyDescent="0.2">
      <c r="K441" s="293"/>
      <c r="L441" s="293"/>
      <c r="M441" s="293"/>
      <c r="N441" s="293"/>
    </row>
    <row r="442" spans="11:14" x14ac:dyDescent="0.2">
      <c r="K442" s="293"/>
      <c r="L442" s="293"/>
      <c r="M442" s="293"/>
      <c r="N442" s="293"/>
    </row>
    <row r="443" spans="11:14" x14ac:dyDescent="0.2">
      <c r="K443" s="293"/>
      <c r="L443" s="293"/>
      <c r="M443" s="293"/>
      <c r="N443" s="293"/>
    </row>
    <row r="444" spans="11:14" x14ac:dyDescent="0.2">
      <c r="K444" s="293"/>
      <c r="L444" s="293"/>
      <c r="M444" s="293"/>
      <c r="N444" s="293"/>
    </row>
    <row r="445" spans="11:14" x14ac:dyDescent="0.2">
      <c r="K445" s="293"/>
      <c r="L445" s="293"/>
      <c r="M445" s="293"/>
      <c r="N445" s="293"/>
    </row>
    <row r="446" spans="11:14" x14ac:dyDescent="0.2">
      <c r="K446" s="293"/>
      <c r="L446" s="293"/>
      <c r="M446" s="293"/>
      <c r="N446" s="293"/>
    </row>
    <row r="447" spans="11:14" x14ac:dyDescent="0.2">
      <c r="K447" s="293"/>
      <c r="L447" s="293"/>
      <c r="M447" s="293"/>
      <c r="N447" s="293"/>
    </row>
    <row r="448" spans="11:14" x14ac:dyDescent="0.2">
      <c r="K448" s="293"/>
      <c r="L448" s="293"/>
      <c r="M448" s="293"/>
      <c r="N448" s="293"/>
    </row>
    <row r="449" spans="11:14" x14ac:dyDescent="0.2">
      <c r="K449" s="293"/>
      <c r="L449" s="293"/>
      <c r="M449" s="293"/>
      <c r="N449" s="293"/>
    </row>
    <row r="450" spans="11:14" x14ac:dyDescent="0.2">
      <c r="K450" s="293"/>
      <c r="L450" s="293"/>
      <c r="M450" s="293"/>
      <c r="N450" s="293"/>
    </row>
    <row r="451" spans="11:14" x14ac:dyDescent="0.2">
      <c r="K451" s="293"/>
      <c r="L451" s="293"/>
      <c r="M451" s="293"/>
      <c r="N451" s="293"/>
    </row>
    <row r="452" spans="11:14" x14ac:dyDescent="0.2">
      <c r="K452" s="293"/>
      <c r="L452" s="293"/>
      <c r="M452" s="293"/>
      <c r="N452" s="293"/>
    </row>
    <row r="453" spans="11:14" x14ac:dyDescent="0.2">
      <c r="K453" s="293"/>
      <c r="L453" s="293"/>
      <c r="M453" s="293"/>
      <c r="N453" s="293"/>
    </row>
    <row r="454" spans="11:14" x14ac:dyDescent="0.2">
      <c r="K454" s="293"/>
      <c r="L454" s="293"/>
      <c r="M454" s="293"/>
      <c r="N454" s="293"/>
    </row>
    <row r="455" spans="11:14" x14ac:dyDescent="0.2">
      <c r="K455" s="293"/>
      <c r="L455" s="293"/>
      <c r="M455" s="293"/>
      <c r="N455" s="293"/>
    </row>
    <row r="456" spans="11:14" x14ac:dyDescent="0.2">
      <c r="K456" s="293"/>
      <c r="L456" s="293"/>
      <c r="M456" s="293"/>
      <c r="N456" s="293"/>
    </row>
    <row r="457" spans="11:14" x14ac:dyDescent="0.2">
      <c r="K457" s="293"/>
      <c r="L457" s="293"/>
      <c r="M457" s="293"/>
      <c r="N457" s="293"/>
    </row>
    <row r="458" spans="11:14" x14ac:dyDescent="0.2">
      <c r="K458" s="293"/>
      <c r="L458" s="293"/>
      <c r="M458" s="293"/>
      <c r="N458" s="293"/>
    </row>
    <row r="459" spans="11:14" x14ac:dyDescent="0.2">
      <c r="K459" s="293"/>
      <c r="L459" s="293"/>
      <c r="M459" s="293"/>
      <c r="N459" s="293"/>
    </row>
    <row r="460" spans="11:14" x14ac:dyDescent="0.2">
      <c r="K460" s="293"/>
      <c r="L460" s="293"/>
      <c r="M460" s="293"/>
      <c r="N460" s="293"/>
    </row>
    <row r="461" spans="11:14" x14ac:dyDescent="0.2">
      <c r="K461" s="293"/>
      <c r="L461" s="293"/>
      <c r="M461" s="293"/>
      <c r="N461" s="293"/>
    </row>
    <row r="462" spans="11:14" x14ac:dyDescent="0.2">
      <c r="K462" s="293"/>
      <c r="L462" s="293"/>
      <c r="M462" s="293"/>
      <c r="N462" s="293"/>
    </row>
    <row r="463" spans="11:14" x14ac:dyDescent="0.2">
      <c r="K463" s="293"/>
      <c r="L463" s="293"/>
      <c r="M463" s="293"/>
      <c r="N463" s="293"/>
    </row>
    <row r="464" spans="11:14" x14ac:dyDescent="0.2">
      <c r="K464" s="293"/>
      <c r="L464" s="293"/>
      <c r="M464" s="293"/>
      <c r="N464" s="293"/>
    </row>
    <row r="465" spans="11:14" x14ac:dyDescent="0.2">
      <c r="K465" s="293"/>
      <c r="L465" s="293"/>
      <c r="M465" s="293"/>
      <c r="N465" s="293"/>
    </row>
    <row r="466" spans="11:14" x14ac:dyDescent="0.2">
      <c r="K466" s="293"/>
      <c r="L466" s="293"/>
      <c r="M466" s="293"/>
      <c r="N466" s="293"/>
    </row>
    <row r="467" spans="11:14" x14ac:dyDescent="0.2">
      <c r="K467" s="293"/>
      <c r="L467" s="293"/>
      <c r="M467" s="293"/>
      <c r="N467" s="293"/>
    </row>
    <row r="468" spans="11:14" x14ac:dyDescent="0.2">
      <c r="K468" s="293"/>
      <c r="L468" s="293"/>
      <c r="M468" s="293"/>
      <c r="N468" s="293"/>
    </row>
    <row r="469" spans="11:14" x14ac:dyDescent="0.2">
      <c r="K469" s="293"/>
      <c r="L469" s="293"/>
      <c r="M469" s="293"/>
      <c r="N469" s="293"/>
    </row>
    <row r="470" spans="11:14" x14ac:dyDescent="0.2">
      <c r="K470" s="293"/>
      <c r="L470" s="293"/>
      <c r="M470" s="293"/>
      <c r="N470" s="293"/>
    </row>
    <row r="471" spans="11:14" x14ac:dyDescent="0.2">
      <c r="K471" s="293"/>
      <c r="L471" s="293"/>
      <c r="M471" s="293"/>
      <c r="N471" s="293"/>
    </row>
    <row r="472" spans="11:14" x14ac:dyDescent="0.2">
      <c r="K472" s="293"/>
      <c r="L472" s="293"/>
      <c r="M472" s="293"/>
      <c r="N472" s="293"/>
    </row>
    <row r="473" spans="11:14" x14ac:dyDescent="0.2">
      <c r="K473" s="293"/>
      <c r="L473" s="293"/>
      <c r="M473" s="293"/>
      <c r="N473" s="293"/>
    </row>
    <row r="474" spans="11:14" x14ac:dyDescent="0.2">
      <c r="K474" s="293"/>
      <c r="L474" s="293"/>
      <c r="M474" s="293"/>
      <c r="N474" s="293"/>
    </row>
    <row r="475" spans="11:14" x14ac:dyDescent="0.2">
      <c r="K475" s="293"/>
      <c r="L475" s="293"/>
      <c r="M475" s="293"/>
      <c r="N475" s="293"/>
    </row>
    <row r="476" spans="11:14" x14ac:dyDescent="0.2">
      <c r="K476" s="293"/>
      <c r="L476" s="293"/>
      <c r="M476" s="293"/>
      <c r="N476" s="293"/>
    </row>
    <row r="477" spans="11:14" x14ac:dyDescent="0.2">
      <c r="K477" s="293"/>
      <c r="L477" s="293"/>
      <c r="M477" s="293"/>
      <c r="N477" s="293"/>
    </row>
    <row r="478" spans="11:14" x14ac:dyDescent="0.2">
      <c r="K478" s="293"/>
      <c r="L478" s="293"/>
      <c r="M478" s="293"/>
      <c r="N478" s="293"/>
    </row>
    <row r="479" spans="11:14" x14ac:dyDescent="0.2">
      <c r="K479" s="293"/>
      <c r="L479" s="293"/>
      <c r="M479" s="293"/>
      <c r="N479" s="293"/>
    </row>
    <row r="480" spans="11:14" x14ac:dyDescent="0.2">
      <c r="K480" s="293"/>
      <c r="L480" s="293"/>
      <c r="M480" s="293"/>
      <c r="N480" s="293"/>
    </row>
    <row r="481" spans="11:14" x14ac:dyDescent="0.2">
      <c r="K481" s="293"/>
      <c r="L481" s="293"/>
      <c r="M481" s="293"/>
      <c r="N481" s="293"/>
    </row>
    <row r="482" spans="11:14" x14ac:dyDescent="0.2">
      <c r="K482" s="293"/>
      <c r="L482" s="293"/>
      <c r="M482" s="293"/>
      <c r="N482" s="293"/>
    </row>
    <row r="483" spans="11:14" x14ac:dyDescent="0.2">
      <c r="K483" s="293"/>
      <c r="L483" s="293"/>
      <c r="M483" s="293"/>
      <c r="N483" s="293"/>
    </row>
    <row r="484" spans="11:14" x14ac:dyDescent="0.2">
      <c r="K484" s="293"/>
      <c r="L484" s="293"/>
      <c r="M484" s="293"/>
      <c r="N484" s="293"/>
    </row>
    <row r="485" spans="11:14" x14ac:dyDescent="0.2">
      <c r="K485" s="293"/>
      <c r="L485" s="293"/>
      <c r="M485" s="293"/>
      <c r="N485" s="293"/>
    </row>
    <row r="486" spans="11:14" x14ac:dyDescent="0.2">
      <c r="K486" s="293"/>
      <c r="L486" s="293"/>
      <c r="M486" s="293"/>
      <c r="N486" s="293"/>
    </row>
    <row r="487" spans="11:14" x14ac:dyDescent="0.2">
      <c r="K487" s="293"/>
      <c r="L487" s="293"/>
      <c r="M487" s="293"/>
      <c r="N487" s="293"/>
    </row>
    <row r="488" spans="11:14" x14ac:dyDescent="0.2">
      <c r="K488" s="293"/>
      <c r="L488" s="293"/>
      <c r="M488" s="293"/>
      <c r="N488" s="293"/>
    </row>
    <row r="489" spans="11:14" x14ac:dyDescent="0.2">
      <c r="K489" s="293"/>
      <c r="L489" s="293"/>
      <c r="M489" s="293"/>
      <c r="N489" s="293"/>
    </row>
    <row r="490" spans="11:14" x14ac:dyDescent="0.2">
      <c r="K490" s="293"/>
      <c r="L490" s="293"/>
      <c r="M490" s="293"/>
      <c r="N490" s="293"/>
    </row>
    <row r="491" spans="11:14" x14ac:dyDescent="0.2">
      <c r="K491" s="293"/>
      <c r="L491" s="293"/>
      <c r="M491" s="293"/>
      <c r="N491" s="293"/>
    </row>
    <row r="492" spans="11:14" x14ac:dyDescent="0.2">
      <c r="K492" s="293"/>
      <c r="L492" s="293"/>
      <c r="M492" s="293"/>
      <c r="N492" s="293"/>
    </row>
    <row r="493" spans="11:14" x14ac:dyDescent="0.2">
      <c r="K493" s="293"/>
      <c r="L493" s="293"/>
      <c r="M493" s="293"/>
      <c r="N493" s="293"/>
    </row>
    <row r="494" spans="11:14" x14ac:dyDescent="0.2">
      <c r="K494" s="293"/>
      <c r="L494" s="293"/>
      <c r="M494" s="293"/>
      <c r="N494" s="293"/>
    </row>
    <row r="495" spans="11:14" x14ac:dyDescent="0.2">
      <c r="K495" s="293"/>
      <c r="L495" s="293"/>
      <c r="M495" s="293"/>
      <c r="N495" s="293"/>
    </row>
    <row r="496" spans="11:14" x14ac:dyDescent="0.2">
      <c r="K496" s="293"/>
      <c r="L496" s="293"/>
      <c r="M496" s="293"/>
      <c r="N496" s="293"/>
    </row>
    <row r="497" spans="11:14" x14ac:dyDescent="0.2">
      <c r="K497" s="293"/>
      <c r="L497" s="293"/>
      <c r="M497" s="293"/>
      <c r="N497" s="293"/>
    </row>
    <row r="498" spans="11:14" x14ac:dyDescent="0.2">
      <c r="K498" s="293"/>
      <c r="L498" s="293"/>
      <c r="M498" s="293"/>
      <c r="N498" s="293"/>
    </row>
    <row r="499" spans="11:14" x14ac:dyDescent="0.2">
      <c r="K499" s="293"/>
      <c r="L499" s="293"/>
      <c r="M499" s="293"/>
      <c r="N499" s="293"/>
    </row>
    <row r="500" spans="11:14" x14ac:dyDescent="0.2">
      <c r="K500" s="293"/>
      <c r="L500" s="293"/>
      <c r="M500" s="293"/>
      <c r="N500" s="293"/>
    </row>
    <row r="501" spans="11:14" x14ac:dyDescent="0.2">
      <c r="K501" s="293"/>
      <c r="L501" s="293"/>
      <c r="M501" s="293"/>
      <c r="N501" s="293"/>
    </row>
    <row r="502" spans="11:14" x14ac:dyDescent="0.2">
      <c r="K502" s="293"/>
      <c r="L502" s="293"/>
      <c r="M502" s="293"/>
      <c r="N502" s="293"/>
    </row>
    <row r="503" spans="11:14" x14ac:dyDescent="0.2">
      <c r="K503" s="293"/>
      <c r="L503" s="293"/>
      <c r="M503" s="293"/>
      <c r="N503" s="293"/>
    </row>
    <row r="504" spans="11:14" x14ac:dyDescent="0.2">
      <c r="K504" s="293"/>
      <c r="L504" s="293"/>
      <c r="M504" s="293"/>
      <c r="N504" s="293"/>
    </row>
    <row r="505" spans="11:14" x14ac:dyDescent="0.2">
      <c r="K505" s="293"/>
      <c r="L505" s="293"/>
      <c r="M505" s="293"/>
      <c r="N505" s="293"/>
    </row>
    <row r="506" spans="11:14" x14ac:dyDescent="0.2">
      <c r="K506" s="293"/>
      <c r="L506" s="293"/>
      <c r="M506" s="293"/>
      <c r="N506" s="293"/>
    </row>
    <row r="507" spans="11:14" x14ac:dyDescent="0.2">
      <c r="K507" s="293"/>
      <c r="L507" s="293"/>
      <c r="M507" s="293"/>
      <c r="N507" s="293"/>
    </row>
    <row r="508" spans="11:14" x14ac:dyDescent="0.2">
      <c r="K508" s="293"/>
      <c r="L508" s="293"/>
      <c r="M508" s="293"/>
      <c r="N508" s="293"/>
    </row>
    <row r="509" spans="11:14" x14ac:dyDescent="0.2">
      <c r="K509" s="293"/>
      <c r="L509" s="293"/>
      <c r="M509" s="293"/>
      <c r="N509" s="293"/>
    </row>
    <row r="510" spans="11:14" x14ac:dyDescent="0.2">
      <c r="K510" s="293"/>
      <c r="L510" s="293"/>
      <c r="M510" s="293"/>
      <c r="N510" s="293"/>
    </row>
    <row r="511" spans="11:14" x14ac:dyDescent="0.2">
      <c r="K511" s="293"/>
      <c r="L511" s="293"/>
      <c r="M511" s="293"/>
      <c r="N511" s="293"/>
    </row>
    <row r="512" spans="11:14" x14ac:dyDescent="0.2">
      <c r="K512" s="293"/>
      <c r="L512" s="293"/>
      <c r="M512" s="293"/>
      <c r="N512" s="293"/>
    </row>
    <row r="513" spans="11:14" x14ac:dyDescent="0.2">
      <c r="K513" s="293"/>
      <c r="L513" s="293"/>
      <c r="M513" s="293"/>
      <c r="N513" s="293"/>
    </row>
    <row r="514" spans="11:14" x14ac:dyDescent="0.2">
      <c r="K514" s="293"/>
      <c r="L514" s="293"/>
      <c r="M514" s="293"/>
      <c r="N514" s="293"/>
    </row>
    <row r="515" spans="11:14" x14ac:dyDescent="0.2">
      <c r="K515" s="293"/>
      <c r="L515" s="293"/>
      <c r="M515" s="293"/>
      <c r="N515" s="293"/>
    </row>
    <row r="516" spans="11:14" x14ac:dyDescent="0.2">
      <c r="K516" s="293"/>
      <c r="L516" s="293"/>
      <c r="M516" s="293"/>
      <c r="N516" s="293"/>
    </row>
    <row r="517" spans="11:14" x14ac:dyDescent="0.2">
      <c r="K517" s="293"/>
      <c r="L517" s="293"/>
      <c r="M517" s="293"/>
      <c r="N517" s="293"/>
    </row>
    <row r="518" spans="11:14" x14ac:dyDescent="0.2">
      <c r="K518" s="293"/>
      <c r="L518" s="293"/>
      <c r="M518" s="293"/>
      <c r="N518" s="293"/>
    </row>
    <row r="519" spans="11:14" x14ac:dyDescent="0.2">
      <c r="K519" s="293"/>
      <c r="L519" s="293"/>
      <c r="M519" s="293"/>
      <c r="N519" s="293"/>
    </row>
    <row r="520" spans="11:14" x14ac:dyDescent="0.2">
      <c r="K520" s="293"/>
      <c r="L520" s="293"/>
      <c r="M520" s="293"/>
      <c r="N520" s="293"/>
    </row>
    <row r="521" spans="11:14" x14ac:dyDescent="0.2">
      <c r="K521" s="293"/>
      <c r="L521" s="293"/>
      <c r="M521" s="293"/>
      <c r="N521" s="293"/>
    </row>
    <row r="522" spans="11:14" x14ac:dyDescent="0.2">
      <c r="K522" s="293"/>
      <c r="L522" s="293"/>
      <c r="M522" s="293"/>
      <c r="N522" s="293"/>
    </row>
    <row r="523" spans="11:14" x14ac:dyDescent="0.2">
      <c r="K523" s="293"/>
      <c r="L523" s="293"/>
      <c r="M523" s="293"/>
      <c r="N523" s="293"/>
    </row>
    <row r="524" spans="11:14" x14ac:dyDescent="0.2">
      <c r="K524" s="293"/>
      <c r="L524" s="293"/>
      <c r="M524" s="293"/>
      <c r="N524" s="293"/>
    </row>
    <row r="525" spans="11:14" x14ac:dyDescent="0.2">
      <c r="K525" s="293"/>
      <c r="L525" s="293"/>
      <c r="M525" s="293"/>
      <c r="N525" s="293"/>
    </row>
    <row r="526" spans="11:14" x14ac:dyDescent="0.2">
      <c r="K526" s="293"/>
      <c r="L526" s="293"/>
      <c r="M526" s="293"/>
      <c r="N526" s="293"/>
    </row>
    <row r="527" spans="11:14" x14ac:dyDescent="0.2">
      <c r="K527" s="293"/>
      <c r="L527" s="293"/>
      <c r="M527" s="293"/>
      <c r="N527" s="293"/>
    </row>
    <row r="528" spans="11:14" x14ac:dyDescent="0.2">
      <c r="K528" s="293"/>
      <c r="L528" s="293"/>
      <c r="M528" s="293"/>
      <c r="N528" s="293"/>
    </row>
    <row r="529" spans="11:14" x14ac:dyDescent="0.2">
      <c r="K529" s="293"/>
      <c r="L529" s="293"/>
      <c r="M529" s="293"/>
      <c r="N529" s="293"/>
    </row>
    <row r="530" spans="11:14" x14ac:dyDescent="0.2">
      <c r="K530" s="293"/>
      <c r="L530" s="293"/>
      <c r="M530" s="293"/>
      <c r="N530" s="293"/>
    </row>
    <row r="531" spans="11:14" x14ac:dyDescent="0.2">
      <c r="K531" s="293"/>
      <c r="L531" s="293"/>
      <c r="M531" s="293"/>
      <c r="N531" s="293"/>
    </row>
    <row r="532" spans="11:14" x14ac:dyDescent="0.2">
      <c r="K532" s="293"/>
      <c r="L532" s="293"/>
      <c r="M532" s="293"/>
      <c r="N532" s="293"/>
    </row>
    <row r="533" spans="11:14" x14ac:dyDescent="0.2">
      <c r="K533" s="293"/>
      <c r="L533" s="293"/>
      <c r="M533" s="293"/>
      <c r="N533" s="293"/>
    </row>
    <row r="534" spans="11:14" x14ac:dyDescent="0.2">
      <c r="K534" s="293"/>
      <c r="L534" s="293"/>
      <c r="M534" s="293"/>
      <c r="N534" s="293"/>
    </row>
    <row r="535" spans="11:14" x14ac:dyDescent="0.2">
      <c r="K535" s="293"/>
      <c r="L535" s="293"/>
      <c r="M535" s="293"/>
      <c r="N535" s="293"/>
    </row>
    <row r="536" spans="11:14" x14ac:dyDescent="0.2">
      <c r="K536" s="293"/>
      <c r="L536" s="293"/>
      <c r="M536" s="293"/>
      <c r="N536" s="293"/>
    </row>
    <row r="537" spans="11:14" x14ac:dyDescent="0.2">
      <c r="K537" s="293"/>
      <c r="L537" s="293"/>
      <c r="M537" s="293"/>
      <c r="N537" s="293"/>
    </row>
    <row r="538" spans="11:14" x14ac:dyDescent="0.2">
      <c r="K538" s="293"/>
      <c r="L538" s="293"/>
      <c r="M538" s="293"/>
      <c r="N538" s="293"/>
    </row>
    <row r="539" spans="11:14" x14ac:dyDescent="0.2">
      <c r="K539" s="293"/>
      <c r="L539" s="293"/>
      <c r="M539" s="293"/>
      <c r="N539" s="293"/>
    </row>
    <row r="540" spans="11:14" x14ac:dyDescent="0.2">
      <c r="K540" s="293"/>
      <c r="L540" s="293"/>
      <c r="M540" s="293"/>
      <c r="N540" s="293"/>
    </row>
    <row r="541" spans="11:14" x14ac:dyDescent="0.2">
      <c r="K541" s="293"/>
      <c r="L541" s="293"/>
      <c r="M541" s="293"/>
      <c r="N541" s="293"/>
    </row>
    <row r="542" spans="11:14" x14ac:dyDescent="0.2">
      <c r="K542" s="293"/>
      <c r="L542" s="293"/>
      <c r="M542" s="293"/>
      <c r="N542" s="293"/>
    </row>
    <row r="543" spans="11:14" x14ac:dyDescent="0.2">
      <c r="K543" s="293"/>
      <c r="L543" s="293"/>
      <c r="M543" s="293"/>
      <c r="N543" s="293"/>
    </row>
    <row r="544" spans="11:14" x14ac:dyDescent="0.2">
      <c r="K544" s="293"/>
      <c r="L544" s="293"/>
      <c r="M544" s="293"/>
      <c r="N544" s="293"/>
    </row>
    <row r="545" spans="11:14" x14ac:dyDescent="0.2">
      <c r="K545" s="293"/>
      <c r="L545" s="293"/>
      <c r="M545" s="293"/>
      <c r="N545" s="293"/>
    </row>
    <row r="546" spans="11:14" x14ac:dyDescent="0.2">
      <c r="K546" s="293"/>
      <c r="L546" s="293"/>
      <c r="M546" s="293"/>
      <c r="N546" s="293"/>
    </row>
    <row r="547" spans="11:14" x14ac:dyDescent="0.2">
      <c r="K547" s="293"/>
      <c r="L547" s="293"/>
      <c r="M547" s="293"/>
      <c r="N547" s="293"/>
    </row>
    <row r="548" spans="11:14" x14ac:dyDescent="0.2">
      <c r="K548" s="293"/>
      <c r="L548" s="293"/>
      <c r="M548" s="293"/>
      <c r="N548" s="293"/>
    </row>
    <row r="549" spans="11:14" x14ac:dyDescent="0.2">
      <c r="K549" s="293"/>
      <c r="L549" s="293"/>
      <c r="M549" s="293"/>
      <c r="N549" s="293"/>
    </row>
    <row r="550" spans="11:14" x14ac:dyDescent="0.2">
      <c r="K550" s="293"/>
      <c r="L550" s="293"/>
      <c r="M550" s="293"/>
      <c r="N550" s="293"/>
    </row>
    <row r="551" spans="11:14" x14ac:dyDescent="0.2">
      <c r="K551" s="293"/>
      <c r="L551" s="293"/>
      <c r="M551" s="293"/>
      <c r="N551" s="293"/>
    </row>
    <row r="552" spans="11:14" x14ac:dyDescent="0.2">
      <c r="K552" s="293"/>
      <c r="L552" s="293"/>
      <c r="M552" s="293"/>
      <c r="N552" s="293"/>
    </row>
    <row r="553" spans="11:14" x14ac:dyDescent="0.2">
      <c r="K553" s="293"/>
      <c r="L553" s="293"/>
      <c r="M553" s="293"/>
      <c r="N553" s="293"/>
    </row>
    <row r="554" spans="11:14" x14ac:dyDescent="0.2">
      <c r="K554" s="293"/>
      <c r="L554" s="293"/>
      <c r="M554" s="293"/>
      <c r="N554" s="293"/>
    </row>
    <row r="555" spans="11:14" x14ac:dyDescent="0.2">
      <c r="K555" s="293"/>
      <c r="L555" s="293"/>
      <c r="M555" s="293"/>
      <c r="N555" s="293"/>
    </row>
    <row r="556" spans="11:14" x14ac:dyDescent="0.2">
      <c r="K556" s="293"/>
      <c r="L556" s="293"/>
      <c r="M556" s="293"/>
      <c r="N556" s="293"/>
    </row>
    <row r="557" spans="11:14" x14ac:dyDescent="0.2">
      <c r="K557" s="293"/>
      <c r="L557" s="293"/>
      <c r="M557" s="293"/>
      <c r="N557" s="293"/>
    </row>
    <row r="558" spans="11:14" x14ac:dyDescent="0.2">
      <c r="K558" s="293"/>
      <c r="L558" s="293"/>
      <c r="M558" s="293"/>
      <c r="N558" s="293"/>
    </row>
    <row r="559" spans="11:14" x14ac:dyDescent="0.2">
      <c r="K559" s="293"/>
      <c r="L559" s="293"/>
      <c r="M559" s="293"/>
      <c r="N559" s="293"/>
    </row>
    <row r="560" spans="11:14" x14ac:dyDescent="0.2">
      <c r="K560" s="293"/>
      <c r="L560" s="293"/>
      <c r="M560" s="293"/>
      <c r="N560" s="293"/>
    </row>
    <row r="561" spans="11:14" x14ac:dyDescent="0.2">
      <c r="K561" s="293"/>
      <c r="L561" s="293"/>
      <c r="M561" s="293"/>
      <c r="N561" s="293"/>
    </row>
    <row r="562" spans="11:14" x14ac:dyDescent="0.2">
      <c r="K562" s="293"/>
      <c r="L562" s="293"/>
      <c r="M562" s="293"/>
      <c r="N562" s="293"/>
    </row>
    <row r="563" spans="11:14" x14ac:dyDescent="0.2">
      <c r="K563" s="293"/>
      <c r="L563" s="293"/>
      <c r="M563" s="293"/>
      <c r="N563" s="293"/>
    </row>
    <row r="564" spans="11:14" x14ac:dyDescent="0.2">
      <c r="K564" s="293"/>
      <c r="L564" s="293"/>
      <c r="M564" s="293"/>
      <c r="N564" s="293"/>
    </row>
    <row r="565" spans="11:14" x14ac:dyDescent="0.2">
      <c r="K565" s="293"/>
      <c r="L565" s="293"/>
      <c r="M565" s="293"/>
      <c r="N565" s="293"/>
    </row>
    <row r="566" spans="11:14" x14ac:dyDescent="0.2">
      <c r="K566" s="293"/>
      <c r="L566" s="293"/>
      <c r="M566" s="293"/>
      <c r="N566" s="293"/>
    </row>
    <row r="567" spans="11:14" x14ac:dyDescent="0.2">
      <c r="K567" s="293"/>
      <c r="L567" s="293"/>
      <c r="M567" s="293"/>
      <c r="N567" s="293"/>
    </row>
    <row r="568" spans="11:14" x14ac:dyDescent="0.2">
      <c r="K568" s="293"/>
      <c r="L568" s="293"/>
      <c r="M568" s="293"/>
      <c r="N568" s="293"/>
    </row>
    <row r="569" spans="11:14" x14ac:dyDescent="0.2">
      <c r="K569" s="293"/>
      <c r="L569" s="293"/>
      <c r="M569" s="293"/>
      <c r="N569" s="293"/>
    </row>
    <row r="570" spans="11:14" x14ac:dyDescent="0.2">
      <c r="K570" s="293"/>
      <c r="L570" s="293"/>
      <c r="M570" s="293"/>
      <c r="N570" s="293"/>
    </row>
    <row r="571" spans="11:14" x14ac:dyDescent="0.2">
      <c r="K571" s="293"/>
      <c r="L571" s="293"/>
      <c r="M571" s="293"/>
      <c r="N571" s="293"/>
    </row>
    <row r="572" spans="11:14" x14ac:dyDescent="0.2">
      <c r="K572" s="293"/>
      <c r="L572" s="293"/>
      <c r="M572" s="293"/>
      <c r="N572" s="293"/>
    </row>
    <row r="573" spans="11:14" x14ac:dyDescent="0.2">
      <c r="K573" s="293"/>
      <c r="L573" s="293"/>
      <c r="M573" s="293"/>
      <c r="N573" s="293"/>
    </row>
    <row r="574" spans="11:14" x14ac:dyDescent="0.2">
      <c r="K574" s="293"/>
      <c r="L574" s="293"/>
      <c r="M574" s="293"/>
      <c r="N574" s="293"/>
    </row>
    <row r="575" spans="11:14" x14ac:dyDescent="0.2">
      <c r="K575" s="293"/>
      <c r="L575" s="293"/>
      <c r="M575" s="293"/>
      <c r="N575" s="293"/>
    </row>
    <row r="576" spans="11:14" x14ac:dyDescent="0.2">
      <c r="K576" s="293"/>
      <c r="L576" s="293"/>
      <c r="M576" s="293"/>
      <c r="N576" s="293"/>
    </row>
    <row r="577" spans="11:14" x14ac:dyDescent="0.2">
      <c r="K577" s="293"/>
      <c r="L577" s="293"/>
      <c r="M577" s="293"/>
      <c r="N577" s="293"/>
    </row>
    <row r="578" spans="11:14" x14ac:dyDescent="0.2">
      <c r="K578" s="293"/>
      <c r="L578" s="293"/>
      <c r="M578" s="293"/>
      <c r="N578" s="293"/>
    </row>
    <row r="579" spans="11:14" x14ac:dyDescent="0.2">
      <c r="K579" s="293"/>
      <c r="L579" s="293"/>
      <c r="M579" s="293"/>
      <c r="N579" s="293"/>
    </row>
    <row r="580" spans="11:14" x14ac:dyDescent="0.2">
      <c r="K580" s="293"/>
      <c r="L580" s="293"/>
      <c r="M580" s="293"/>
      <c r="N580" s="293"/>
    </row>
    <row r="581" spans="11:14" x14ac:dyDescent="0.2">
      <c r="K581" s="293"/>
      <c r="L581" s="293"/>
      <c r="M581" s="293"/>
      <c r="N581" s="293"/>
    </row>
    <row r="582" spans="11:14" x14ac:dyDescent="0.2">
      <c r="K582" s="293"/>
      <c r="L582" s="293"/>
      <c r="M582" s="293"/>
      <c r="N582" s="293"/>
    </row>
    <row r="583" spans="11:14" x14ac:dyDescent="0.2">
      <c r="K583" s="293"/>
      <c r="L583" s="293"/>
      <c r="M583" s="293"/>
      <c r="N583" s="293"/>
    </row>
    <row r="584" spans="11:14" x14ac:dyDescent="0.2">
      <c r="K584" s="293"/>
      <c r="L584" s="293"/>
      <c r="M584" s="293"/>
      <c r="N584" s="293"/>
    </row>
    <row r="585" spans="11:14" x14ac:dyDescent="0.2">
      <c r="K585" s="293"/>
      <c r="L585" s="293"/>
      <c r="M585" s="293"/>
      <c r="N585" s="293"/>
    </row>
    <row r="586" spans="11:14" x14ac:dyDescent="0.2">
      <c r="K586" s="293"/>
      <c r="L586" s="293"/>
      <c r="M586" s="293"/>
      <c r="N586" s="293"/>
    </row>
    <row r="587" spans="11:14" x14ac:dyDescent="0.2">
      <c r="K587" s="293"/>
      <c r="L587" s="293"/>
      <c r="M587" s="293"/>
      <c r="N587" s="293"/>
    </row>
    <row r="588" spans="11:14" x14ac:dyDescent="0.2">
      <c r="K588" s="293"/>
      <c r="L588" s="293"/>
      <c r="M588" s="293"/>
      <c r="N588" s="293"/>
    </row>
    <row r="589" spans="11:14" x14ac:dyDescent="0.2">
      <c r="K589" s="293"/>
      <c r="L589" s="293"/>
      <c r="M589" s="293"/>
      <c r="N589" s="293"/>
    </row>
    <row r="590" spans="11:14" x14ac:dyDescent="0.2">
      <c r="K590" s="293"/>
      <c r="L590" s="293"/>
      <c r="M590" s="293"/>
      <c r="N590" s="293"/>
    </row>
    <row r="591" spans="11:14" x14ac:dyDescent="0.2">
      <c r="K591" s="293"/>
      <c r="L591" s="293"/>
      <c r="M591" s="293"/>
      <c r="N591" s="293"/>
    </row>
    <row r="592" spans="11:14" x14ac:dyDescent="0.2">
      <c r="K592" s="293"/>
      <c r="L592" s="293"/>
      <c r="M592" s="293"/>
      <c r="N592" s="293"/>
    </row>
    <row r="593" spans="11:14" x14ac:dyDescent="0.2">
      <c r="K593" s="293"/>
      <c r="L593" s="293"/>
      <c r="M593" s="293"/>
      <c r="N593" s="293"/>
    </row>
    <row r="594" spans="11:14" x14ac:dyDescent="0.2">
      <c r="K594" s="293"/>
      <c r="L594" s="293"/>
      <c r="M594" s="293"/>
      <c r="N594" s="293"/>
    </row>
    <row r="595" spans="11:14" x14ac:dyDescent="0.2">
      <c r="K595" s="293"/>
      <c r="L595" s="293"/>
      <c r="M595" s="293"/>
      <c r="N595" s="293"/>
    </row>
    <row r="596" spans="11:14" x14ac:dyDescent="0.2">
      <c r="K596" s="293"/>
      <c r="L596" s="293"/>
      <c r="M596" s="293"/>
      <c r="N596" s="293"/>
    </row>
    <row r="597" spans="11:14" x14ac:dyDescent="0.2">
      <c r="K597" s="293"/>
      <c r="L597" s="293"/>
      <c r="M597" s="293"/>
      <c r="N597" s="293"/>
    </row>
    <row r="598" spans="11:14" x14ac:dyDescent="0.2">
      <c r="K598" s="293"/>
      <c r="L598" s="293"/>
      <c r="M598" s="293"/>
      <c r="N598" s="293"/>
    </row>
    <row r="599" spans="11:14" x14ac:dyDescent="0.2">
      <c r="K599" s="293"/>
      <c r="L599" s="293"/>
      <c r="M599" s="293"/>
      <c r="N599" s="293"/>
    </row>
    <row r="600" spans="11:14" x14ac:dyDescent="0.2">
      <c r="K600" s="293"/>
      <c r="L600" s="293"/>
      <c r="M600" s="293"/>
      <c r="N600" s="293"/>
    </row>
    <row r="601" spans="11:14" x14ac:dyDescent="0.2">
      <c r="K601" s="293"/>
      <c r="L601" s="293"/>
      <c r="M601" s="293"/>
      <c r="N601" s="293"/>
    </row>
    <row r="602" spans="11:14" x14ac:dyDescent="0.2">
      <c r="K602" s="293"/>
      <c r="L602" s="293"/>
      <c r="M602" s="293"/>
      <c r="N602" s="293"/>
    </row>
    <row r="603" spans="11:14" x14ac:dyDescent="0.2">
      <c r="K603" s="293"/>
      <c r="L603" s="293"/>
      <c r="M603" s="293"/>
      <c r="N603" s="293"/>
    </row>
    <row r="604" spans="11:14" x14ac:dyDescent="0.2">
      <c r="K604" s="293"/>
      <c r="L604" s="293"/>
      <c r="M604" s="293"/>
      <c r="N604" s="293"/>
    </row>
    <row r="605" spans="11:14" x14ac:dyDescent="0.2">
      <c r="K605" s="293"/>
      <c r="L605" s="293"/>
      <c r="M605" s="293"/>
      <c r="N605" s="293"/>
    </row>
    <row r="606" spans="11:14" x14ac:dyDescent="0.2">
      <c r="K606" s="293"/>
      <c r="L606" s="293"/>
      <c r="M606" s="293"/>
      <c r="N606" s="293"/>
    </row>
    <row r="607" spans="11:14" x14ac:dyDescent="0.2">
      <c r="K607" s="293"/>
      <c r="L607" s="293"/>
      <c r="M607" s="293"/>
      <c r="N607" s="293"/>
    </row>
    <row r="608" spans="11:14" x14ac:dyDescent="0.2">
      <c r="K608" s="293"/>
      <c r="L608" s="293"/>
      <c r="M608" s="293"/>
      <c r="N608" s="293"/>
    </row>
    <row r="609" spans="11:14" x14ac:dyDescent="0.2">
      <c r="K609" s="293"/>
      <c r="L609" s="293"/>
      <c r="M609" s="293"/>
      <c r="N609" s="293"/>
    </row>
    <row r="610" spans="11:14" x14ac:dyDescent="0.2">
      <c r="K610" s="293"/>
      <c r="L610" s="293"/>
      <c r="M610" s="293"/>
      <c r="N610" s="293"/>
    </row>
    <row r="611" spans="11:14" x14ac:dyDescent="0.2">
      <c r="K611" s="293"/>
      <c r="L611" s="293"/>
      <c r="M611" s="293"/>
      <c r="N611" s="293"/>
    </row>
    <row r="612" spans="11:14" x14ac:dyDescent="0.2">
      <c r="K612" s="293"/>
      <c r="L612" s="293"/>
      <c r="M612" s="293"/>
      <c r="N612" s="293"/>
    </row>
    <row r="613" spans="11:14" x14ac:dyDescent="0.2">
      <c r="K613" s="293"/>
      <c r="L613" s="293"/>
      <c r="M613" s="293"/>
      <c r="N613" s="293"/>
    </row>
    <row r="614" spans="11:14" x14ac:dyDescent="0.2">
      <c r="K614" s="293"/>
      <c r="L614" s="293"/>
      <c r="M614" s="293"/>
      <c r="N614" s="293"/>
    </row>
    <row r="615" spans="11:14" x14ac:dyDescent="0.2">
      <c r="K615" s="293"/>
      <c r="L615" s="293"/>
      <c r="M615" s="293"/>
      <c r="N615" s="293"/>
    </row>
    <row r="616" spans="11:14" x14ac:dyDescent="0.2">
      <c r="K616" s="293"/>
      <c r="L616" s="293"/>
      <c r="M616" s="293"/>
      <c r="N616" s="293"/>
    </row>
    <row r="617" spans="11:14" x14ac:dyDescent="0.2">
      <c r="K617" s="293"/>
      <c r="L617" s="293"/>
      <c r="M617" s="293"/>
      <c r="N617" s="293"/>
    </row>
    <row r="618" spans="11:14" x14ac:dyDescent="0.2">
      <c r="K618" s="293"/>
      <c r="L618" s="293"/>
      <c r="M618" s="293"/>
      <c r="N618" s="293"/>
    </row>
    <row r="619" spans="11:14" x14ac:dyDescent="0.2">
      <c r="K619" s="293"/>
      <c r="L619" s="293"/>
      <c r="M619" s="293"/>
      <c r="N619" s="293"/>
    </row>
    <row r="620" spans="11:14" x14ac:dyDescent="0.2">
      <c r="K620" s="293"/>
      <c r="L620" s="293"/>
      <c r="M620" s="293"/>
      <c r="N620" s="293"/>
    </row>
    <row r="621" spans="11:14" x14ac:dyDescent="0.2">
      <c r="K621" s="293"/>
      <c r="L621" s="293"/>
      <c r="M621" s="293"/>
      <c r="N621" s="293"/>
    </row>
    <row r="622" spans="11:14" x14ac:dyDescent="0.2">
      <c r="K622" s="293"/>
      <c r="L622" s="293"/>
      <c r="M622" s="293"/>
      <c r="N622" s="293"/>
    </row>
    <row r="623" spans="11:14" x14ac:dyDescent="0.2">
      <c r="K623" s="293"/>
      <c r="L623" s="293"/>
      <c r="M623" s="293"/>
      <c r="N623" s="293"/>
    </row>
    <row r="624" spans="11:14" x14ac:dyDescent="0.2">
      <c r="K624" s="293"/>
      <c r="L624" s="293"/>
      <c r="M624" s="293"/>
      <c r="N624" s="293"/>
    </row>
    <row r="625" spans="11:14" x14ac:dyDescent="0.2">
      <c r="K625" s="293"/>
      <c r="L625" s="293"/>
      <c r="M625" s="293"/>
      <c r="N625" s="293"/>
    </row>
    <row r="626" spans="11:14" x14ac:dyDescent="0.2">
      <c r="K626" s="293"/>
      <c r="L626" s="293"/>
      <c r="M626" s="293"/>
      <c r="N626" s="293"/>
    </row>
    <row r="627" spans="11:14" x14ac:dyDescent="0.2">
      <c r="K627" s="293"/>
      <c r="L627" s="293"/>
      <c r="M627" s="293"/>
      <c r="N627" s="293"/>
    </row>
    <row r="628" spans="11:14" x14ac:dyDescent="0.2">
      <c r="K628" s="293"/>
      <c r="L628" s="293"/>
      <c r="M628" s="293"/>
      <c r="N628" s="293"/>
    </row>
    <row r="629" spans="11:14" x14ac:dyDescent="0.2">
      <c r="K629" s="293"/>
      <c r="L629" s="293"/>
      <c r="M629" s="293"/>
      <c r="N629" s="293"/>
    </row>
    <row r="630" spans="11:14" x14ac:dyDescent="0.2">
      <c r="K630" s="293"/>
      <c r="L630" s="293"/>
      <c r="M630" s="293"/>
      <c r="N630" s="293"/>
    </row>
    <row r="631" spans="11:14" x14ac:dyDescent="0.2">
      <c r="K631" s="293"/>
      <c r="L631" s="293"/>
      <c r="M631" s="293"/>
      <c r="N631" s="293"/>
    </row>
    <row r="632" spans="11:14" x14ac:dyDescent="0.2">
      <c r="K632" s="293"/>
      <c r="L632" s="293"/>
      <c r="M632" s="293"/>
      <c r="N632" s="293"/>
    </row>
    <row r="633" spans="11:14" x14ac:dyDescent="0.2">
      <c r="K633" s="293"/>
      <c r="L633" s="293"/>
      <c r="M633" s="293"/>
      <c r="N633" s="293"/>
    </row>
    <row r="634" spans="11:14" x14ac:dyDescent="0.2">
      <c r="K634" s="293"/>
      <c r="L634" s="293"/>
      <c r="M634" s="293"/>
      <c r="N634" s="293"/>
    </row>
    <row r="635" spans="11:14" x14ac:dyDescent="0.2">
      <c r="K635" s="293"/>
      <c r="L635" s="293"/>
      <c r="M635" s="293"/>
      <c r="N635" s="293"/>
    </row>
    <row r="636" spans="11:14" x14ac:dyDescent="0.2">
      <c r="K636" s="293"/>
      <c r="L636" s="293"/>
      <c r="M636" s="293"/>
      <c r="N636" s="293"/>
    </row>
    <row r="637" spans="11:14" x14ac:dyDescent="0.2">
      <c r="K637" s="293"/>
      <c r="L637" s="293"/>
      <c r="M637" s="293"/>
      <c r="N637" s="293"/>
    </row>
    <row r="638" spans="11:14" x14ac:dyDescent="0.2">
      <c r="K638" s="293"/>
      <c r="L638" s="293"/>
      <c r="M638" s="293"/>
      <c r="N638" s="293"/>
    </row>
    <row r="639" spans="11:14" x14ac:dyDescent="0.2">
      <c r="K639" s="293"/>
      <c r="L639" s="293"/>
      <c r="M639" s="293"/>
      <c r="N639" s="293"/>
    </row>
    <row r="640" spans="11:14" x14ac:dyDescent="0.2">
      <c r="K640" s="293"/>
      <c r="L640" s="293"/>
      <c r="M640" s="293"/>
      <c r="N640" s="293"/>
    </row>
    <row r="641" spans="11:14" x14ac:dyDescent="0.2">
      <c r="K641" s="293"/>
      <c r="L641" s="293"/>
      <c r="M641" s="293"/>
      <c r="N641" s="293"/>
    </row>
    <row r="642" spans="11:14" x14ac:dyDescent="0.2">
      <c r="K642" s="293"/>
      <c r="L642" s="293"/>
      <c r="M642" s="293"/>
      <c r="N642" s="293"/>
    </row>
    <row r="643" spans="11:14" x14ac:dyDescent="0.2">
      <c r="K643" s="293"/>
      <c r="L643" s="293"/>
      <c r="M643" s="293"/>
      <c r="N643" s="293"/>
    </row>
    <row r="644" spans="11:14" x14ac:dyDescent="0.2">
      <c r="K644" s="293"/>
      <c r="L644" s="293"/>
      <c r="M644" s="293"/>
      <c r="N644" s="293"/>
    </row>
    <row r="645" spans="11:14" x14ac:dyDescent="0.2">
      <c r="K645" s="293"/>
      <c r="L645" s="293"/>
      <c r="M645" s="293"/>
      <c r="N645" s="293"/>
    </row>
    <row r="646" spans="11:14" x14ac:dyDescent="0.2">
      <c r="K646" s="293"/>
      <c r="L646" s="293"/>
      <c r="M646" s="293"/>
      <c r="N646" s="293"/>
    </row>
    <row r="647" spans="11:14" x14ac:dyDescent="0.2">
      <c r="K647" s="293"/>
      <c r="L647" s="293"/>
      <c r="M647" s="293"/>
      <c r="N647" s="293"/>
    </row>
    <row r="648" spans="11:14" x14ac:dyDescent="0.2">
      <c r="K648" s="293"/>
      <c r="L648" s="293"/>
      <c r="M648" s="293"/>
      <c r="N648" s="293"/>
    </row>
    <row r="649" spans="11:14" x14ac:dyDescent="0.2">
      <c r="K649" s="293"/>
      <c r="L649" s="293"/>
      <c r="M649" s="293"/>
      <c r="N649" s="293"/>
    </row>
    <row r="650" spans="11:14" x14ac:dyDescent="0.2">
      <c r="K650" s="293"/>
      <c r="L650" s="293"/>
      <c r="M650" s="293"/>
      <c r="N650" s="293"/>
    </row>
    <row r="651" spans="11:14" x14ac:dyDescent="0.2">
      <c r="K651" s="293"/>
      <c r="L651" s="293"/>
      <c r="M651" s="293"/>
      <c r="N651" s="293"/>
    </row>
    <row r="652" spans="11:14" x14ac:dyDescent="0.2">
      <c r="K652" s="293"/>
      <c r="L652" s="293"/>
      <c r="M652" s="293"/>
      <c r="N652" s="293"/>
    </row>
    <row r="653" spans="11:14" x14ac:dyDescent="0.2">
      <c r="K653" s="293"/>
      <c r="L653" s="293"/>
      <c r="M653" s="293"/>
      <c r="N653" s="293"/>
    </row>
    <row r="654" spans="11:14" x14ac:dyDescent="0.2">
      <c r="K654" s="293"/>
      <c r="L654" s="293"/>
      <c r="M654" s="293"/>
      <c r="N654" s="293"/>
    </row>
    <row r="655" spans="11:14" x14ac:dyDescent="0.2">
      <c r="K655" s="293"/>
      <c r="L655" s="293"/>
      <c r="M655" s="293"/>
      <c r="N655" s="293"/>
    </row>
    <row r="656" spans="11:14" x14ac:dyDescent="0.2">
      <c r="K656" s="293"/>
      <c r="L656" s="293"/>
      <c r="M656" s="293"/>
      <c r="N656" s="293"/>
    </row>
    <row r="657" spans="11:14" x14ac:dyDescent="0.2">
      <c r="K657" s="293"/>
      <c r="L657" s="293"/>
      <c r="M657" s="293"/>
      <c r="N657" s="293"/>
    </row>
    <row r="658" spans="11:14" x14ac:dyDescent="0.2">
      <c r="K658" s="293"/>
      <c r="L658" s="293"/>
      <c r="M658" s="293"/>
      <c r="N658" s="293"/>
    </row>
    <row r="659" spans="11:14" x14ac:dyDescent="0.2">
      <c r="K659" s="293"/>
      <c r="L659" s="293"/>
      <c r="M659" s="293"/>
      <c r="N659" s="293"/>
    </row>
    <row r="660" spans="11:14" x14ac:dyDescent="0.2">
      <c r="K660" s="293"/>
      <c r="L660" s="293"/>
      <c r="M660" s="293"/>
      <c r="N660" s="293"/>
    </row>
    <row r="661" spans="11:14" x14ac:dyDescent="0.2">
      <c r="K661" s="293"/>
      <c r="L661" s="293"/>
      <c r="M661" s="293"/>
      <c r="N661" s="293"/>
    </row>
    <row r="662" spans="11:14" x14ac:dyDescent="0.2">
      <c r="K662" s="293"/>
      <c r="L662" s="293"/>
      <c r="M662" s="293"/>
      <c r="N662" s="293"/>
    </row>
    <row r="663" spans="11:14" x14ac:dyDescent="0.2">
      <c r="K663" s="293"/>
      <c r="L663" s="293"/>
      <c r="M663" s="293"/>
      <c r="N663" s="293"/>
    </row>
    <row r="664" spans="11:14" x14ac:dyDescent="0.2">
      <c r="K664" s="293"/>
      <c r="L664" s="293"/>
      <c r="M664" s="293"/>
      <c r="N664" s="293"/>
    </row>
    <row r="665" spans="11:14" x14ac:dyDescent="0.2">
      <c r="K665" s="293"/>
      <c r="L665" s="293"/>
      <c r="M665" s="293"/>
      <c r="N665" s="293"/>
    </row>
    <row r="666" spans="11:14" x14ac:dyDescent="0.2">
      <c r="K666" s="293"/>
      <c r="L666" s="293"/>
      <c r="M666" s="293"/>
      <c r="N666" s="293"/>
    </row>
    <row r="667" spans="11:14" x14ac:dyDescent="0.2">
      <c r="K667" s="293"/>
      <c r="L667" s="293"/>
      <c r="M667" s="293"/>
      <c r="N667" s="293"/>
    </row>
    <row r="668" spans="11:14" x14ac:dyDescent="0.2">
      <c r="K668" s="293"/>
      <c r="L668" s="293"/>
      <c r="M668" s="293"/>
      <c r="N668" s="293"/>
    </row>
    <row r="669" spans="11:14" x14ac:dyDescent="0.2">
      <c r="K669" s="293"/>
      <c r="L669" s="293"/>
      <c r="M669" s="293"/>
      <c r="N669" s="293"/>
    </row>
    <row r="670" spans="11:14" x14ac:dyDescent="0.2">
      <c r="K670" s="293"/>
      <c r="L670" s="293"/>
      <c r="M670" s="293"/>
      <c r="N670" s="293"/>
    </row>
    <row r="671" spans="11:14" x14ac:dyDescent="0.2">
      <c r="K671" s="293"/>
      <c r="L671" s="293"/>
      <c r="M671" s="293"/>
      <c r="N671" s="293"/>
    </row>
    <row r="672" spans="11:14" x14ac:dyDescent="0.2">
      <c r="K672" s="293"/>
      <c r="L672" s="293"/>
      <c r="M672" s="293"/>
      <c r="N672" s="293"/>
    </row>
    <row r="673" spans="11:14" x14ac:dyDescent="0.2">
      <c r="K673" s="293"/>
      <c r="L673" s="293"/>
      <c r="M673" s="293"/>
      <c r="N673" s="293"/>
    </row>
    <row r="674" spans="11:14" x14ac:dyDescent="0.2">
      <c r="K674" s="293"/>
      <c r="L674" s="293"/>
      <c r="M674" s="293"/>
      <c r="N674" s="293"/>
    </row>
    <row r="675" spans="11:14" x14ac:dyDescent="0.2">
      <c r="K675" s="293"/>
      <c r="L675" s="293"/>
      <c r="M675" s="293"/>
      <c r="N675" s="293"/>
    </row>
    <row r="676" spans="11:14" x14ac:dyDescent="0.2">
      <c r="K676" s="293"/>
      <c r="L676" s="293"/>
      <c r="M676" s="293"/>
      <c r="N676" s="293"/>
    </row>
    <row r="677" spans="11:14" x14ac:dyDescent="0.2">
      <c r="K677" s="293"/>
      <c r="L677" s="293"/>
      <c r="M677" s="293"/>
      <c r="N677" s="293"/>
    </row>
    <row r="678" spans="11:14" x14ac:dyDescent="0.2">
      <c r="K678" s="293"/>
      <c r="L678" s="293"/>
      <c r="M678" s="293"/>
      <c r="N678" s="293"/>
    </row>
    <row r="679" spans="11:14" x14ac:dyDescent="0.2">
      <c r="K679" s="293"/>
      <c r="L679" s="293"/>
      <c r="M679" s="293"/>
      <c r="N679" s="293"/>
    </row>
    <row r="680" spans="11:14" x14ac:dyDescent="0.2">
      <c r="K680" s="293"/>
      <c r="L680" s="293"/>
      <c r="M680" s="293"/>
      <c r="N680" s="293"/>
    </row>
    <row r="681" spans="11:14" x14ac:dyDescent="0.2">
      <c r="K681" s="293"/>
      <c r="L681" s="293"/>
      <c r="M681" s="293"/>
      <c r="N681" s="293"/>
    </row>
    <row r="682" spans="11:14" x14ac:dyDescent="0.2">
      <c r="K682" s="293"/>
      <c r="L682" s="293"/>
      <c r="M682" s="293"/>
      <c r="N682" s="293"/>
    </row>
    <row r="683" spans="11:14" x14ac:dyDescent="0.2">
      <c r="K683" s="293"/>
      <c r="L683" s="293"/>
      <c r="M683" s="293"/>
      <c r="N683" s="293"/>
    </row>
    <row r="684" spans="11:14" x14ac:dyDescent="0.2">
      <c r="K684" s="293"/>
      <c r="L684" s="293"/>
      <c r="M684" s="293"/>
      <c r="N684" s="293"/>
    </row>
    <row r="685" spans="11:14" x14ac:dyDescent="0.2">
      <c r="K685" s="293"/>
      <c r="L685" s="293"/>
      <c r="M685" s="293"/>
      <c r="N685" s="293"/>
    </row>
    <row r="686" spans="11:14" x14ac:dyDescent="0.2">
      <c r="K686" s="293"/>
      <c r="L686" s="293"/>
      <c r="M686" s="293"/>
      <c r="N686" s="293"/>
    </row>
    <row r="687" spans="11:14" x14ac:dyDescent="0.2">
      <c r="K687" s="293"/>
      <c r="L687" s="293"/>
      <c r="M687" s="293"/>
      <c r="N687" s="293"/>
    </row>
    <row r="688" spans="11:14" x14ac:dyDescent="0.2">
      <c r="K688" s="293"/>
      <c r="L688" s="293"/>
      <c r="M688" s="293"/>
      <c r="N688" s="293"/>
    </row>
    <row r="689" spans="11:14" x14ac:dyDescent="0.2">
      <c r="K689" s="293"/>
      <c r="L689" s="293"/>
      <c r="M689" s="293"/>
      <c r="N689" s="293"/>
    </row>
    <row r="690" spans="11:14" x14ac:dyDescent="0.2">
      <c r="K690" s="293"/>
      <c r="L690" s="293"/>
      <c r="M690" s="293"/>
      <c r="N690" s="293"/>
    </row>
    <row r="691" spans="11:14" x14ac:dyDescent="0.2">
      <c r="K691" s="293"/>
      <c r="L691" s="293"/>
      <c r="M691" s="293"/>
      <c r="N691" s="293"/>
    </row>
    <row r="692" spans="11:14" x14ac:dyDescent="0.2">
      <c r="K692" s="293"/>
      <c r="L692" s="293"/>
      <c r="M692" s="293"/>
      <c r="N692" s="293"/>
    </row>
    <row r="693" spans="11:14" x14ac:dyDescent="0.2">
      <c r="K693" s="293"/>
      <c r="L693" s="293"/>
      <c r="M693" s="293"/>
      <c r="N693" s="293"/>
    </row>
    <row r="694" spans="11:14" x14ac:dyDescent="0.2">
      <c r="K694" s="293"/>
      <c r="L694" s="293"/>
      <c r="M694" s="293"/>
      <c r="N694" s="293"/>
    </row>
    <row r="695" spans="11:14" x14ac:dyDescent="0.2">
      <c r="K695" s="293"/>
      <c r="L695" s="293"/>
      <c r="M695" s="293"/>
      <c r="N695" s="293"/>
    </row>
    <row r="696" spans="11:14" x14ac:dyDescent="0.2">
      <c r="K696" s="293"/>
      <c r="L696" s="293"/>
      <c r="M696" s="293"/>
      <c r="N696" s="293"/>
    </row>
    <row r="697" spans="11:14" x14ac:dyDescent="0.2">
      <c r="K697" s="293"/>
      <c r="L697" s="293"/>
      <c r="M697" s="293"/>
      <c r="N697" s="293"/>
    </row>
    <row r="698" spans="11:14" x14ac:dyDescent="0.2">
      <c r="K698" s="293"/>
      <c r="L698" s="293"/>
      <c r="M698" s="293"/>
      <c r="N698" s="293"/>
    </row>
    <row r="699" spans="11:14" x14ac:dyDescent="0.2">
      <c r="K699" s="293"/>
      <c r="L699" s="293"/>
      <c r="M699" s="293"/>
      <c r="N699" s="293"/>
    </row>
    <row r="700" spans="11:14" x14ac:dyDescent="0.2">
      <c r="K700" s="293"/>
      <c r="L700" s="293"/>
      <c r="M700" s="293"/>
      <c r="N700" s="293"/>
    </row>
    <row r="701" spans="11:14" x14ac:dyDescent="0.2">
      <c r="K701" s="293"/>
      <c r="L701" s="293"/>
      <c r="M701" s="293"/>
      <c r="N701" s="293"/>
    </row>
    <row r="702" spans="11:14" x14ac:dyDescent="0.2">
      <c r="K702" s="293"/>
      <c r="L702" s="293"/>
      <c r="M702" s="293"/>
      <c r="N702" s="293"/>
    </row>
    <row r="703" spans="11:14" x14ac:dyDescent="0.2">
      <c r="K703" s="293"/>
      <c r="L703" s="293"/>
      <c r="M703" s="293"/>
      <c r="N703" s="293"/>
    </row>
    <row r="704" spans="11:14" x14ac:dyDescent="0.2">
      <c r="K704" s="293"/>
      <c r="L704" s="293"/>
      <c r="M704" s="293"/>
      <c r="N704" s="293"/>
    </row>
    <row r="705" spans="11:14" x14ac:dyDescent="0.2">
      <c r="K705" s="293"/>
      <c r="L705" s="293"/>
      <c r="M705" s="293"/>
      <c r="N705" s="293"/>
    </row>
    <row r="706" spans="11:14" x14ac:dyDescent="0.2">
      <c r="K706" s="293"/>
      <c r="L706" s="293"/>
      <c r="M706" s="293"/>
      <c r="N706" s="293"/>
    </row>
    <row r="707" spans="11:14" x14ac:dyDescent="0.2">
      <c r="K707" s="293"/>
      <c r="L707" s="293"/>
      <c r="M707" s="293"/>
      <c r="N707" s="293"/>
    </row>
    <row r="708" spans="11:14" x14ac:dyDescent="0.2">
      <c r="K708" s="293"/>
      <c r="L708" s="293"/>
      <c r="M708" s="293"/>
      <c r="N708" s="293"/>
    </row>
    <row r="709" spans="11:14" x14ac:dyDescent="0.2">
      <c r="K709" s="293"/>
      <c r="L709" s="293"/>
      <c r="M709" s="293"/>
      <c r="N709" s="293"/>
    </row>
    <row r="710" spans="11:14" x14ac:dyDescent="0.2">
      <c r="K710" s="293"/>
      <c r="L710" s="293"/>
      <c r="M710" s="293"/>
      <c r="N710" s="293"/>
    </row>
    <row r="711" spans="11:14" x14ac:dyDescent="0.2">
      <c r="K711" s="293"/>
      <c r="L711" s="293"/>
      <c r="M711" s="293"/>
      <c r="N711" s="293"/>
    </row>
    <row r="712" spans="11:14" x14ac:dyDescent="0.2">
      <c r="K712" s="293"/>
      <c r="L712" s="293"/>
      <c r="M712" s="293"/>
      <c r="N712" s="293"/>
    </row>
    <row r="713" spans="11:14" x14ac:dyDescent="0.2">
      <c r="K713" s="293"/>
      <c r="L713" s="293"/>
      <c r="M713" s="293"/>
      <c r="N713" s="293"/>
    </row>
    <row r="714" spans="11:14" x14ac:dyDescent="0.2">
      <c r="K714" s="293"/>
      <c r="L714" s="293"/>
      <c r="M714" s="293"/>
      <c r="N714" s="293"/>
    </row>
    <row r="715" spans="11:14" x14ac:dyDescent="0.2">
      <c r="K715" s="293"/>
      <c r="L715" s="293"/>
      <c r="M715" s="293"/>
      <c r="N715" s="293"/>
    </row>
    <row r="716" spans="11:14" x14ac:dyDescent="0.2">
      <c r="K716" s="293"/>
      <c r="L716" s="293"/>
      <c r="M716" s="293"/>
      <c r="N716" s="293"/>
    </row>
    <row r="717" spans="11:14" x14ac:dyDescent="0.2">
      <c r="K717" s="293"/>
      <c r="L717" s="293"/>
      <c r="M717" s="293"/>
      <c r="N717" s="293"/>
    </row>
    <row r="718" spans="11:14" x14ac:dyDescent="0.2">
      <c r="K718" s="293"/>
      <c r="L718" s="293"/>
      <c r="M718" s="293"/>
      <c r="N718" s="293"/>
    </row>
    <row r="719" spans="11:14" x14ac:dyDescent="0.2">
      <c r="K719" s="293"/>
      <c r="L719" s="293"/>
      <c r="M719" s="293"/>
      <c r="N719" s="293"/>
    </row>
    <row r="720" spans="11:14" x14ac:dyDescent="0.2">
      <c r="K720" s="293"/>
      <c r="L720" s="293"/>
      <c r="M720" s="293"/>
      <c r="N720" s="293"/>
    </row>
    <row r="721" spans="11:14" x14ac:dyDescent="0.2">
      <c r="K721" s="293"/>
      <c r="L721" s="293"/>
      <c r="M721" s="293"/>
      <c r="N721" s="293"/>
    </row>
    <row r="722" spans="11:14" x14ac:dyDescent="0.2">
      <c r="K722" s="293"/>
      <c r="L722" s="293"/>
      <c r="M722" s="293"/>
      <c r="N722" s="293"/>
    </row>
    <row r="723" spans="11:14" x14ac:dyDescent="0.2">
      <c r="K723" s="293"/>
      <c r="L723" s="293"/>
      <c r="M723" s="293"/>
      <c r="N723" s="293"/>
    </row>
    <row r="724" spans="11:14" x14ac:dyDescent="0.2">
      <c r="K724" s="293"/>
      <c r="L724" s="293"/>
      <c r="M724" s="293"/>
      <c r="N724" s="293"/>
    </row>
    <row r="725" spans="11:14" x14ac:dyDescent="0.2">
      <c r="K725" s="293"/>
      <c r="L725" s="293"/>
      <c r="M725" s="293"/>
      <c r="N725" s="293"/>
    </row>
    <row r="726" spans="11:14" x14ac:dyDescent="0.2">
      <c r="K726" s="293"/>
      <c r="L726" s="293"/>
      <c r="M726" s="293"/>
      <c r="N726" s="293"/>
    </row>
    <row r="727" spans="11:14" x14ac:dyDescent="0.2">
      <c r="K727" s="293"/>
      <c r="L727" s="293"/>
      <c r="M727" s="293"/>
      <c r="N727" s="293"/>
    </row>
    <row r="728" spans="11:14" x14ac:dyDescent="0.2">
      <c r="K728" s="293"/>
      <c r="L728" s="293"/>
      <c r="M728" s="293"/>
      <c r="N728" s="293"/>
    </row>
    <row r="729" spans="11:14" x14ac:dyDescent="0.2">
      <c r="K729" s="293"/>
      <c r="L729" s="293"/>
      <c r="M729" s="293"/>
      <c r="N729" s="293"/>
    </row>
    <row r="730" spans="11:14" x14ac:dyDescent="0.2">
      <c r="K730" s="293"/>
      <c r="L730" s="293"/>
      <c r="M730" s="293"/>
      <c r="N730" s="293"/>
    </row>
    <row r="731" spans="11:14" x14ac:dyDescent="0.2">
      <c r="K731" s="293"/>
      <c r="L731" s="293"/>
      <c r="M731" s="293"/>
      <c r="N731" s="293"/>
    </row>
    <row r="732" spans="11:14" x14ac:dyDescent="0.2">
      <c r="K732" s="293"/>
      <c r="L732" s="293"/>
      <c r="M732" s="293"/>
      <c r="N732" s="293"/>
    </row>
    <row r="733" spans="11:14" x14ac:dyDescent="0.2">
      <c r="K733" s="293"/>
      <c r="L733" s="293"/>
      <c r="M733" s="293"/>
      <c r="N733" s="293"/>
    </row>
    <row r="734" spans="11:14" x14ac:dyDescent="0.2">
      <c r="K734" s="293"/>
      <c r="L734" s="293"/>
      <c r="M734" s="293"/>
      <c r="N734" s="293"/>
    </row>
    <row r="735" spans="11:14" x14ac:dyDescent="0.2">
      <c r="K735" s="293"/>
      <c r="L735" s="293"/>
      <c r="M735" s="293"/>
      <c r="N735" s="293"/>
    </row>
    <row r="736" spans="11:14" x14ac:dyDescent="0.2">
      <c r="K736" s="293"/>
      <c r="L736" s="293"/>
      <c r="M736" s="293"/>
      <c r="N736" s="293"/>
    </row>
    <row r="737" spans="11:14" x14ac:dyDescent="0.2">
      <c r="K737" s="293"/>
      <c r="L737" s="293"/>
      <c r="M737" s="293"/>
      <c r="N737" s="293"/>
    </row>
    <row r="738" spans="11:14" x14ac:dyDescent="0.2">
      <c r="K738" s="293"/>
      <c r="L738" s="293"/>
      <c r="M738" s="293"/>
      <c r="N738" s="293"/>
    </row>
    <row r="739" spans="11:14" x14ac:dyDescent="0.2">
      <c r="K739" s="293"/>
      <c r="L739" s="293"/>
      <c r="M739" s="293"/>
      <c r="N739" s="293"/>
    </row>
    <row r="740" spans="11:14" x14ac:dyDescent="0.2">
      <c r="K740" s="293"/>
      <c r="L740" s="293"/>
      <c r="M740" s="293"/>
      <c r="N740" s="293"/>
    </row>
    <row r="741" spans="11:14" x14ac:dyDescent="0.2">
      <c r="K741" s="293"/>
      <c r="L741" s="293"/>
      <c r="M741" s="293"/>
      <c r="N741" s="293"/>
    </row>
    <row r="742" spans="11:14" x14ac:dyDescent="0.2">
      <c r="K742" s="293"/>
      <c r="L742" s="293"/>
      <c r="M742" s="293"/>
      <c r="N742" s="293"/>
    </row>
    <row r="743" spans="11:14" x14ac:dyDescent="0.2">
      <c r="K743" s="293"/>
      <c r="L743" s="293"/>
      <c r="M743" s="293"/>
      <c r="N743" s="293"/>
    </row>
    <row r="744" spans="11:14" x14ac:dyDescent="0.2">
      <c r="K744" s="293"/>
      <c r="L744" s="293"/>
      <c r="M744" s="293"/>
      <c r="N744" s="293"/>
    </row>
    <row r="745" spans="11:14" x14ac:dyDescent="0.2">
      <c r="K745" s="293"/>
      <c r="L745" s="293"/>
      <c r="M745" s="293"/>
      <c r="N745" s="293"/>
    </row>
    <row r="746" spans="11:14" x14ac:dyDescent="0.2">
      <c r="K746" s="293"/>
      <c r="L746" s="293"/>
      <c r="M746" s="293"/>
      <c r="N746" s="293"/>
    </row>
    <row r="747" spans="11:14" x14ac:dyDescent="0.2">
      <c r="K747" s="293"/>
      <c r="L747" s="293"/>
      <c r="M747" s="293"/>
      <c r="N747" s="293"/>
    </row>
    <row r="748" spans="11:14" x14ac:dyDescent="0.2">
      <c r="K748" s="293"/>
      <c r="L748" s="293"/>
      <c r="M748" s="293"/>
      <c r="N748" s="293"/>
    </row>
    <row r="749" spans="11:14" x14ac:dyDescent="0.2">
      <c r="K749" s="293"/>
      <c r="L749" s="293"/>
      <c r="M749" s="293"/>
      <c r="N749" s="293"/>
    </row>
    <row r="750" spans="11:14" x14ac:dyDescent="0.2">
      <c r="K750" s="293"/>
      <c r="L750" s="293"/>
      <c r="M750" s="293"/>
      <c r="N750" s="293"/>
    </row>
    <row r="751" spans="11:14" x14ac:dyDescent="0.2">
      <c r="K751" s="293"/>
      <c r="L751" s="293"/>
      <c r="M751" s="293"/>
      <c r="N751" s="293"/>
    </row>
    <row r="752" spans="11:14" x14ac:dyDescent="0.2">
      <c r="K752" s="293"/>
      <c r="L752" s="293"/>
      <c r="M752" s="293"/>
      <c r="N752" s="293"/>
    </row>
    <row r="753" spans="11:14" x14ac:dyDescent="0.2">
      <c r="K753" s="293"/>
      <c r="L753" s="293"/>
      <c r="M753" s="293"/>
      <c r="N753" s="293"/>
    </row>
    <row r="754" spans="11:14" x14ac:dyDescent="0.2">
      <c r="K754" s="293"/>
      <c r="L754" s="293"/>
      <c r="M754" s="293"/>
      <c r="N754" s="293"/>
    </row>
    <row r="755" spans="11:14" x14ac:dyDescent="0.2">
      <c r="K755" s="293"/>
      <c r="L755" s="293"/>
      <c r="M755" s="293"/>
      <c r="N755" s="293"/>
    </row>
    <row r="756" spans="11:14" x14ac:dyDescent="0.2">
      <c r="K756" s="293"/>
      <c r="L756" s="293"/>
      <c r="M756" s="293"/>
      <c r="N756" s="293"/>
    </row>
    <row r="757" spans="11:14" x14ac:dyDescent="0.2">
      <c r="K757" s="293"/>
      <c r="L757" s="293"/>
      <c r="M757" s="293"/>
      <c r="N757" s="293"/>
    </row>
    <row r="758" spans="11:14" x14ac:dyDescent="0.2">
      <c r="K758" s="293"/>
      <c r="L758" s="293"/>
      <c r="M758" s="293"/>
      <c r="N758" s="293"/>
    </row>
    <row r="759" spans="11:14" x14ac:dyDescent="0.2">
      <c r="K759" s="293"/>
      <c r="L759" s="293"/>
      <c r="M759" s="293"/>
      <c r="N759" s="293"/>
    </row>
    <row r="760" spans="11:14" x14ac:dyDescent="0.2">
      <c r="K760" s="293"/>
      <c r="L760" s="293"/>
      <c r="M760" s="293"/>
      <c r="N760" s="293"/>
    </row>
    <row r="761" spans="11:14" x14ac:dyDescent="0.2">
      <c r="K761" s="293"/>
      <c r="L761" s="293"/>
      <c r="M761" s="293"/>
      <c r="N761" s="293"/>
    </row>
    <row r="762" spans="11:14" x14ac:dyDescent="0.2">
      <c r="K762" s="293"/>
      <c r="L762" s="293"/>
      <c r="M762" s="293"/>
      <c r="N762" s="293"/>
    </row>
    <row r="763" spans="11:14" x14ac:dyDescent="0.2">
      <c r="K763" s="293"/>
      <c r="L763" s="293"/>
      <c r="M763" s="293"/>
      <c r="N763" s="293"/>
    </row>
    <row r="764" spans="11:14" x14ac:dyDescent="0.2">
      <c r="K764" s="293"/>
      <c r="L764" s="293"/>
      <c r="M764" s="293"/>
      <c r="N764" s="293"/>
    </row>
    <row r="765" spans="11:14" x14ac:dyDescent="0.2">
      <c r="K765" s="293"/>
      <c r="L765" s="293"/>
      <c r="M765" s="293"/>
      <c r="N765" s="293"/>
    </row>
    <row r="766" spans="11:14" x14ac:dyDescent="0.2">
      <c r="K766" s="293"/>
      <c r="L766" s="293"/>
      <c r="M766" s="293"/>
      <c r="N766" s="293"/>
    </row>
    <row r="767" spans="11:14" x14ac:dyDescent="0.2">
      <c r="K767" s="293"/>
      <c r="L767" s="293"/>
      <c r="M767" s="293"/>
      <c r="N767" s="293"/>
    </row>
    <row r="768" spans="11:14" x14ac:dyDescent="0.2">
      <c r="K768" s="293"/>
      <c r="L768" s="293"/>
      <c r="M768" s="293"/>
      <c r="N768" s="293"/>
    </row>
    <row r="769" spans="11:14" x14ac:dyDescent="0.2">
      <c r="K769" s="293"/>
      <c r="L769" s="293"/>
      <c r="M769" s="293"/>
      <c r="N769" s="293"/>
    </row>
    <row r="770" spans="11:14" x14ac:dyDescent="0.2">
      <c r="K770" s="293"/>
      <c r="L770" s="293"/>
      <c r="M770" s="293"/>
      <c r="N770" s="293"/>
    </row>
    <row r="771" spans="11:14" x14ac:dyDescent="0.2">
      <c r="K771" s="293"/>
      <c r="L771" s="293"/>
      <c r="M771" s="293"/>
      <c r="N771" s="293"/>
    </row>
    <row r="772" spans="11:14" x14ac:dyDescent="0.2">
      <c r="K772" s="293"/>
      <c r="L772" s="293"/>
      <c r="M772" s="293"/>
      <c r="N772" s="293"/>
    </row>
    <row r="773" spans="11:14" x14ac:dyDescent="0.2">
      <c r="K773" s="293"/>
      <c r="L773" s="293"/>
      <c r="M773" s="293"/>
      <c r="N773" s="293"/>
    </row>
    <row r="774" spans="11:14" x14ac:dyDescent="0.2">
      <c r="K774" s="293"/>
      <c r="L774" s="293"/>
      <c r="M774" s="293"/>
      <c r="N774" s="293"/>
    </row>
    <row r="775" spans="11:14" x14ac:dyDescent="0.2">
      <c r="K775" s="293"/>
      <c r="L775" s="293"/>
      <c r="M775" s="293"/>
      <c r="N775" s="293"/>
    </row>
    <row r="776" spans="11:14" x14ac:dyDescent="0.2">
      <c r="K776" s="293"/>
      <c r="L776" s="293"/>
      <c r="M776" s="293"/>
      <c r="N776" s="293"/>
    </row>
    <row r="777" spans="11:14" x14ac:dyDescent="0.2">
      <c r="K777" s="293"/>
      <c r="L777" s="293"/>
      <c r="M777" s="293"/>
      <c r="N777" s="293"/>
    </row>
    <row r="778" spans="11:14" x14ac:dyDescent="0.2">
      <c r="K778" s="293"/>
      <c r="L778" s="293"/>
      <c r="M778" s="293"/>
      <c r="N778" s="293"/>
    </row>
    <row r="779" spans="11:14" x14ac:dyDescent="0.2">
      <c r="K779" s="293"/>
      <c r="L779" s="293"/>
      <c r="M779" s="293"/>
      <c r="N779" s="293"/>
    </row>
    <row r="780" spans="11:14" x14ac:dyDescent="0.2">
      <c r="K780" s="293"/>
      <c r="L780" s="293"/>
      <c r="M780" s="293"/>
      <c r="N780" s="293"/>
    </row>
    <row r="781" spans="11:14" x14ac:dyDescent="0.2">
      <c r="K781" s="293"/>
      <c r="L781" s="293"/>
      <c r="M781" s="293"/>
      <c r="N781" s="293"/>
    </row>
    <row r="782" spans="11:14" x14ac:dyDescent="0.2">
      <c r="K782" s="293"/>
      <c r="L782" s="293"/>
      <c r="M782" s="293"/>
      <c r="N782" s="293"/>
    </row>
    <row r="783" spans="11:14" x14ac:dyDescent="0.2">
      <c r="K783" s="293"/>
      <c r="L783" s="293"/>
      <c r="M783" s="293"/>
      <c r="N783" s="293"/>
    </row>
    <row r="784" spans="11:14" x14ac:dyDescent="0.2">
      <c r="K784" s="293"/>
      <c r="L784" s="293"/>
      <c r="M784" s="293"/>
      <c r="N784" s="293"/>
    </row>
    <row r="785" spans="11:14" x14ac:dyDescent="0.2">
      <c r="K785" s="293"/>
      <c r="L785" s="293"/>
      <c r="M785" s="293"/>
      <c r="N785" s="293"/>
    </row>
    <row r="786" spans="11:14" x14ac:dyDescent="0.2">
      <c r="K786" s="293"/>
      <c r="L786" s="293"/>
      <c r="M786" s="293"/>
      <c r="N786" s="293"/>
    </row>
    <row r="787" spans="11:14" x14ac:dyDescent="0.2">
      <c r="K787" s="293"/>
      <c r="L787" s="293"/>
      <c r="M787" s="293"/>
      <c r="N787" s="293"/>
    </row>
    <row r="788" spans="11:14" x14ac:dyDescent="0.2">
      <c r="K788" s="293"/>
      <c r="L788" s="293"/>
      <c r="M788" s="293"/>
      <c r="N788" s="293"/>
    </row>
    <row r="789" spans="11:14" x14ac:dyDescent="0.2">
      <c r="K789" s="293"/>
      <c r="L789" s="293"/>
      <c r="M789" s="293"/>
      <c r="N789" s="293"/>
    </row>
    <row r="790" spans="11:14" x14ac:dyDescent="0.2">
      <c r="K790" s="293"/>
      <c r="L790" s="293"/>
      <c r="M790" s="293"/>
      <c r="N790" s="293"/>
    </row>
    <row r="791" spans="11:14" x14ac:dyDescent="0.2">
      <c r="K791" s="293"/>
      <c r="L791" s="293"/>
      <c r="M791" s="293"/>
      <c r="N791" s="293"/>
    </row>
    <row r="792" spans="11:14" x14ac:dyDescent="0.2">
      <c r="K792" s="293"/>
      <c r="L792" s="293"/>
      <c r="M792" s="293"/>
      <c r="N792" s="293"/>
    </row>
    <row r="793" spans="11:14" x14ac:dyDescent="0.2">
      <c r="K793" s="293"/>
      <c r="L793" s="293"/>
      <c r="M793" s="293"/>
      <c r="N793" s="293"/>
    </row>
    <row r="794" spans="11:14" x14ac:dyDescent="0.2">
      <c r="K794" s="293"/>
      <c r="L794" s="293"/>
      <c r="M794" s="293"/>
      <c r="N794" s="293"/>
    </row>
    <row r="795" spans="11:14" x14ac:dyDescent="0.2">
      <c r="K795" s="293"/>
      <c r="L795" s="293"/>
      <c r="M795" s="293"/>
      <c r="N795" s="293"/>
    </row>
    <row r="796" spans="11:14" x14ac:dyDescent="0.2">
      <c r="K796" s="293"/>
      <c r="L796" s="293"/>
      <c r="M796" s="293"/>
      <c r="N796" s="293"/>
    </row>
    <row r="797" spans="11:14" x14ac:dyDescent="0.2">
      <c r="K797" s="293"/>
      <c r="L797" s="293"/>
      <c r="M797" s="293"/>
      <c r="N797" s="293"/>
    </row>
    <row r="798" spans="11:14" x14ac:dyDescent="0.2">
      <c r="K798" s="293"/>
      <c r="L798" s="293"/>
      <c r="M798" s="293"/>
      <c r="N798" s="293"/>
    </row>
    <row r="799" spans="11:14" x14ac:dyDescent="0.2">
      <c r="K799" s="293"/>
      <c r="L799" s="293"/>
      <c r="M799" s="293"/>
      <c r="N799" s="293"/>
    </row>
    <row r="800" spans="11:14" x14ac:dyDescent="0.2">
      <c r="K800" s="293"/>
      <c r="L800" s="293"/>
      <c r="M800" s="293"/>
      <c r="N800" s="293"/>
    </row>
    <row r="801" spans="11:14" x14ac:dyDescent="0.2">
      <c r="K801" s="293"/>
      <c r="L801" s="293"/>
      <c r="M801" s="293"/>
      <c r="N801" s="293"/>
    </row>
    <row r="802" spans="11:14" x14ac:dyDescent="0.2">
      <c r="K802" s="293"/>
      <c r="L802" s="293"/>
      <c r="M802" s="293"/>
      <c r="N802" s="293"/>
    </row>
    <row r="803" spans="11:14" x14ac:dyDescent="0.2">
      <c r="K803" s="293"/>
      <c r="L803" s="293"/>
      <c r="M803" s="293"/>
      <c r="N803" s="293"/>
    </row>
    <row r="804" spans="11:14" x14ac:dyDescent="0.2">
      <c r="K804" s="293"/>
      <c r="L804" s="293"/>
      <c r="M804" s="293"/>
      <c r="N804" s="293"/>
    </row>
    <row r="805" spans="11:14" x14ac:dyDescent="0.2">
      <c r="K805" s="293"/>
      <c r="L805" s="293"/>
      <c r="M805" s="293"/>
      <c r="N805" s="293"/>
    </row>
    <row r="806" spans="11:14" x14ac:dyDescent="0.2">
      <c r="K806" s="293"/>
      <c r="L806" s="293"/>
      <c r="M806" s="293"/>
      <c r="N806" s="293"/>
    </row>
    <row r="807" spans="11:14" x14ac:dyDescent="0.2">
      <c r="K807" s="293"/>
      <c r="L807" s="293"/>
      <c r="M807" s="293"/>
      <c r="N807" s="293"/>
    </row>
    <row r="808" spans="11:14" x14ac:dyDescent="0.2">
      <c r="K808" s="293"/>
      <c r="L808" s="293"/>
      <c r="M808" s="293"/>
      <c r="N808" s="293"/>
    </row>
    <row r="809" spans="11:14" x14ac:dyDescent="0.2">
      <c r="K809" s="293"/>
      <c r="L809" s="293"/>
      <c r="M809" s="293"/>
      <c r="N809" s="293"/>
    </row>
    <row r="810" spans="11:14" x14ac:dyDescent="0.2">
      <c r="K810" s="293"/>
      <c r="L810" s="293"/>
      <c r="M810" s="293"/>
      <c r="N810" s="293"/>
    </row>
    <row r="811" spans="11:14" x14ac:dyDescent="0.2">
      <c r="K811" s="293"/>
      <c r="L811" s="293"/>
      <c r="M811" s="293"/>
      <c r="N811" s="293"/>
    </row>
    <row r="812" spans="11:14" x14ac:dyDescent="0.2">
      <c r="K812" s="293"/>
      <c r="L812" s="293"/>
      <c r="M812" s="293"/>
      <c r="N812" s="293"/>
    </row>
    <row r="813" spans="11:14" x14ac:dyDescent="0.2">
      <c r="K813" s="293"/>
      <c r="L813" s="293"/>
      <c r="M813" s="293"/>
      <c r="N813" s="293"/>
    </row>
    <row r="814" spans="11:14" x14ac:dyDescent="0.2">
      <c r="K814" s="293"/>
      <c r="L814" s="293"/>
      <c r="M814" s="293"/>
      <c r="N814" s="293"/>
    </row>
    <row r="815" spans="11:14" x14ac:dyDescent="0.2">
      <c r="K815" s="293"/>
      <c r="L815" s="293"/>
      <c r="M815" s="293"/>
      <c r="N815" s="293"/>
    </row>
    <row r="816" spans="11:14" x14ac:dyDescent="0.2">
      <c r="K816" s="293"/>
      <c r="L816" s="293"/>
      <c r="M816" s="293"/>
      <c r="N816" s="293"/>
    </row>
    <row r="817" spans="11:14" x14ac:dyDescent="0.2">
      <c r="K817" s="293"/>
      <c r="L817" s="293"/>
      <c r="M817" s="293"/>
      <c r="N817" s="293"/>
    </row>
    <row r="818" spans="11:14" x14ac:dyDescent="0.2">
      <c r="K818" s="293"/>
      <c r="L818" s="293"/>
      <c r="M818" s="293"/>
      <c r="N818" s="293"/>
    </row>
    <row r="819" spans="11:14" x14ac:dyDescent="0.2">
      <c r="K819" s="293"/>
      <c r="L819" s="293"/>
      <c r="M819" s="293"/>
      <c r="N819" s="293"/>
    </row>
    <row r="820" spans="11:14" x14ac:dyDescent="0.2">
      <c r="K820" s="293"/>
      <c r="L820" s="293"/>
      <c r="M820" s="293"/>
      <c r="N820" s="293"/>
    </row>
    <row r="821" spans="11:14" x14ac:dyDescent="0.2">
      <c r="K821" s="293"/>
      <c r="L821" s="293"/>
      <c r="M821" s="293"/>
      <c r="N821" s="293"/>
    </row>
    <row r="822" spans="11:14" x14ac:dyDescent="0.2">
      <c r="K822" s="293"/>
      <c r="L822" s="293"/>
      <c r="M822" s="293"/>
      <c r="N822" s="293"/>
    </row>
    <row r="823" spans="11:14" x14ac:dyDescent="0.2">
      <c r="K823" s="293"/>
      <c r="L823" s="293"/>
      <c r="M823" s="293"/>
      <c r="N823" s="293"/>
    </row>
    <row r="824" spans="11:14" x14ac:dyDescent="0.2">
      <c r="K824" s="293"/>
      <c r="L824" s="293"/>
      <c r="M824" s="293"/>
      <c r="N824" s="293"/>
    </row>
    <row r="825" spans="11:14" x14ac:dyDescent="0.2">
      <c r="K825" s="293"/>
      <c r="L825" s="293"/>
      <c r="M825" s="293"/>
      <c r="N825" s="293"/>
    </row>
    <row r="826" spans="11:14" x14ac:dyDescent="0.2">
      <c r="K826" s="293"/>
      <c r="L826" s="293"/>
      <c r="M826" s="293"/>
      <c r="N826" s="293"/>
    </row>
    <row r="827" spans="11:14" x14ac:dyDescent="0.2">
      <c r="K827" s="293"/>
      <c r="L827" s="293"/>
      <c r="M827" s="293"/>
      <c r="N827" s="293"/>
    </row>
    <row r="828" spans="11:14" x14ac:dyDescent="0.2">
      <c r="K828" s="293"/>
      <c r="L828" s="293"/>
      <c r="M828" s="293"/>
      <c r="N828" s="293"/>
    </row>
    <row r="829" spans="11:14" x14ac:dyDescent="0.2">
      <c r="K829" s="293"/>
      <c r="L829" s="293"/>
      <c r="M829" s="293"/>
      <c r="N829" s="293"/>
    </row>
    <row r="830" spans="11:14" x14ac:dyDescent="0.2">
      <c r="K830" s="293"/>
      <c r="L830" s="293"/>
      <c r="M830" s="293"/>
      <c r="N830" s="293"/>
    </row>
    <row r="831" spans="11:14" x14ac:dyDescent="0.2">
      <c r="K831" s="293"/>
      <c r="L831" s="293"/>
      <c r="M831" s="293"/>
      <c r="N831" s="293"/>
    </row>
    <row r="832" spans="11:14" x14ac:dyDescent="0.2">
      <c r="K832" s="293"/>
      <c r="L832" s="293"/>
      <c r="M832" s="293"/>
      <c r="N832" s="293"/>
    </row>
    <row r="833" spans="11:14" x14ac:dyDescent="0.2">
      <c r="K833" s="293"/>
      <c r="L833" s="293"/>
      <c r="M833" s="293"/>
      <c r="N833" s="293"/>
    </row>
    <row r="834" spans="11:14" x14ac:dyDescent="0.2">
      <c r="K834" s="293"/>
      <c r="L834" s="293"/>
      <c r="M834" s="293"/>
      <c r="N834" s="293"/>
    </row>
    <row r="835" spans="11:14" x14ac:dyDescent="0.2">
      <c r="K835" s="293"/>
      <c r="L835" s="293"/>
      <c r="M835" s="293"/>
      <c r="N835" s="293"/>
    </row>
    <row r="836" spans="11:14" x14ac:dyDescent="0.2">
      <c r="K836" s="293"/>
      <c r="L836" s="293"/>
      <c r="M836" s="293"/>
      <c r="N836" s="293"/>
    </row>
    <row r="837" spans="11:14" x14ac:dyDescent="0.2">
      <c r="K837" s="293"/>
      <c r="L837" s="293"/>
      <c r="M837" s="293"/>
      <c r="N837" s="293"/>
    </row>
    <row r="838" spans="11:14" x14ac:dyDescent="0.2">
      <c r="K838" s="293"/>
      <c r="L838" s="293"/>
      <c r="M838" s="293"/>
      <c r="N838" s="293"/>
    </row>
    <row r="839" spans="11:14" x14ac:dyDescent="0.2">
      <c r="K839" s="293"/>
      <c r="L839" s="293"/>
      <c r="M839" s="293"/>
      <c r="N839" s="293"/>
    </row>
    <row r="840" spans="11:14" x14ac:dyDescent="0.2">
      <c r="K840" s="293"/>
      <c r="L840" s="293"/>
      <c r="M840" s="293"/>
      <c r="N840" s="293"/>
    </row>
    <row r="841" spans="11:14" x14ac:dyDescent="0.2">
      <c r="K841" s="293"/>
      <c r="L841" s="293"/>
      <c r="M841" s="293"/>
      <c r="N841" s="293"/>
    </row>
    <row r="842" spans="11:14" x14ac:dyDescent="0.2">
      <c r="K842" s="293"/>
      <c r="L842" s="293"/>
      <c r="M842" s="293"/>
      <c r="N842" s="293"/>
    </row>
    <row r="843" spans="11:14" x14ac:dyDescent="0.2">
      <c r="K843" s="293"/>
      <c r="L843" s="293"/>
      <c r="M843" s="293"/>
      <c r="N843" s="293"/>
    </row>
    <row r="844" spans="11:14" x14ac:dyDescent="0.2">
      <c r="K844" s="293"/>
      <c r="L844" s="293"/>
      <c r="M844" s="293"/>
      <c r="N844" s="293"/>
    </row>
    <row r="845" spans="11:14" x14ac:dyDescent="0.2">
      <c r="K845" s="293"/>
      <c r="L845" s="293"/>
      <c r="M845" s="293"/>
      <c r="N845" s="293"/>
    </row>
    <row r="846" spans="11:14" x14ac:dyDescent="0.2">
      <c r="K846" s="293"/>
      <c r="L846" s="293"/>
      <c r="M846" s="293"/>
      <c r="N846" s="293"/>
    </row>
    <row r="847" spans="11:14" x14ac:dyDescent="0.2">
      <c r="K847" s="293"/>
      <c r="L847" s="293"/>
      <c r="M847" s="293"/>
      <c r="N847" s="293"/>
    </row>
    <row r="848" spans="11:14" x14ac:dyDescent="0.2">
      <c r="K848" s="293"/>
      <c r="L848" s="293"/>
      <c r="M848" s="293"/>
      <c r="N848" s="293"/>
    </row>
    <row r="849" spans="11:14" x14ac:dyDescent="0.2">
      <c r="K849" s="293"/>
      <c r="L849" s="293"/>
      <c r="M849" s="293"/>
      <c r="N849" s="293"/>
    </row>
    <row r="850" spans="11:14" x14ac:dyDescent="0.2">
      <c r="K850" s="293"/>
      <c r="L850" s="293"/>
      <c r="M850" s="293"/>
      <c r="N850" s="293"/>
    </row>
    <row r="851" spans="11:14" x14ac:dyDescent="0.2">
      <c r="K851" s="293"/>
      <c r="L851" s="293"/>
      <c r="M851" s="293"/>
      <c r="N851" s="293"/>
    </row>
    <row r="852" spans="11:14" x14ac:dyDescent="0.2">
      <c r="K852" s="293"/>
      <c r="L852" s="293"/>
      <c r="M852" s="293"/>
      <c r="N852" s="293"/>
    </row>
    <row r="853" spans="11:14" x14ac:dyDescent="0.2">
      <c r="K853" s="293"/>
      <c r="L853" s="293"/>
      <c r="M853" s="293"/>
      <c r="N853" s="293"/>
    </row>
    <row r="854" spans="11:14" x14ac:dyDescent="0.2">
      <c r="K854" s="293"/>
      <c r="L854" s="293"/>
      <c r="M854" s="293"/>
      <c r="N854" s="293"/>
    </row>
    <row r="855" spans="11:14" x14ac:dyDescent="0.2">
      <c r="K855" s="293"/>
      <c r="L855" s="293"/>
      <c r="M855" s="293"/>
      <c r="N855" s="293"/>
    </row>
    <row r="856" spans="11:14" x14ac:dyDescent="0.2">
      <c r="K856" s="293"/>
      <c r="L856" s="293"/>
      <c r="M856" s="293"/>
      <c r="N856" s="293"/>
    </row>
    <row r="857" spans="11:14" x14ac:dyDescent="0.2">
      <c r="K857" s="293"/>
      <c r="L857" s="293"/>
      <c r="M857" s="293"/>
      <c r="N857" s="293"/>
    </row>
    <row r="858" spans="11:14" x14ac:dyDescent="0.2">
      <c r="K858" s="293"/>
      <c r="L858" s="293"/>
      <c r="M858" s="293"/>
      <c r="N858" s="293"/>
    </row>
    <row r="859" spans="11:14" x14ac:dyDescent="0.2">
      <c r="K859" s="293"/>
      <c r="L859" s="293"/>
      <c r="M859" s="293"/>
      <c r="N859" s="293"/>
    </row>
    <row r="860" spans="11:14" x14ac:dyDescent="0.2">
      <c r="K860" s="293"/>
      <c r="L860" s="293"/>
      <c r="M860" s="293"/>
      <c r="N860" s="293"/>
    </row>
    <row r="861" spans="11:14" x14ac:dyDescent="0.2">
      <c r="K861" s="293"/>
      <c r="L861" s="293"/>
      <c r="M861" s="293"/>
      <c r="N861" s="293"/>
    </row>
    <row r="862" spans="11:14" x14ac:dyDescent="0.2">
      <c r="K862" s="293"/>
      <c r="L862" s="293"/>
      <c r="M862" s="293"/>
      <c r="N862" s="293"/>
    </row>
    <row r="863" spans="11:14" x14ac:dyDescent="0.2">
      <c r="K863" s="293"/>
      <c r="L863" s="293"/>
      <c r="M863" s="293"/>
      <c r="N863" s="293"/>
    </row>
    <row r="864" spans="11:14" x14ac:dyDescent="0.2">
      <c r="K864" s="293"/>
      <c r="L864" s="293"/>
      <c r="M864" s="293"/>
      <c r="N864" s="293"/>
    </row>
    <row r="865" spans="11:14" x14ac:dyDescent="0.2">
      <c r="K865" s="293"/>
      <c r="L865" s="293"/>
      <c r="M865" s="293"/>
      <c r="N865" s="293"/>
    </row>
    <row r="866" spans="11:14" x14ac:dyDescent="0.2">
      <c r="K866" s="293"/>
      <c r="L866" s="293"/>
      <c r="M866" s="293"/>
      <c r="N866" s="293"/>
    </row>
    <row r="867" spans="11:14" x14ac:dyDescent="0.2">
      <c r="K867" s="293"/>
      <c r="L867" s="293"/>
      <c r="M867" s="293"/>
      <c r="N867" s="293"/>
    </row>
    <row r="868" spans="11:14" x14ac:dyDescent="0.2">
      <c r="K868" s="293"/>
      <c r="L868" s="293"/>
      <c r="M868" s="293"/>
      <c r="N868" s="293"/>
    </row>
    <row r="869" spans="11:14" x14ac:dyDescent="0.2">
      <c r="K869" s="293"/>
      <c r="L869" s="293"/>
      <c r="M869" s="293"/>
      <c r="N869" s="293"/>
    </row>
    <row r="870" spans="11:14" x14ac:dyDescent="0.2">
      <c r="K870" s="293"/>
      <c r="L870" s="293"/>
      <c r="M870" s="293"/>
      <c r="N870" s="293"/>
    </row>
    <row r="871" spans="11:14" x14ac:dyDescent="0.2">
      <c r="K871" s="293"/>
      <c r="L871" s="293"/>
      <c r="M871" s="293"/>
      <c r="N871" s="293"/>
    </row>
    <row r="872" spans="11:14" x14ac:dyDescent="0.2">
      <c r="K872" s="293"/>
      <c r="L872" s="293"/>
      <c r="M872" s="293"/>
      <c r="N872" s="293"/>
    </row>
    <row r="873" spans="11:14" x14ac:dyDescent="0.2">
      <c r="K873" s="293"/>
      <c r="L873" s="293"/>
      <c r="M873" s="293"/>
      <c r="N873" s="293"/>
    </row>
    <row r="874" spans="11:14" x14ac:dyDescent="0.2">
      <c r="K874" s="293"/>
      <c r="L874" s="293"/>
      <c r="M874" s="293"/>
      <c r="N874" s="293"/>
    </row>
    <row r="875" spans="11:14" x14ac:dyDescent="0.2">
      <c r="K875" s="293"/>
      <c r="L875" s="293"/>
      <c r="M875" s="293"/>
      <c r="N875" s="293"/>
    </row>
    <row r="876" spans="11:14" x14ac:dyDescent="0.2">
      <c r="K876" s="293"/>
      <c r="L876" s="293"/>
      <c r="M876" s="293"/>
      <c r="N876" s="293"/>
    </row>
    <row r="877" spans="11:14" x14ac:dyDescent="0.2">
      <c r="K877" s="293"/>
      <c r="L877" s="293"/>
      <c r="M877" s="293"/>
      <c r="N877" s="293"/>
    </row>
    <row r="878" spans="11:14" x14ac:dyDescent="0.2">
      <c r="K878" s="293"/>
      <c r="L878" s="293"/>
      <c r="M878" s="293"/>
      <c r="N878" s="293"/>
    </row>
    <row r="879" spans="11:14" x14ac:dyDescent="0.2">
      <c r="K879" s="293"/>
      <c r="L879" s="293"/>
      <c r="M879" s="293"/>
      <c r="N879" s="293"/>
    </row>
    <row r="880" spans="11:14" x14ac:dyDescent="0.2">
      <c r="K880" s="293"/>
      <c r="L880" s="293"/>
      <c r="M880" s="293"/>
      <c r="N880" s="293"/>
    </row>
    <row r="881" spans="11:14" x14ac:dyDescent="0.2">
      <c r="K881" s="293"/>
      <c r="L881" s="293"/>
      <c r="M881" s="293"/>
      <c r="N881" s="293"/>
    </row>
    <row r="882" spans="11:14" x14ac:dyDescent="0.2">
      <c r="K882" s="293"/>
      <c r="L882" s="293"/>
      <c r="M882" s="293"/>
      <c r="N882" s="293"/>
    </row>
    <row r="883" spans="11:14" x14ac:dyDescent="0.2">
      <c r="K883" s="293"/>
      <c r="L883" s="293"/>
      <c r="M883" s="293"/>
      <c r="N883" s="293"/>
    </row>
    <row r="884" spans="11:14" x14ac:dyDescent="0.2">
      <c r="K884" s="293"/>
      <c r="L884" s="293"/>
      <c r="M884" s="293"/>
      <c r="N884" s="293"/>
    </row>
    <row r="885" spans="11:14" x14ac:dyDescent="0.2">
      <c r="K885" s="293"/>
      <c r="L885" s="293"/>
      <c r="M885" s="293"/>
      <c r="N885" s="293"/>
    </row>
    <row r="886" spans="11:14" x14ac:dyDescent="0.2">
      <c r="K886" s="293"/>
      <c r="L886" s="293"/>
      <c r="M886" s="293"/>
      <c r="N886" s="293"/>
    </row>
    <row r="887" spans="11:14" x14ac:dyDescent="0.2">
      <c r="K887" s="293"/>
      <c r="L887" s="293"/>
      <c r="M887" s="293"/>
      <c r="N887" s="293"/>
    </row>
    <row r="888" spans="11:14" x14ac:dyDescent="0.2">
      <c r="K888" s="293"/>
      <c r="L888" s="293"/>
      <c r="M888" s="293"/>
      <c r="N888" s="293"/>
    </row>
    <row r="889" spans="11:14" x14ac:dyDescent="0.2">
      <c r="K889" s="293"/>
      <c r="L889" s="293"/>
      <c r="M889" s="293"/>
      <c r="N889" s="293"/>
    </row>
    <row r="890" spans="11:14" x14ac:dyDescent="0.2">
      <c r="K890" s="293"/>
      <c r="L890" s="293"/>
      <c r="M890" s="293"/>
      <c r="N890" s="293"/>
    </row>
    <row r="891" spans="11:14" x14ac:dyDescent="0.2">
      <c r="K891" s="293"/>
      <c r="L891" s="293"/>
      <c r="M891" s="293"/>
      <c r="N891" s="293"/>
    </row>
    <row r="892" spans="11:14" x14ac:dyDescent="0.2">
      <c r="K892" s="293"/>
      <c r="L892" s="293"/>
      <c r="M892" s="293"/>
      <c r="N892" s="293"/>
    </row>
    <row r="893" spans="11:14" x14ac:dyDescent="0.2">
      <c r="K893" s="293"/>
      <c r="L893" s="293"/>
      <c r="M893" s="293"/>
      <c r="N893" s="293"/>
    </row>
    <row r="894" spans="11:14" x14ac:dyDescent="0.2">
      <c r="K894" s="293"/>
      <c r="L894" s="293"/>
      <c r="M894" s="293"/>
      <c r="N894" s="293"/>
    </row>
    <row r="895" spans="11:14" x14ac:dyDescent="0.2">
      <c r="K895" s="293"/>
      <c r="L895" s="293"/>
      <c r="M895" s="293"/>
      <c r="N895" s="293"/>
    </row>
    <row r="896" spans="11:14" x14ac:dyDescent="0.2">
      <c r="K896" s="293"/>
      <c r="L896" s="293"/>
      <c r="M896" s="293"/>
      <c r="N896" s="293"/>
    </row>
    <row r="897" spans="11:14" x14ac:dyDescent="0.2">
      <c r="K897" s="293"/>
      <c r="L897" s="293"/>
      <c r="M897" s="293"/>
      <c r="N897" s="293"/>
    </row>
    <row r="898" spans="11:14" x14ac:dyDescent="0.2">
      <c r="K898" s="293"/>
      <c r="L898" s="293"/>
      <c r="M898" s="293"/>
      <c r="N898" s="293"/>
    </row>
    <row r="899" spans="11:14" x14ac:dyDescent="0.2">
      <c r="K899" s="293"/>
      <c r="L899" s="293"/>
      <c r="M899" s="293"/>
      <c r="N899" s="293"/>
    </row>
    <row r="900" spans="11:14" x14ac:dyDescent="0.2">
      <c r="K900" s="293"/>
      <c r="L900" s="293"/>
      <c r="M900" s="293"/>
      <c r="N900" s="293"/>
    </row>
    <row r="901" spans="11:14" x14ac:dyDescent="0.2">
      <c r="K901" s="293"/>
      <c r="L901" s="293"/>
      <c r="M901" s="293"/>
      <c r="N901" s="293"/>
    </row>
    <row r="902" spans="11:14" x14ac:dyDescent="0.2">
      <c r="K902" s="293"/>
      <c r="L902" s="293"/>
      <c r="M902" s="293"/>
      <c r="N902" s="293"/>
    </row>
    <row r="903" spans="11:14" x14ac:dyDescent="0.2">
      <c r="K903" s="293"/>
      <c r="L903" s="293"/>
      <c r="M903" s="293"/>
      <c r="N903" s="293"/>
    </row>
    <row r="904" spans="11:14" x14ac:dyDescent="0.2">
      <c r="K904" s="293"/>
      <c r="L904" s="293"/>
      <c r="M904" s="293"/>
      <c r="N904" s="293"/>
    </row>
    <row r="905" spans="11:14" x14ac:dyDescent="0.2">
      <c r="K905" s="293"/>
      <c r="L905" s="293"/>
      <c r="M905" s="293"/>
      <c r="N905" s="293"/>
    </row>
    <row r="906" spans="11:14" x14ac:dyDescent="0.2">
      <c r="K906" s="293"/>
      <c r="L906" s="293"/>
      <c r="M906" s="293"/>
      <c r="N906" s="293"/>
    </row>
    <row r="907" spans="11:14" x14ac:dyDescent="0.2">
      <c r="K907" s="293"/>
      <c r="L907" s="293"/>
      <c r="M907" s="293"/>
      <c r="N907" s="293"/>
    </row>
    <row r="908" spans="11:14" x14ac:dyDescent="0.2">
      <c r="K908" s="293"/>
      <c r="L908" s="293"/>
      <c r="M908" s="293"/>
      <c r="N908" s="293"/>
    </row>
    <row r="909" spans="11:14" x14ac:dyDescent="0.2">
      <c r="K909" s="293"/>
      <c r="L909" s="293"/>
      <c r="M909" s="293"/>
      <c r="N909" s="293"/>
    </row>
    <row r="910" spans="11:14" x14ac:dyDescent="0.2">
      <c r="K910" s="293"/>
      <c r="L910" s="293"/>
      <c r="M910" s="293"/>
      <c r="N910" s="293"/>
    </row>
    <row r="911" spans="11:14" x14ac:dyDescent="0.2">
      <c r="K911" s="293"/>
      <c r="L911" s="293"/>
      <c r="M911" s="293"/>
      <c r="N911" s="293"/>
    </row>
    <row r="912" spans="11:14" x14ac:dyDescent="0.2">
      <c r="K912" s="293"/>
      <c r="L912" s="293"/>
      <c r="M912" s="293"/>
      <c r="N912" s="293"/>
    </row>
    <row r="913" spans="11:14" x14ac:dyDescent="0.2">
      <c r="K913" s="293"/>
      <c r="L913" s="293"/>
      <c r="M913" s="293"/>
      <c r="N913" s="293"/>
    </row>
    <row r="914" spans="11:14" x14ac:dyDescent="0.2">
      <c r="K914" s="293"/>
      <c r="L914" s="293"/>
      <c r="M914" s="293"/>
      <c r="N914" s="293"/>
    </row>
    <row r="915" spans="11:14" x14ac:dyDescent="0.2">
      <c r="K915" s="293"/>
      <c r="L915" s="293"/>
      <c r="M915" s="293"/>
      <c r="N915" s="293"/>
    </row>
    <row r="916" spans="11:14" x14ac:dyDescent="0.2">
      <c r="K916" s="293"/>
      <c r="L916" s="293"/>
      <c r="M916" s="293"/>
      <c r="N916" s="293"/>
    </row>
    <row r="917" spans="11:14" x14ac:dyDescent="0.2">
      <c r="K917" s="293"/>
      <c r="L917" s="293"/>
      <c r="M917" s="293"/>
      <c r="N917" s="293"/>
    </row>
    <row r="918" spans="11:14" x14ac:dyDescent="0.2">
      <c r="K918" s="293"/>
      <c r="L918" s="293"/>
      <c r="M918" s="293"/>
      <c r="N918" s="293"/>
    </row>
    <row r="919" spans="11:14" x14ac:dyDescent="0.2">
      <c r="K919" s="293"/>
      <c r="L919" s="293"/>
      <c r="M919" s="293"/>
      <c r="N919" s="293"/>
    </row>
    <row r="920" spans="11:14" x14ac:dyDescent="0.2">
      <c r="K920" s="293"/>
      <c r="L920" s="293"/>
      <c r="M920" s="293"/>
      <c r="N920" s="293"/>
    </row>
    <row r="921" spans="11:14" x14ac:dyDescent="0.2">
      <c r="K921" s="293"/>
      <c r="L921" s="293"/>
      <c r="M921" s="293"/>
      <c r="N921" s="293"/>
    </row>
    <row r="922" spans="11:14" x14ac:dyDescent="0.2">
      <c r="K922" s="293"/>
      <c r="L922" s="293"/>
      <c r="M922" s="293"/>
      <c r="N922" s="293"/>
    </row>
    <row r="923" spans="11:14" x14ac:dyDescent="0.2">
      <c r="K923" s="293"/>
      <c r="L923" s="293"/>
      <c r="M923" s="293"/>
      <c r="N923" s="293"/>
    </row>
    <row r="924" spans="11:14" x14ac:dyDescent="0.2">
      <c r="K924" s="293"/>
      <c r="L924" s="293"/>
      <c r="M924" s="293"/>
      <c r="N924" s="293"/>
    </row>
    <row r="925" spans="11:14" x14ac:dyDescent="0.2">
      <c r="K925" s="293"/>
      <c r="L925" s="293"/>
      <c r="M925" s="293"/>
      <c r="N925" s="293"/>
    </row>
    <row r="926" spans="11:14" x14ac:dyDescent="0.2">
      <c r="K926" s="293"/>
      <c r="L926" s="293"/>
      <c r="M926" s="293"/>
      <c r="N926" s="293"/>
    </row>
    <row r="927" spans="11:14" x14ac:dyDescent="0.2">
      <c r="K927" s="293"/>
      <c r="L927" s="293"/>
      <c r="M927" s="293"/>
      <c r="N927" s="293"/>
    </row>
    <row r="928" spans="11:14" x14ac:dyDescent="0.2">
      <c r="K928" s="293"/>
      <c r="L928" s="293"/>
      <c r="M928" s="293"/>
      <c r="N928" s="293"/>
    </row>
    <row r="929" spans="11:14" x14ac:dyDescent="0.2">
      <c r="K929" s="293"/>
      <c r="L929" s="293"/>
      <c r="M929" s="293"/>
      <c r="N929" s="293"/>
    </row>
    <row r="930" spans="11:14" x14ac:dyDescent="0.2">
      <c r="K930" s="293"/>
      <c r="L930" s="293"/>
      <c r="M930" s="293"/>
      <c r="N930" s="293"/>
    </row>
    <row r="931" spans="11:14" x14ac:dyDescent="0.2">
      <c r="K931" s="293"/>
      <c r="L931" s="293"/>
      <c r="M931" s="293"/>
      <c r="N931" s="293"/>
    </row>
    <row r="932" spans="11:14" x14ac:dyDescent="0.2">
      <c r="K932" s="293"/>
      <c r="L932" s="293"/>
      <c r="M932" s="293"/>
      <c r="N932" s="293"/>
    </row>
    <row r="933" spans="11:14" x14ac:dyDescent="0.2">
      <c r="K933" s="293"/>
      <c r="L933" s="293"/>
      <c r="M933" s="293"/>
      <c r="N933" s="293"/>
    </row>
    <row r="934" spans="11:14" x14ac:dyDescent="0.2">
      <c r="K934" s="293"/>
      <c r="L934" s="293"/>
      <c r="M934" s="293"/>
      <c r="N934" s="293"/>
    </row>
    <row r="935" spans="11:14" x14ac:dyDescent="0.2">
      <c r="K935" s="293"/>
      <c r="L935" s="293"/>
      <c r="M935" s="293"/>
      <c r="N935" s="293"/>
    </row>
    <row r="936" spans="11:14" x14ac:dyDescent="0.2">
      <c r="K936" s="293"/>
      <c r="L936" s="293"/>
      <c r="M936" s="293"/>
      <c r="N936" s="293"/>
    </row>
    <row r="937" spans="11:14" x14ac:dyDescent="0.2">
      <c r="K937" s="293"/>
      <c r="L937" s="293"/>
      <c r="M937" s="293"/>
      <c r="N937" s="293"/>
    </row>
    <row r="938" spans="11:14" x14ac:dyDescent="0.2">
      <c r="K938" s="293"/>
      <c r="L938" s="293"/>
      <c r="M938" s="293"/>
      <c r="N938" s="293"/>
    </row>
    <row r="939" spans="11:14" x14ac:dyDescent="0.2">
      <c r="K939" s="293"/>
      <c r="L939" s="293"/>
      <c r="M939" s="293"/>
      <c r="N939" s="293"/>
    </row>
    <row r="940" spans="11:14" x14ac:dyDescent="0.2">
      <c r="K940" s="293"/>
      <c r="L940" s="293"/>
      <c r="M940" s="293"/>
      <c r="N940" s="293"/>
    </row>
    <row r="941" spans="11:14" x14ac:dyDescent="0.2">
      <c r="K941" s="293"/>
      <c r="L941" s="293"/>
      <c r="M941" s="293"/>
      <c r="N941" s="293"/>
    </row>
    <row r="942" spans="11:14" x14ac:dyDescent="0.2">
      <c r="K942" s="293"/>
      <c r="L942" s="293"/>
      <c r="M942" s="293"/>
      <c r="N942" s="293"/>
    </row>
    <row r="943" spans="11:14" x14ac:dyDescent="0.2">
      <c r="K943" s="293"/>
      <c r="L943" s="293"/>
      <c r="M943" s="293"/>
      <c r="N943" s="293"/>
    </row>
    <row r="944" spans="11:14" x14ac:dyDescent="0.2">
      <c r="K944" s="293"/>
      <c r="L944" s="293"/>
      <c r="M944" s="293"/>
      <c r="N944" s="293"/>
    </row>
    <row r="945" spans="11:14" x14ac:dyDescent="0.2">
      <c r="K945" s="293"/>
      <c r="L945" s="293"/>
      <c r="M945" s="293"/>
      <c r="N945" s="293"/>
    </row>
    <row r="946" spans="11:14" x14ac:dyDescent="0.2">
      <c r="K946" s="293"/>
      <c r="L946" s="293"/>
      <c r="M946" s="293"/>
      <c r="N946" s="293"/>
    </row>
    <row r="947" spans="11:14" x14ac:dyDescent="0.2">
      <c r="K947" s="293"/>
      <c r="L947" s="293"/>
      <c r="M947" s="293"/>
      <c r="N947" s="293"/>
    </row>
    <row r="948" spans="11:14" x14ac:dyDescent="0.2">
      <c r="K948" s="293"/>
      <c r="L948" s="293"/>
      <c r="M948" s="293"/>
      <c r="N948" s="293"/>
    </row>
    <row r="949" spans="11:14" x14ac:dyDescent="0.2">
      <c r="K949" s="293"/>
      <c r="L949" s="293"/>
      <c r="M949" s="293"/>
      <c r="N949" s="293"/>
    </row>
    <row r="950" spans="11:14" x14ac:dyDescent="0.2">
      <c r="K950" s="293"/>
      <c r="L950" s="293"/>
      <c r="M950" s="293"/>
      <c r="N950" s="293"/>
    </row>
    <row r="951" spans="11:14" x14ac:dyDescent="0.2">
      <c r="K951" s="293"/>
      <c r="L951" s="293"/>
      <c r="M951" s="293"/>
      <c r="N951" s="293"/>
    </row>
    <row r="952" spans="11:14" x14ac:dyDescent="0.2">
      <c r="K952" s="293"/>
      <c r="L952" s="293"/>
      <c r="M952" s="293"/>
      <c r="N952" s="293"/>
    </row>
    <row r="953" spans="11:14" x14ac:dyDescent="0.2">
      <c r="K953" s="293"/>
      <c r="L953" s="293"/>
      <c r="M953" s="293"/>
      <c r="N953" s="293"/>
    </row>
    <row r="954" spans="11:14" x14ac:dyDescent="0.2">
      <c r="K954" s="293"/>
      <c r="L954" s="293"/>
      <c r="M954" s="293"/>
      <c r="N954" s="293"/>
    </row>
    <row r="955" spans="11:14" x14ac:dyDescent="0.2">
      <c r="K955" s="293"/>
      <c r="L955" s="293"/>
      <c r="M955" s="293"/>
      <c r="N955" s="293"/>
    </row>
    <row r="956" spans="11:14" x14ac:dyDescent="0.2">
      <c r="K956" s="293"/>
      <c r="L956" s="293"/>
      <c r="M956" s="293"/>
      <c r="N956" s="293"/>
    </row>
    <row r="957" spans="11:14" x14ac:dyDescent="0.2">
      <c r="K957" s="293"/>
      <c r="L957" s="293"/>
      <c r="M957" s="293"/>
      <c r="N957" s="293"/>
    </row>
    <row r="958" spans="11:14" x14ac:dyDescent="0.2">
      <c r="K958" s="293"/>
      <c r="L958" s="293"/>
      <c r="M958" s="293"/>
      <c r="N958" s="293"/>
    </row>
    <row r="959" spans="11:14" x14ac:dyDescent="0.2">
      <c r="K959" s="293"/>
      <c r="L959" s="293"/>
      <c r="M959" s="293"/>
      <c r="N959" s="293"/>
    </row>
    <row r="960" spans="11:14" x14ac:dyDescent="0.2">
      <c r="K960" s="293"/>
      <c r="L960" s="293"/>
      <c r="M960" s="293"/>
      <c r="N960" s="293"/>
    </row>
    <row r="961" spans="11:14" x14ac:dyDescent="0.2">
      <c r="K961" s="293"/>
      <c r="L961" s="293"/>
      <c r="M961" s="293"/>
      <c r="N961" s="293"/>
    </row>
    <row r="962" spans="11:14" x14ac:dyDescent="0.2">
      <c r="K962" s="293"/>
      <c r="L962" s="293"/>
      <c r="M962" s="293"/>
      <c r="N962" s="293"/>
    </row>
    <row r="963" spans="11:14" x14ac:dyDescent="0.2">
      <c r="K963" s="293"/>
      <c r="L963" s="293"/>
      <c r="M963" s="293"/>
      <c r="N963" s="293"/>
    </row>
    <row r="964" spans="11:14" x14ac:dyDescent="0.2">
      <c r="K964" s="293"/>
      <c r="L964" s="293"/>
      <c r="M964" s="293"/>
      <c r="N964" s="293"/>
    </row>
    <row r="965" spans="11:14" x14ac:dyDescent="0.2">
      <c r="K965" s="293"/>
      <c r="L965" s="293"/>
      <c r="M965" s="293"/>
      <c r="N965" s="293"/>
    </row>
    <row r="966" spans="11:14" x14ac:dyDescent="0.2">
      <c r="K966" s="293"/>
      <c r="L966" s="293"/>
      <c r="M966" s="293"/>
      <c r="N966" s="293"/>
    </row>
    <row r="967" spans="11:14" x14ac:dyDescent="0.2">
      <c r="K967" s="293"/>
      <c r="L967" s="293"/>
      <c r="M967" s="293"/>
      <c r="N967" s="293"/>
    </row>
    <row r="968" spans="11:14" x14ac:dyDescent="0.2">
      <c r="K968" s="293"/>
      <c r="L968" s="293"/>
      <c r="M968" s="293"/>
      <c r="N968" s="293"/>
    </row>
    <row r="969" spans="11:14" x14ac:dyDescent="0.2">
      <c r="K969" s="293"/>
      <c r="L969" s="293"/>
      <c r="M969" s="293"/>
      <c r="N969" s="293"/>
    </row>
    <row r="970" spans="11:14" x14ac:dyDescent="0.2">
      <c r="K970" s="293"/>
      <c r="L970" s="293"/>
      <c r="M970" s="293"/>
      <c r="N970" s="293"/>
    </row>
    <row r="971" spans="11:14" x14ac:dyDescent="0.2">
      <c r="K971" s="293"/>
      <c r="L971" s="293"/>
      <c r="M971" s="293"/>
      <c r="N971" s="293"/>
    </row>
    <row r="972" spans="11:14" x14ac:dyDescent="0.2">
      <c r="K972" s="293"/>
      <c r="L972" s="293"/>
      <c r="M972" s="293"/>
      <c r="N972" s="293"/>
    </row>
    <row r="973" spans="11:14" x14ac:dyDescent="0.2">
      <c r="K973" s="293"/>
      <c r="L973" s="293"/>
      <c r="M973" s="293"/>
      <c r="N973" s="293"/>
    </row>
    <row r="974" spans="11:14" x14ac:dyDescent="0.2">
      <c r="K974" s="293"/>
      <c r="L974" s="293"/>
      <c r="M974" s="293"/>
      <c r="N974" s="293"/>
    </row>
    <row r="975" spans="11:14" x14ac:dyDescent="0.2">
      <c r="K975" s="293"/>
      <c r="L975" s="293"/>
      <c r="M975" s="293"/>
      <c r="N975" s="293"/>
    </row>
    <row r="976" spans="11:14" x14ac:dyDescent="0.2">
      <c r="K976" s="293"/>
      <c r="L976" s="293"/>
      <c r="M976" s="293"/>
      <c r="N976" s="293"/>
    </row>
    <row r="977" spans="11:14" x14ac:dyDescent="0.2">
      <c r="K977" s="293"/>
      <c r="L977" s="293"/>
      <c r="M977" s="293"/>
      <c r="N977" s="293"/>
    </row>
    <row r="978" spans="11:14" x14ac:dyDescent="0.2">
      <c r="K978" s="293"/>
      <c r="L978" s="293"/>
      <c r="M978" s="293"/>
      <c r="N978" s="293"/>
    </row>
    <row r="979" spans="11:14" x14ac:dyDescent="0.2">
      <c r="K979" s="293"/>
      <c r="L979" s="293"/>
      <c r="M979" s="293"/>
      <c r="N979" s="293"/>
    </row>
    <row r="980" spans="11:14" x14ac:dyDescent="0.2">
      <c r="K980" s="293"/>
      <c r="L980" s="293"/>
      <c r="M980" s="293"/>
      <c r="N980" s="293"/>
    </row>
    <row r="981" spans="11:14" x14ac:dyDescent="0.2">
      <c r="K981" s="293"/>
      <c r="L981" s="293"/>
      <c r="M981" s="293"/>
      <c r="N981" s="293"/>
    </row>
    <row r="982" spans="11:14" x14ac:dyDescent="0.2">
      <c r="K982" s="293"/>
      <c r="L982" s="293"/>
      <c r="M982" s="293"/>
      <c r="N982" s="293"/>
    </row>
    <row r="983" spans="11:14" x14ac:dyDescent="0.2">
      <c r="K983" s="293"/>
      <c r="L983" s="293"/>
      <c r="M983" s="293"/>
      <c r="N983" s="293"/>
    </row>
    <row r="984" spans="11:14" x14ac:dyDescent="0.2">
      <c r="K984" s="293"/>
      <c r="L984" s="293"/>
      <c r="M984" s="293"/>
      <c r="N984" s="293"/>
    </row>
    <row r="985" spans="11:14" x14ac:dyDescent="0.2">
      <c r="K985" s="293"/>
      <c r="L985" s="293"/>
      <c r="M985" s="293"/>
      <c r="N985" s="293"/>
    </row>
    <row r="986" spans="11:14" x14ac:dyDescent="0.2">
      <c r="K986" s="293"/>
      <c r="L986" s="293"/>
      <c r="M986" s="293"/>
      <c r="N986" s="293"/>
    </row>
    <row r="987" spans="11:14" x14ac:dyDescent="0.2">
      <c r="K987" s="293"/>
      <c r="L987" s="293"/>
      <c r="M987" s="293"/>
      <c r="N987" s="293"/>
    </row>
    <row r="988" spans="11:14" x14ac:dyDescent="0.2">
      <c r="K988" s="293"/>
      <c r="L988" s="293"/>
      <c r="M988" s="293"/>
      <c r="N988" s="293"/>
    </row>
    <row r="989" spans="11:14" x14ac:dyDescent="0.2">
      <c r="K989" s="293"/>
      <c r="L989" s="293"/>
      <c r="M989" s="293"/>
      <c r="N989" s="293"/>
    </row>
    <row r="990" spans="11:14" x14ac:dyDescent="0.2">
      <c r="K990" s="293"/>
      <c r="L990" s="293"/>
      <c r="M990" s="293"/>
      <c r="N990" s="293"/>
    </row>
    <row r="991" spans="11:14" x14ac:dyDescent="0.2">
      <c r="K991" s="293"/>
      <c r="L991" s="293"/>
      <c r="M991" s="293"/>
      <c r="N991" s="293"/>
    </row>
    <row r="992" spans="11:14" x14ac:dyDescent="0.2">
      <c r="K992" s="293"/>
      <c r="L992" s="293"/>
      <c r="M992" s="293"/>
      <c r="N992" s="293"/>
    </row>
    <row r="993" spans="11:14" x14ac:dyDescent="0.2">
      <c r="K993" s="293"/>
      <c r="L993" s="293"/>
      <c r="M993" s="293"/>
      <c r="N993" s="293"/>
    </row>
    <row r="994" spans="11:14" x14ac:dyDescent="0.2">
      <c r="K994" s="293"/>
      <c r="L994" s="293"/>
      <c r="M994" s="293"/>
      <c r="N994" s="293"/>
    </row>
    <row r="995" spans="11:14" x14ac:dyDescent="0.2">
      <c r="K995" s="293"/>
      <c r="L995" s="293"/>
      <c r="M995" s="293"/>
      <c r="N995" s="293"/>
    </row>
    <row r="996" spans="11:14" x14ac:dyDescent="0.2">
      <c r="K996" s="293"/>
      <c r="L996" s="293"/>
      <c r="M996" s="293"/>
      <c r="N996" s="293"/>
    </row>
    <row r="997" spans="11:14" x14ac:dyDescent="0.2">
      <c r="K997" s="293"/>
      <c r="L997" s="293"/>
      <c r="M997" s="293"/>
      <c r="N997" s="293"/>
    </row>
    <row r="998" spans="11:14" x14ac:dyDescent="0.2">
      <c r="K998" s="293"/>
      <c r="L998" s="293"/>
      <c r="M998" s="293"/>
      <c r="N998" s="293"/>
    </row>
    <row r="999" spans="11:14" x14ac:dyDescent="0.2">
      <c r="K999" s="293"/>
      <c r="L999" s="293"/>
      <c r="M999" s="293"/>
      <c r="N999" s="293"/>
    </row>
    <row r="1000" spans="11:14" x14ac:dyDescent="0.2">
      <c r="K1000" s="293"/>
      <c r="L1000" s="293"/>
      <c r="M1000" s="293"/>
      <c r="N1000" s="293"/>
    </row>
    <row r="1001" spans="11:14" x14ac:dyDescent="0.2">
      <c r="K1001" s="293"/>
      <c r="L1001" s="293"/>
      <c r="M1001" s="293"/>
      <c r="N1001" s="293"/>
    </row>
    <row r="1002" spans="11:14" x14ac:dyDescent="0.2">
      <c r="K1002" s="293"/>
      <c r="L1002" s="293"/>
      <c r="M1002" s="293"/>
      <c r="N1002" s="293"/>
    </row>
    <row r="1003" spans="11:14" x14ac:dyDescent="0.2">
      <c r="K1003" s="293"/>
      <c r="L1003" s="293"/>
      <c r="M1003" s="293"/>
      <c r="N1003" s="293"/>
    </row>
    <row r="1004" spans="11:14" x14ac:dyDescent="0.2">
      <c r="K1004" s="293"/>
      <c r="L1004" s="293"/>
      <c r="M1004" s="293"/>
      <c r="N1004" s="293"/>
    </row>
    <row r="1005" spans="11:14" x14ac:dyDescent="0.2">
      <c r="K1005" s="293"/>
      <c r="L1005" s="293"/>
      <c r="M1005" s="293"/>
      <c r="N1005" s="293"/>
    </row>
    <row r="1006" spans="11:14" x14ac:dyDescent="0.2">
      <c r="K1006" s="293"/>
      <c r="L1006" s="293"/>
      <c r="M1006" s="293"/>
      <c r="N1006" s="293"/>
    </row>
    <row r="1007" spans="11:14" x14ac:dyDescent="0.2">
      <c r="K1007" s="293"/>
      <c r="L1007" s="293"/>
      <c r="M1007" s="293"/>
      <c r="N1007" s="293"/>
    </row>
    <row r="1008" spans="11:14" x14ac:dyDescent="0.2">
      <c r="K1008" s="293"/>
      <c r="L1008" s="293"/>
      <c r="M1008" s="293"/>
      <c r="N1008" s="293"/>
    </row>
    <row r="1009" spans="11:14" x14ac:dyDescent="0.2">
      <c r="K1009" s="293"/>
      <c r="L1009" s="293"/>
      <c r="M1009" s="293"/>
      <c r="N1009" s="293"/>
    </row>
    <row r="1010" spans="11:14" x14ac:dyDescent="0.2">
      <c r="K1010" s="293"/>
      <c r="L1010" s="293"/>
      <c r="M1010" s="293"/>
      <c r="N1010" s="293"/>
    </row>
    <row r="1011" spans="11:14" x14ac:dyDescent="0.2">
      <c r="K1011" s="293"/>
      <c r="L1011" s="293"/>
      <c r="M1011" s="293"/>
      <c r="N1011" s="293"/>
    </row>
    <row r="1012" spans="11:14" x14ac:dyDescent="0.2">
      <c r="K1012" s="293"/>
      <c r="L1012" s="293"/>
      <c r="M1012" s="293"/>
      <c r="N1012" s="293"/>
    </row>
    <row r="1013" spans="11:14" x14ac:dyDescent="0.2">
      <c r="K1013" s="293"/>
      <c r="L1013" s="293"/>
      <c r="M1013" s="293"/>
      <c r="N1013" s="293"/>
    </row>
    <row r="1014" spans="11:14" x14ac:dyDescent="0.2">
      <c r="K1014" s="293"/>
      <c r="L1014" s="293"/>
      <c r="M1014" s="293"/>
      <c r="N1014" s="293"/>
    </row>
    <row r="1015" spans="11:14" x14ac:dyDescent="0.2">
      <c r="K1015" s="293"/>
      <c r="L1015" s="293"/>
      <c r="M1015" s="293"/>
      <c r="N1015" s="293"/>
    </row>
    <row r="1016" spans="11:14" x14ac:dyDescent="0.2">
      <c r="K1016" s="293"/>
      <c r="L1016" s="293"/>
      <c r="M1016" s="293"/>
      <c r="N1016" s="293"/>
    </row>
    <row r="1017" spans="11:14" x14ac:dyDescent="0.2">
      <c r="K1017" s="293"/>
      <c r="L1017" s="293"/>
      <c r="M1017" s="293"/>
      <c r="N1017" s="293"/>
    </row>
    <row r="1018" spans="11:14" x14ac:dyDescent="0.2">
      <c r="K1018" s="293"/>
      <c r="L1018" s="293"/>
      <c r="M1018" s="293"/>
      <c r="N1018" s="293"/>
    </row>
    <row r="1019" spans="11:14" x14ac:dyDescent="0.2">
      <c r="K1019" s="293"/>
      <c r="L1019" s="293"/>
      <c r="M1019" s="293"/>
      <c r="N1019" s="293"/>
    </row>
    <row r="1020" spans="11:14" x14ac:dyDescent="0.2">
      <c r="K1020" s="293"/>
      <c r="L1020" s="293"/>
      <c r="M1020" s="293"/>
      <c r="N1020" s="293"/>
    </row>
    <row r="1021" spans="11:14" x14ac:dyDescent="0.2">
      <c r="K1021" s="293"/>
      <c r="L1021" s="293"/>
      <c r="M1021" s="293"/>
      <c r="N1021" s="293"/>
    </row>
    <row r="1022" spans="11:14" x14ac:dyDescent="0.2">
      <c r="K1022" s="293"/>
      <c r="L1022" s="293"/>
      <c r="M1022" s="293"/>
      <c r="N1022" s="293"/>
    </row>
    <row r="1023" spans="11:14" x14ac:dyDescent="0.2">
      <c r="K1023" s="293"/>
      <c r="L1023" s="293"/>
      <c r="M1023" s="293"/>
      <c r="N1023" s="293"/>
    </row>
    <row r="1024" spans="11:14" x14ac:dyDescent="0.2">
      <c r="K1024" s="293"/>
      <c r="L1024" s="293"/>
      <c r="M1024" s="293"/>
      <c r="N1024" s="293"/>
    </row>
    <row r="1025" spans="11:14" x14ac:dyDescent="0.2">
      <c r="K1025" s="293"/>
      <c r="L1025" s="293"/>
      <c r="M1025" s="293"/>
      <c r="N1025" s="293"/>
    </row>
    <row r="1026" spans="11:14" x14ac:dyDescent="0.2">
      <c r="K1026" s="293"/>
      <c r="L1026" s="293"/>
      <c r="M1026" s="293"/>
      <c r="N1026" s="293"/>
    </row>
    <row r="1027" spans="11:14" x14ac:dyDescent="0.2">
      <c r="K1027" s="293"/>
      <c r="L1027" s="293"/>
      <c r="M1027" s="293"/>
      <c r="N1027" s="293"/>
    </row>
    <row r="1028" spans="11:14" x14ac:dyDescent="0.2">
      <c r="K1028" s="293"/>
      <c r="L1028" s="293"/>
      <c r="M1028" s="293"/>
      <c r="N1028" s="293"/>
    </row>
    <row r="1029" spans="11:14" x14ac:dyDescent="0.2">
      <c r="K1029" s="293"/>
      <c r="L1029" s="293"/>
      <c r="M1029" s="293"/>
      <c r="N1029" s="293"/>
    </row>
    <row r="1030" spans="11:14" x14ac:dyDescent="0.2">
      <c r="K1030" s="293"/>
      <c r="L1030" s="293"/>
      <c r="M1030" s="293"/>
      <c r="N1030" s="293"/>
    </row>
    <row r="1031" spans="11:14" x14ac:dyDescent="0.2">
      <c r="K1031" s="293"/>
      <c r="L1031" s="293"/>
      <c r="M1031" s="293"/>
      <c r="N1031" s="293"/>
    </row>
    <row r="1032" spans="11:14" x14ac:dyDescent="0.2">
      <c r="K1032" s="293"/>
      <c r="L1032" s="293"/>
      <c r="M1032" s="293"/>
      <c r="N1032" s="293"/>
    </row>
    <row r="1033" spans="11:14" x14ac:dyDescent="0.2">
      <c r="K1033" s="293"/>
      <c r="L1033" s="293"/>
      <c r="M1033" s="293"/>
      <c r="N1033" s="293"/>
    </row>
    <row r="1034" spans="11:14" x14ac:dyDescent="0.2">
      <c r="K1034" s="293"/>
      <c r="L1034" s="293"/>
      <c r="M1034" s="293"/>
      <c r="N1034" s="293"/>
    </row>
    <row r="1035" spans="11:14" x14ac:dyDescent="0.2">
      <c r="K1035" s="293"/>
      <c r="L1035" s="293"/>
      <c r="M1035" s="293"/>
      <c r="N1035" s="293"/>
    </row>
    <row r="1036" spans="11:14" x14ac:dyDescent="0.2">
      <c r="K1036" s="293"/>
      <c r="L1036" s="293"/>
      <c r="M1036" s="293"/>
      <c r="N1036" s="293"/>
    </row>
    <row r="1037" spans="11:14" x14ac:dyDescent="0.2">
      <c r="K1037" s="293"/>
      <c r="L1037" s="293"/>
      <c r="M1037" s="293"/>
      <c r="N1037" s="293"/>
    </row>
    <row r="1038" spans="11:14" x14ac:dyDescent="0.2">
      <c r="K1038" s="293"/>
      <c r="L1038" s="293"/>
      <c r="M1038" s="293"/>
      <c r="N1038" s="293"/>
    </row>
    <row r="1039" spans="11:14" x14ac:dyDescent="0.2">
      <c r="K1039" s="293"/>
      <c r="L1039" s="293"/>
      <c r="M1039" s="293"/>
      <c r="N1039" s="293"/>
    </row>
    <row r="1040" spans="11:14" x14ac:dyDescent="0.2">
      <c r="K1040" s="293"/>
      <c r="L1040" s="293"/>
      <c r="M1040" s="293"/>
      <c r="N1040" s="293"/>
    </row>
    <row r="1041" spans="11:14" x14ac:dyDescent="0.2">
      <c r="K1041" s="293"/>
      <c r="L1041" s="293"/>
      <c r="M1041" s="293"/>
      <c r="N1041" s="293"/>
    </row>
    <row r="1042" spans="11:14" x14ac:dyDescent="0.2">
      <c r="K1042" s="293"/>
      <c r="L1042" s="293"/>
      <c r="M1042" s="293"/>
      <c r="N1042" s="293"/>
    </row>
    <row r="1043" spans="11:14" x14ac:dyDescent="0.2">
      <c r="K1043" s="293"/>
      <c r="L1043" s="293"/>
      <c r="M1043" s="293"/>
      <c r="N1043" s="293"/>
    </row>
    <row r="1044" spans="11:14" x14ac:dyDescent="0.2">
      <c r="K1044" s="293"/>
      <c r="L1044" s="293"/>
      <c r="M1044" s="293"/>
      <c r="N1044" s="293"/>
    </row>
    <row r="1045" spans="11:14" x14ac:dyDescent="0.2">
      <c r="K1045" s="293"/>
      <c r="L1045" s="293"/>
      <c r="M1045" s="293"/>
      <c r="N1045" s="293"/>
    </row>
    <row r="1046" spans="11:14" x14ac:dyDescent="0.2">
      <c r="K1046" s="293"/>
      <c r="L1046" s="293"/>
      <c r="M1046" s="293"/>
      <c r="N1046" s="293"/>
    </row>
    <row r="1047" spans="11:14" x14ac:dyDescent="0.2">
      <c r="K1047" s="293"/>
      <c r="L1047" s="293"/>
      <c r="M1047" s="293"/>
      <c r="N1047" s="293"/>
    </row>
    <row r="1048" spans="11:14" x14ac:dyDescent="0.2">
      <c r="K1048" s="293"/>
      <c r="L1048" s="293"/>
      <c r="M1048" s="293"/>
      <c r="N1048" s="293"/>
    </row>
    <row r="1049" spans="11:14" x14ac:dyDescent="0.2">
      <c r="K1049" s="293"/>
      <c r="L1049" s="293"/>
      <c r="M1049" s="293"/>
      <c r="N1049" s="293"/>
    </row>
    <row r="1050" spans="11:14" x14ac:dyDescent="0.2">
      <c r="K1050" s="293"/>
      <c r="L1050" s="293"/>
      <c r="M1050" s="293"/>
      <c r="N1050" s="293"/>
    </row>
    <row r="1051" spans="11:14" x14ac:dyDescent="0.2">
      <c r="K1051" s="293"/>
      <c r="L1051" s="293"/>
      <c r="M1051" s="293"/>
      <c r="N1051" s="293"/>
    </row>
    <row r="1052" spans="11:14" x14ac:dyDescent="0.2">
      <c r="K1052" s="293"/>
      <c r="L1052" s="293"/>
      <c r="M1052" s="293"/>
      <c r="N1052" s="293"/>
    </row>
    <row r="1053" spans="11:14" x14ac:dyDescent="0.2">
      <c r="K1053" s="293"/>
      <c r="L1053" s="293"/>
      <c r="M1053" s="293"/>
      <c r="N1053" s="293"/>
    </row>
    <row r="1054" spans="11:14" x14ac:dyDescent="0.2">
      <c r="K1054" s="293"/>
      <c r="L1054" s="293"/>
      <c r="M1054" s="293"/>
      <c r="N1054" s="293"/>
    </row>
    <row r="1055" spans="11:14" x14ac:dyDescent="0.2">
      <c r="K1055" s="293"/>
      <c r="L1055" s="293"/>
      <c r="M1055" s="293"/>
      <c r="N1055" s="293"/>
    </row>
    <row r="1056" spans="11:14" x14ac:dyDescent="0.2">
      <c r="K1056" s="293"/>
      <c r="L1056" s="293"/>
      <c r="M1056" s="293"/>
      <c r="N1056" s="293"/>
    </row>
    <row r="1057" spans="11:14" x14ac:dyDescent="0.2">
      <c r="K1057" s="293"/>
      <c r="L1057" s="293"/>
      <c r="M1057" s="293"/>
      <c r="N1057" s="293"/>
    </row>
    <row r="1058" spans="11:14" x14ac:dyDescent="0.2">
      <c r="K1058" s="293"/>
      <c r="L1058" s="293"/>
      <c r="M1058" s="293"/>
      <c r="N1058" s="293"/>
    </row>
    <row r="1059" spans="11:14" x14ac:dyDescent="0.2">
      <c r="K1059" s="293"/>
      <c r="L1059" s="293"/>
      <c r="M1059" s="293"/>
      <c r="N1059" s="293"/>
    </row>
    <row r="1060" spans="11:14" x14ac:dyDescent="0.2">
      <c r="K1060" s="293"/>
      <c r="L1060" s="293"/>
      <c r="M1060" s="293"/>
      <c r="N1060" s="293"/>
    </row>
    <row r="1061" spans="11:14" x14ac:dyDescent="0.2">
      <c r="K1061" s="293"/>
      <c r="L1061" s="293"/>
      <c r="M1061" s="293"/>
      <c r="N1061" s="293"/>
    </row>
    <row r="1062" spans="11:14" x14ac:dyDescent="0.2">
      <c r="K1062" s="293"/>
      <c r="L1062" s="293"/>
      <c r="M1062" s="293"/>
      <c r="N1062" s="293"/>
    </row>
    <row r="1063" spans="11:14" x14ac:dyDescent="0.2">
      <c r="K1063" s="293"/>
      <c r="L1063" s="293"/>
      <c r="M1063" s="293"/>
      <c r="N1063" s="293"/>
    </row>
    <row r="1064" spans="11:14" x14ac:dyDescent="0.2">
      <c r="K1064" s="293"/>
      <c r="L1064" s="293"/>
      <c r="M1064" s="293"/>
      <c r="N1064" s="293"/>
    </row>
    <row r="1065" spans="11:14" x14ac:dyDescent="0.2">
      <c r="K1065" s="293"/>
      <c r="L1065" s="293"/>
      <c r="M1065" s="293"/>
      <c r="N1065" s="293"/>
    </row>
    <row r="1066" spans="11:14" x14ac:dyDescent="0.2">
      <c r="K1066" s="293"/>
      <c r="L1066" s="293"/>
      <c r="M1066" s="293"/>
      <c r="N1066" s="293"/>
    </row>
    <row r="1067" spans="11:14" x14ac:dyDescent="0.2">
      <c r="K1067" s="293"/>
      <c r="L1067" s="293"/>
      <c r="M1067" s="293"/>
      <c r="N1067" s="293"/>
    </row>
    <row r="1068" spans="11:14" x14ac:dyDescent="0.2">
      <c r="K1068" s="293"/>
      <c r="L1068" s="293"/>
      <c r="M1068" s="293"/>
      <c r="N1068" s="293"/>
    </row>
    <row r="1069" spans="11:14" x14ac:dyDescent="0.2">
      <c r="K1069" s="293"/>
      <c r="L1069" s="293"/>
      <c r="M1069" s="293"/>
      <c r="N1069" s="293"/>
    </row>
    <row r="1070" spans="11:14" x14ac:dyDescent="0.2">
      <c r="K1070" s="293"/>
      <c r="L1070" s="293"/>
      <c r="M1070" s="293"/>
      <c r="N1070" s="293"/>
    </row>
    <row r="1071" spans="11:14" x14ac:dyDescent="0.2">
      <c r="K1071" s="293"/>
      <c r="L1071" s="293"/>
      <c r="M1071" s="293"/>
      <c r="N1071" s="293"/>
    </row>
    <row r="1072" spans="11:14" x14ac:dyDescent="0.2">
      <c r="K1072" s="293"/>
      <c r="L1072" s="293"/>
      <c r="M1072" s="293"/>
      <c r="N1072" s="293"/>
    </row>
    <row r="1073" spans="11:14" x14ac:dyDescent="0.2">
      <c r="K1073" s="293"/>
      <c r="L1073" s="293"/>
      <c r="M1073" s="293"/>
      <c r="N1073" s="293"/>
    </row>
    <row r="1074" spans="11:14" x14ac:dyDescent="0.2">
      <c r="K1074" s="293"/>
      <c r="L1074" s="293"/>
      <c r="M1074" s="293"/>
      <c r="N1074" s="293"/>
    </row>
    <row r="1075" spans="11:14" x14ac:dyDescent="0.2">
      <c r="K1075" s="293"/>
      <c r="L1075" s="293"/>
      <c r="M1075" s="293"/>
      <c r="N1075" s="293"/>
    </row>
    <row r="1076" spans="11:14" x14ac:dyDescent="0.2">
      <c r="K1076" s="293"/>
      <c r="L1076" s="293"/>
      <c r="M1076" s="293"/>
      <c r="N1076" s="293"/>
    </row>
    <row r="1077" spans="11:14" x14ac:dyDescent="0.2">
      <c r="K1077" s="293"/>
      <c r="L1077" s="293"/>
      <c r="M1077" s="293"/>
      <c r="N1077" s="293"/>
    </row>
    <row r="1078" spans="11:14" x14ac:dyDescent="0.2">
      <c r="K1078" s="293"/>
      <c r="L1078" s="293"/>
      <c r="M1078" s="293"/>
      <c r="N1078" s="293"/>
    </row>
    <row r="1079" spans="11:14" x14ac:dyDescent="0.2">
      <c r="K1079" s="293"/>
      <c r="L1079" s="293"/>
      <c r="M1079" s="293"/>
      <c r="N1079" s="293"/>
    </row>
    <row r="1080" spans="11:14" x14ac:dyDescent="0.2">
      <c r="K1080" s="293"/>
      <c r="L1080" s="293"/>
      <c r="M1080" s="293"/>
      <c r="N1080" s="293"/>
    </row>
    <row r="1081" spans="11:14" x14ac:dyDescent="0.2">
      <c r="K1081" s="293"/>
      <c r="L1081" s="293"/>
      <c r="M1081" s="293"/>
      <c r="N1081" s="293"/>
    </row>
    <row r="1082" spans="11:14" x14ac:dyDescent="0.2">
      <c r="K1082" s="293"/>
      <c r="L1082" s="293"/>
      <c r="M1082" s="293"/>
      <c r="N1082" s="293"/>
    </row>
    <row r="1083" spans="11:14" x14ac:dyDescent="0.2">
      <c r="K1083" s="293"/>
      <c r="L1083" s="293"/>
      <c r="M1083" s="293"/>
      <c r="N1083" s="293"/>
    </row>
    <row r="1084" spans="11:14" x14ac:dyDescent="0.2">
      <c r="K1084" s="293"/>
      <c r="L1084" s="293"/>
      <c r="M1084" s="293"/>
      <c r="N1084" s="293"/>
    </row>
    <row r="1085" spans="11:14" x14ac:dyDescent="0.2">
      <c r="K1085" s="293"/>
      <c r="L1085" s="293"/>
      <c r="M1085" s="293"/>
      <c r="N1085" s="293"/>
    </row>
    <row r="1086" spans="11:14" x14ac:dyDescent="0.2">
      <c r="K1086" s="293"/>
      <c r="L1086" s="293"/>
      <c r="M1086" s="293"/>
      <c r="N1086" s="293"/>
    </row>
    <row r="1087" spans="11:14" x14ac:dyDescent="0.2">
      <c r="K1087" s="293"/>
      <c r="L1087" s="293"/>
      <c r="M1087" s="293"/>
      <c r="N1087" s="293"/>
    </row>
    <row r="1088" spans="11:14" x14ac:dyDescent="0.2">
      <c r="K1088" s="293"/>
      <c r="L1088" s="293"/>
      <c r="M1088" s="293"/>
      <c r="N1088" s="293"/>
    </row>
    <row r="1089" spans="11:14" x14ac:dyDescent="0.2">
      <c r="K1089" s="293"/>
      <c r="L1089" s="293"/>
      <c r="M1089" s="293"/>
      <c r="N1089" s="293"/>
    </row>
    <row r="1090" spans="11:14" x14ac:dyDescent="0.2">
      <c r="K1090" s="293"/>
      <c r="L1090" s="293"/>
      <c r="M1090" s="293"/>
      <c r="N1090" s="293"/>
    </row>
    <row r="1091" spans="11:14" x14ac:dyDescent="0.2">
      <c r="K1091" s="293"/>
      <c r="L1091" s="293"/>
      <c r="M1091" s="293"/>
      <c r="N1091" s="293"/>
    </row>
    <row r="1092" spans="11:14" x14ac:dyDescent="0.2">
      <c r="K1092" s="293"/>
      <c r="L1092" s="293"/>
      <c r="M1092" s="293"/>
      <c r="N1092" s="293"/>
    </row>
    <row r="1093" spans="11:14" x14ac:dyDescent="0.2">
      <c r="K1093" s="293"/>
      <c r="L1093" s="293"/>
      <c r="M1093" s="293"/>
      <c r="N1093" s="293"/>
    </row>
    <row r="1094" spans="11:14" x14ac:dyDescent="0.2">
      <c r="K1094" s="293"/>
      <c r="L1094" s="293"/>
      <c r="M1094" s="293"/>
      <c r="N1094" s="293"/>
    </row>
    <row r="1095" spans="11:14" x14ac:dyDescent="0.2">
      <c r="K1095" s="293"/>
      <c r="L1095" s="293"/>
      <c r="M1095" s="293"/>
      <c r="N1095" s="293"/>
    </row>
    <row r="1096" spans="11:14" x14ac:dyDescent="0.2">
      <c r="K1096" s="293"/>
      <c r="L1096" s="293"/>
      <c r="M1096" s="293"/>
      <c r="N1096" s="293"/>
    </row>
    <row r="1097" spans="11:14" x14ac:dyDescent="0.2">
      <c r="K1097" s="293"/>
      <c r="L1097" s="293"/>
      <c r="M1097" s="293"/>
      <c r="N1097" s="293"/>
    </row>
    <row r="1098" spans="11:14" x14ac:dyDescent="0.2">
      <c r="K1098" s="293"/>
      <c r="L1098" s="293"/>
      <c r="M1098" s="293"/>
      <c r="N1098" s="293"/>
    </row>
    <row r="1099" spans="11:14" x14ac:dyDescent="0.2">
      <c r="K1099" s="293"/>
      <c r="L1099" s="293"/>
      <c r="M1099" s="293"/>
      <c r="N1099" s="293"/>
    </row>
    <row r="1100" spans="11:14" x14ac:dyDescent="0.2">
      <c r="K1100" s="293"/>
      <c r="L1100" s="293"/>
      <c r="M1100" s="293"/>
      <c r="N1100" s="293"/>
    </row>
    <row r="1101" spans="11:14" x14ac:dyDescent="0.2">
      <c r="K1101" s="293"/>
      <c r="L1101" s="293"/>
      <c r="M1101" s="293"/>
      <c r="N1101" s="293"/>
    </row>
    <row r="1102" spans="11:14" x14ac:dyDescent="0.2">
      <c r="K1102" s="293"/>
      <c r="L1102" s="293"/>
      <c r="M1102" s="293"/>
      <c r="N1102" s="293"/>
    </row>
    <row r="1103" spans="11:14" x14ac:dyDescent="0.2">
      <c r="K1103" s="293"/>
      <c r="L1103" s="293"/>
      <c r="M1103" s="293"/>
      <c r="N1103" s="293"/>
    </row>
    <row r="1104" spans="11:14" x14ac:dyDescent="0.2">
      <c r="K1104" s="293"/>
      <c r="L1104" s="293"/>
      <c r="M1104" s="293"/>
      <c r="N1104" s="293"/>
    </row>
    <row r="1105" spans="11:14" x14ac:dyDescent="0.2">
      <c r="K1105" s="293"/>
      <c r="L1105" s="293"/>
      <c r="M1105" s="293"/>
      <c r="N1105" s="293"/>
    </row>
    <row r="1106" spans="11:14" x14ac:dyDescent="0.2">
      <c r="K1106" s="293"/>
      <c r="L1106" s="293"/>
      <c r="M1106" s="293"/>
      <c r="N1106" s="293"/>
    </row>
    <row r="1107" spans="11:14" x14ac:dyDescent="0.2">
      <c r="K1107" s="293"/>
      <c r="L1107" s="293"/>
      <c r="M1107" s="293"/>
      <c r="N1107" s="293"/>
    </row>
    <row r="1108" spans="11:14" x14ac:dyDescent="0.2">
      <c r="K1108" s="293"/>
      <c r="L1108" s="293"/>
      <c r="M1108" s="293"/>
      <c r="N1108" s="293"/>
    </row>
    <row r="1109" spans="11:14" x14ac:dyDescent="0.2">
      <c r="K1109" s="293"/>
      <c r="L1109" s="293"/>
      <c r="M1109" s="293"/>
      <c r="N1109" s="293"/>
    </row>
    <row r="1110" spans="11:14" x14ac:dyDescent="0.2">
      <c r="K1110" s="293"/>
      <c r="L1110" s="293"/>
      <c r="M1110" s="293"/>
      <c r="N1110" s="293"/>
    </row>
    <row r="1111" spans="11:14" x14ac:dyDescent="0.2">
      <c r="K1111" s="293"/>
      <c r="L1111" s="293"/>
      <c r="M1111" s="293"/>
      <c r="N1111" s="293"/>
    </row>
    <row r="1112" spans="11:14" x14ac:dyDescent="0.2">
      <c r="K1112" s="293"/>
      <c r="L1112" s="293"/>
      <c r="M1112" s="293"/>
      <c r="N1112" s="293"/>
    </row>
    <row r="1113" spans="11:14" x14ac:dyDescent="0.2">
      <c r="K1113" s="293"/>
      <c r="L1113" s="293"/>
      <c r="M1113" s="293"/>
      <c r="N1113" s="293"/>
    </row>
    <row r="1114" spans="11:14" x14ac:dyDescent="0.2">
      <c r="K1114" s="293"/>
      <c r="L1114" s="293"/>
      <c r="M1114" s="293"/>
      <c r="N1114" s="293"/>
    </row>
    <row r="1115" spans="11:14" x14ac:dyDescent="0.2">
      <c r="K1115" s="293"/>
      <c r="L1115" s="293"/>
      <c r="M1115" s="293"/>
      <c r="N1115" s="293"/>
    </row>
    <row r="1116" spans="11:14" x14ac:dyDescent="0.2">
      <c r="K1116" s="293"/>
      <c r="L1116" s="293"/>
      <c r="M1116" s="293"/>
      <c r="N1116" s="293"/>
    </row>
    <row r="1117" spans="11:14" x14ac:dyDescent="0.2">
      <c r="K1117" s="293"/>
      <c r="L1117" s="293"/>
      <c r="M1117" s="293"/>
      <c r="N1117" s="293"/>
    </row>
    <row r="1118" spans="11:14" x14ac:dyDescent="0.2">
      <c r="K1118" s="293"/>
      <c r="L1118" s="293"/>
      <c r="M1118" s="293"/>
      <c r="N1118" s="293"/>
    </row>
    <row r="1119" spans="11:14" x14ac:dyDescent="0.2">
      <c r="K1119" s="293"/>
      <c r="L1119" s="293"/>
      <c r="M1119" s="293"/>
      <c r="N1119" s="293"/>
    </row>
    <row r="1120" spans="11:14" x14ac:dyDescent="0.2">
      <c r="K1120" s="293"/>
      <c r="L1120" s="293"/>
      <c r="M1120" s="293"/>
      <c r="N1120" s="293"/>
    </row>
    <row r="1121" spans="11:14" x14ac:dyDescent="0.2">
      <c r="K1121" s="293"/>
      <c r="L1121" s="293"/>
      <c r="M1121" s="293"/>
      <c r="N1121" s="293"/>
    </row>
    <row r="1122" spans="11:14" x14ac:dyDescent="0.2">
      <c r="K1122" s="293"/>
      <c r="L1122" s="293"/>
      <c r="M1122" s="293"/>
      <c r="N1122" s="293"/>
    </row>
    <row r="1123" spans="11:14" x14ac:dyDescent="0.2">
      <c r="K1123" s="293"/>
      <c r="L1123" s="293"/>
      <c r="M1123" s="293"/>
      <c r="N1123" s="293"/>
    </row>
    <row r="1124" spans="11:14" x14ac:dyDescent="0.2">
      <c r="K1124" s="293"/>
      <c r="L1124" s="293"/>
      <c r="M1124" s="293"/>
      <c r="N1124" s="293"/>
    </row>
    <row r="1125" spans="11:14" x14ac:dyDescent="0.2">
      <c r="K1125" s="293"/>
      <c r="L1125" s="293"/>
      <c r="M1125" s="293"/>
      <c r="N1125" s="293"/>
    </row>
    <row r="1126" spans="11:14" x14ac:dyDescent="0.2">
      <c r="K1126" s="293"/>
      <c r="L1126" s="293"/>
      <c r="M1126" s="293"/>
      <c r="N1126" s="293"/>
    </row>
    <row r="1127" spans="11:14" x14ac:dyDescent="0.2">
      <c r="K1127" s="293"/>
      <c r="L1127" s="293"/>
      <c r="M1127" s="293"/>
      <c r="N1127" s="293"/>
    </row>
    <row r="1128" spans="11:14" x14ac:dyDescent="0.2">
      <c r="K1128" s="293"/>
      <c r="L1128" s="293"/>
      <c r="M1128" s="293"/>
      <c r="N1128" s="293"/>
    </row>
    <row r="1129" spans="11:14" x14ac:dyDescent="0.2">
      <c r="K1129" s="293"/>
      <c r="L1129" s="293"/>
      <c r="M1129" s="293"/>
      <c r="N1129" s="293"/>
    </row>
    <row r="1130" spans="11:14" x14ac:dyDescent="0.2">
      <c r="K1130" s="293"/>
      <c r="L1130" s="293"/>
      <c r="M1130" s="293"/>
      <c r="N1130" s="293"/>
    </row>
    <row r="1131" spans="11:14" x14ac:dyDescent="0.2">
      <c r="K1131" s="293"/>
      <c r="L1131" s="293"/>
      <c r="M1131" s="293"/>
      <c r="N1131" s="293"/>
    </row>
    <row r="1132" spans="11:14" x14ac:dyDescent="0.2">
      <c r="K1132" s="293"/>
      <c r="L1132" s="293"/>
      <c r="M1132" s="293"/>
      <c r="N1132" s="293"/>
    </row>
    <row r="1133" spans="11:14" x14ac:dyDescent="0.2">
      <c r="K1133" s="293"/>
      <c r="L1133" s="293"/>
      <c r="M1133" s="293"/>
      <c r="N1133" s="293"/>
    </row>
    <row r="1134" spans="11:14" x14ac:dyDescent="0.2">
      <c r="K1134" s="293"/>
      <c r="L1134" s="293"/>
      <c r="M1134" s="293"/>
      <c r="N1134" s="293"/>
    </row>
    <row r="1135" spans="11:14" x14ac:dyDescent="0.2">
      <c r="K1135" s="293"/>
      <c r="L1135" s="293"/>
      <c r="M1135" s="293"/>
      <c r="N1135" s="293"/>
    </row>
    <row r="1136" spans="11:14" x14ac:dyDescent="0.2">
      <c r="K1136" s="293"/>
      <c r="L1136" s="293"/>
      <c r="M1136" s="293"/>
      <c r="N1136" s="293"/>
    </row>
    <row r="1137" spans="11:14" x14ac:dyDescent="0.2">
      <c r="K1137" s="293"/>
      <c r="L1137" s="293"/>
      <c r="M1137" s="293"/>
      <c r="N1137" s="293"/>
    </row>
    <row r="1138" spans="11:14" x14ac:dyDescent="0.2">
      <c r="K1138" s="293"/>
      <c r="L1138" s="293"/>
      <c r="M1138" s="293"/>
      <c r="N1138" s="293"/>
    </row>
    <row r="1139" spans="11:14" x14ac:dyDescent="0.2">
      <c r="K1139" s="293"/>
      <c r="L1139" s="293"/>
      <c r="M1139" s="293"/>
      <c r="N1139" s="293"/>
    </row>
    <row r="1140" spans="11:14" x14ac:dyDescent="0.2">
      <c r="K1140" s="293"/>
      <c r="L1140" s="293"/>
      <c r="M1140" s="293"/>
      <c r="N1140" s="293"/>
    </row>
    <row r="1141" spans="11:14" x14ac:dyDescent="0.2">
      <c r="K1141" s="293"/>
      <c r="L1141" s="293"/>
      <c r="M1141" s="293"/>
      <c r="N1141" s="293"/>
    </row>
    <row r="1142" spans="11:14" x14ac:dyDescent="0.2">
      <c r="K1142" s="293"/>
      <c r="L1142" s="293"/>
      <c r="M1142" s="293"/>
      <c r="N1142" s="293"/>
    </row>
    <row r="1143" spans="11:14" x14ac:dyDescent="0.2">
      <c r="K1143" s="293"/>
      <c r="L1143" s="293"/>
      <c r="M1143" s="293"/>
      <c r="N1143" s="293"/>
    </row>
    <row r="1144" spans="11:14" x14ac:dyDescent="0.2">
      <c r="K1144" s="293"/>
      <c r="L1144" s="293"/>
      <c r="M1144" s="293"/>
      <c r="N1144" s="293"/>
    </row>
    <row r="1145" spans="11:14" x14ac:dyDescent="0.2">
      <c r="K1145" s="293"/>
      <c r="L1145" s="293"/>
      <c r="M1145" s="293"/>
      <c r="N1145" s="293"/>
    </row>
    <row r="1146" spans="11:14" x14ac:dyDescent="0.2">
      <c r="K1146" s="293"/>
      <c r="L1146" s="293"/>
      <c r="M1146" s="293"/>
      <c r="N1146" s="293"/>
    </row>
    <row r="1147" spans="11:14" x14ac:dyDescent="0.2">
      <c r="K1147" s="293"/>
      <c r="L1147" s="293"/>
      <c r="M1147" s="293"/>
      <c r="N1147" s="293"/>
    </row>
    <row r="1148" spans="11:14" x14ac:dyDescent="0.2">
      <c r="K1148" s="293"/>
      <c r="L1148" s="293"/>
      <c r="M1148" s="293"/>
      <c r="N1148" s="293"/>
    </row>
    <row r="1149" spans="11:14" x14ac:dyDescent="0.2">
      <c r="K1149" s="293"/>
      <c r="L1149" s="293"/>
      <c r="M1149" s="293"/>
      <c r="N1149" s="293"/>
    </row>
    <row r="1150" spans="11:14" x14ac:dyDescent="0.2">
      <c r="K1150" s="293"/>
      <c r="L1150" s="293"/>
      <c r="M1150" s="293"/>
      <c r="N1150" s="293"/>
    </row>
    <row r="1151" spans="11:14" x14ac:dyDescent="0.2">
      <c r="K1151" s="293"/>
      <c r="L1151" s="293"/>
      <c r="M1151" s="293"/>
      <c r="N1151" s="293"/>
    </row>
    <row r="1152" spans="11:14" x14ac:dyDescent="0.2">
      <c r="K1152" s="293"/>
      <c r="L1152" s="293"/>
      <c r="M1152" s="293"/>
      <c r="N1152" s="293"/>
    </row>
    <row r="1153" spans="11:14" x14ac:dyDescent="0.2">
      <c r="K1153" s="293"/>
      <c r="L1153" s="293"/>
      <c r="M1153" s="293"/>
      <c r="N1153" s="293"/>
    </row>
    <row r="1154" spans="11:14" x14ac:dyDescent="0.2">
      <c r="K1154" s="293"/>
      <c r="L1154" s="293"/>
      <c r="M1154" s="293"/>
      <c r="N1154" s="293"/>
    </row>
    <row r="1155" spans="11:14" x14ac:dyDescent="0.2">
      <c r="K1155" s="293"/>
      <c r="L1155" s="293"/>
      <c r="M1155" s="293"/>
      <c r="N1155" s="293"/>
    </row>
    <row r="1156" spans="11:14" x14ac:dyDescent="0.2">
      <c r="K1156" s="293"/>
      <c r="L1156" s="293"/>
      <c r="M1156" s="293"/>
      <c r="N1156" s="293"/>
    </row>
    <row r="1157" spans="11:14" x14ac:dyDescent="0.2">
      <c r="K1157" s="293"/>
      <c r="L1157" s="293"/>
      <c r="M1157" s="293"/>
      <c r="N1157" s="293"/>
    </row>
    <row r="1158" spans="11:14" x14ac:dyDescent="0.2">
      <c r="K1158" s="293"/>
      <c r="L1158" s="293"/>
      <c r="M1158" s="293"/>
      <c r="N1158" s="293"/>
    </row>
    <row r="1159" spans="11:14" x14ac:dyDescent="0.2">
      <c r="K1159" s="293"/>
      <c r="L1159" s="293"/>
      <c r="M1159" s="293"/>
      <c r="N1159" s="293"/>
    </row>
    <row r="1160" spans="11:14" x14ac:dyDescent="0.2">
      <c r="K1160" s="293"/>
      <c r="L1160" s="293"/>
      <c r="M1160" s="293"/>
      <c r="N1160" s="293"/>
    </row>
    <row r="1161" spans="11:14" x14ac:dyDescent="0.2">
      <c r="K1161" s="293"/>
      <c r="L1161" s="293"/>
      <c r="M1161" s="293"/>
      <c r="N1161" s="293"/>
    </row>
    <row r="1162" spans="11:14" x14ac:dyDescent="0.2">
      <c r="K1162" s="293"/>
      <c r="L1162" s="293"/>
      <c r="M1162" s="293"/>
      <c r="N1162" s="293"/>
    </row>
    <row r="1163" spans="11:14" x14ac:dyDescent="0.2">
      <c r="K1163" s="293"/>
      <c r="L1163" s="293"/>
      <c r="M1163" s="293"/>
      <c r="N1163" s="293"/>
    </row>
    <row r="1164" spans="11:14" x14ac:dyDescent="0.2">
      <c r="K1164" s="293"/>
      <c r="L1164" s="293"/>
      <c r="M1164" s="293"/>
      <c r="N1164" s="293"/>
    </row>
    <row r="1165" spans="11:14" x14ac:dyDescent="0.2">
      <c r="K1165" s="293"/>
      <c r="L1165" s="293"/>
      <c r="M1165" s="293"/>
      <c r="N1165" s="293"/>
    </row>
    <row r="1166" spans="11:14" x14ac:dyDescent="0.2">
      <c r="K1166" s="293"/>
      <c r="L1166" s="293"/>
      <c r="M1166" s="293"/>
      <c r="N1166" s="293"/>
    </row>
    <row r="1167" spans="11:14" x14ac:dyDescent="0.2">
      <c r="K1167" s="293"/>
      <c r="L1167" s="293"/>
      <c r="M1167" s="293"/>
      <c r="N1167" s="293"/>
    </row>
    <row r="1168" spans="11:14" x14ac:dyDescent="0.2">
      <c r="K1168" s="293"/>
      <c r="L1168" s="293"/>
      <c r="M1168" s="293"/>
      <c r="N1168" s="293"/>
    </row>
    <row r="1169" spans="11:14" x14ac:dyDescent="0.2">
      <c r="K1169" s="293"/>
      <c r="L1169" s="293"/>
      <c r="M1169" s="293"/>
      <c r="N1169" s="293"/>
    </row>
    <row r="1170" spans="11:14" x14ac:dyDescent="0.2">
      <c r="K1170" s="293"/>
      <c r="L1170" s="293"/>
      <c r="M1170" s="293"/>
      <c r="N1170" s="293"/>
    </row>
    <row r="1171" spans="11:14" x14ac:dyDescent="0.2">
      <c r="K1171" s="293"/>
      <c r="L1171" s="293"/>
      <c r="M1171" s="293"/>
      <c r="N1171" s="293"/>
    </row>
    <row r="1172" spans="11:14" x14ac:dyDescent="0.2">
      <c r="K1172" s="293"/>
      <c r="L1172" s="293"/>
      <c r="M1172" s="293"/>
      <c r="N1172" s="293"/>
    </row>
    <row r="1173" spans="11:14" x14ac:dyDescent="0.2">
      <c r="K1173" s="293"/>
      <c r="L1173" s="293"/>
      <c r="M1173" s="293"/>
      <c r="N1173" s="293"/>
    </row>
    <row r="1174" spans="11:14" x14ac:dyDescent="0.2">
      <c r="K1174" s="293"/>
      <c r="L1174" s="293"/>
      <c r="M1174" s="293"/>
      <c r="N1174" s="293"/>
    </row>
    <row r="1175" spans="11:14" x14ac:dyDescent="0.2">
      <c r="K1175" s="293"/>
      <c r="L1175" s="293"/>
      <c r="M1175" s="293"/>
      <c r="N1175" s="293"/>
    </row>
    <row r="1176" spans="11:14" x14ac:dyDescent="0.2">
      <c r="K1176" s="293"/>
      <c r="L1176" s="293"/>
      <c r="M1176" s="293"/>
      <c r="N1176" s="293"/>
    </row>
    <row r="1177" spans="11:14" x14ac:dyDescent="0.2">
      <c r="K1177" s="293"/>
      <c r="L1177" s="293"/>
      <c r="M1177" s="293"/>
      <c r="N1177" s="293"/>
    </row>
    <row r="1178" spans="11:14" x14ac:dyDescent="0.2">
      <c r="K1178" s="293"/>
      <c r="L1178" s="293"/>
      <c r="M1178" s="293"/>
      <c r="N1178" s="293"/>
    </row>
    <row r="1179" spans="11:14" x14ac:dyDescent="0.2">
      <c r="K1179" s="293"/>
      <c r="L1179" s="293"/>
      <c r="M1179" s="293"/>
      <c r="N1179" s="293"/>
    </row>
    <row r="1180" spans="11:14" x14ac:dyDescent="0.2">
      <c r="K1180" s="293"/>
      <c r="L1180" s="293"/>
      <c r="M1180" s="293"/>
      <c r="N1180" s="293"/>
    </row>
    <row r="1181" spans="11:14" x14ac:dyDescent="0.2">
      <c r="K1181" s="293"/>
      <c r="L1181" s="293"/>
      <c r="M1181" s="293"/>
      <c r="N1181" s="293"/>
    </row>
    <row r="1182" spans="11:14" x14ac:dyDescent="0.2">
      <c r="K1182" s="293"/>
      <c r="L1182" s="293"/>
      <c r="M1182" s="293"/>
      <c r="N1182" s="293"/>
    </row>
    <row r="1183" spans="11:14" x14ac:dyDescent="0.2">
      <c r="K1183" s="293"/>
      <c r="L1183" s="293"/>
      <c r="M1183" s="293"/>
      <c r="N1183" s="293"/>
    </row>
    <row r="1184" spans="11:14" x14ac:dyDescent="0.2">
      <c r="K1184" s="293"/>
      <c r="L1184" s="293"/>
      <c r="M1184" s="293"/>
      <c r="N1184" s="293"/>
    </row>
    <row r="1185" spans="11:14" x14ac:dyDescent="0.2">
      <c r="K1185" s="293"/>
      <c r="L1185" s="293"/>
      <c r="M1185" s="293"/>
      <c r="N1185" s="293"/>
    </row>
    <row r="1186" spans="11:14" x14ac:dyDescent="0.2">
      <c r="K1186" s="293"/>
      <c r="L1186" s="293"/>
      <c r="M1186" s="293"/>
      <c r="N1186" s="293"/>
    </row>
    <row r="1187" spans="11:14" x14ac:dyDescent="0.2">
      <c r="K1187" s="293"/>
      <c r="L1187" s="293"/>
      <c r="M1187" s="293"/>
      <c r="N1187" s="293"/>
    </row>
    <row r="1188" spans="11:14" x14ac:dyDescent="0.2">
      <c r="K1188" s="293"/>
      <c r="L1188" s="293"/>
      <c r="M1188" s="293"/>
      <c r="N1188" s="293"/>
    </row>
    <row r="1189" spans="11:14" x14ac:dyDescent="0.2">
      <c r="K1189" s="293"/>
      <c r="L1189" s="293"/>
      <c r="M1189" s="293"/>
      <c r="N1189" s="293"/>
    </row>
    <row r="1190" spans="11:14" x14ac:dyDescent="0.2">
      <c r="K1190" s="293"/>
      <c r="L1190" s="293"/>
      <c r="M1190" s="293"/>
      <c r="N1190" s="293"/>
    </row>
    <row r="1191" spans="11:14" x14ac:dyDescent="0.2">
      <c r="K1191" s="293"/>
      <c r="L1191" s="293"/>
      <c r="M1191" s="293"/>
      <c r="N1191" s="293"/>
    </row>
    <row r="1192" spans="11:14" x14ac:dyDescent="0.2">
      <c r="K1192" s="293"/>
      <c r="L1192" s="293"/>
      <c r="M1192" s="293"/>
      <c r="N1192" s="293"/>
    </row>
    <row r="1193" spans="11:14" x14ac:dyDescent="0.2">
      <c r="K1193" s="293"/>
      <c r="L1193" s="293"/>
      <c r="M1193" s="293"/>
      <c r="N1193" s="293"/>
    </row>
    <row r="1194" spans="11:14" x14ac:dyDescent="0.2">
      <c r="K1194" s="293"/>
      <c r="L1194" s="293"/>
      <c r="M1194" s="293"/>
      <c r="N1194" s="293"/>
    </row>
    <row r="1195" spans="11:14" x14ac:dyDescent="0.2">
      <c r="K1195" s="293"/>
      <c r="L1195" s="293"/>
      <c r="M1195" s="293"/>
      <c r="N1195" s="293"/>
    </row>
    <row r="1196" spans="11:14" x14ac:dyDescent="0.2">
      <c r="K1196" s="293"/>
      <c r="L1196" s="293"/>
      <c r="M1196" s="293"/>
      <c r="N1196" s="293"/>
    </row>
    <row r="1197" spans="11:14" x14ac:dyDescent="0.2">
      <c r="K1197" s="293"/>
      <c r="L1197" s="293"/>
      <c r="M1197" s="293"/>
      <c r="N1197" s="293"/>
    </row>
    <row r="1198" spans="11:14" x14ac:dyDescent="0.2">
      <c r="K1198" s="293"/>
      <c r="L1198" s="293"/>
      <c r="M1198" s="293"/>
      <c r="N1198" s="293"/>
    </row>
    <row r="1199" spans="11:14" x14ac:dyDescent="0.2">
      <c r="K1199" s="293"/>
      <c r="L1199" s="293"/>
      <c r="M1199" s="293"/>
      <c r="N1199" s="293"/>
    </row>
    <row r="1200" spans="11:14" x14ac:dyDescent="0.2">
      <c r="K1200" s="293"/>
      <c r="L1200" s="293"/>
      <c r="M1200" s="293"/>
      <c r="N1200" s="293"/>
    </row>
    <row r="1201" spans="11:14" x14ac:dyDescent="0.2">
      <c r="K1201" s="293"/>
      <c r="L1201" s="293"/>
      <c r="M1201" s="293"/>
      <c r="N1201" s="293"/>
    </row>
    <row r="1202" spans="11:14" x14ac:dyDescent="0.2">
      <c r="K1202" s="293"/>
      <c r="L1202" s="293"/>
      <c r="M1202" s="293"/>
      <c r="N1202" s="293"/>
    </row>
    <row r="1203" spans="11:14" x14ac:dyDescent="0.2">
      <c r="K1203" s="293"/>
      <c r="L1203" s="293"/>
      <c r="M1203" s="293"/>
      <c r="N1203" s="293"/>
    </row>
    <row r="1204" spans="11:14" x14ac:dyDescent="0.2">
      <c r="K1204" s="293"/>
      <c r="L1204" s="293"/>
      <c r="M1204" s="293"/>
      <c r="N1204" s="293"/>
    </row>
    <row r="1205" spans="11:14" x14ac:dyDescent="0.2">
      <c r="K1205" s="293"/>
      <c r="L1205" s="293"/>
      <c r="M1205" s="293"/>
      <c r="N1205" s="293"/>
    </row>
    <row r="1206" spans="11:14" x14ac:dyDescent="0.2">
      <c r="K1206" s="293"/>
      <c r="L1206" s="293"/>
      <c r="M1206" s="293"/>
      <c r="N1206" s="293"/>
    </row>
    <row r="1207" spans="11:14" x14ac:dyDescent="0.2">
      <c r="K1207" s="293"/>
      <c r="L1207" s="293"/>
      <c r="M1207" s="293"/>
      <c r="N1207" s="293"/>
    </row>
    <row r="1208" spans="11:14" x14ac:dyDescent="0.2">
      <c r="K1208" s="293"/>
      <c r="L1208" s="293"/>
      <c r="M1208" s="293"/>
      <c r="N1208" s="293"/>
    </row>
    <row r="1209" spans="11:14" x14ac:dyDescent="0.2">
      <c r="K1209" s="293"/>
      <c r="L1209" s="293"/>
      <c r="M1209" s="293"/>
      <c r="N1209" s="293"/>
    </row>
    <row r="1210" spans="11:14" x14ac:dyDescent="0.2">
      <c r="K1210" s="293"/>
      <c r="L1210" s="293"/>
      <c r="M1210" s="293"/>
      <c r="N1210" s="293"/>
    </row>
    <row r="1211" spans="11:14" x14ac:dyDescent="0.2">
      <c r="K1211" s="293"/>
      <c r="L1211" s="293"/>
      <c r="M1211" s="293"/>
      <c r="N1211" s="293"/>
    </row>
    <row r="1212" spans="11:14" x14ac:dyDescent="0.2">
      <c r="K1212" s="293"/>
      <c r="L1212" s="293"/>
      <c r="M1212" s="293"/>
      <c r="N1212" s="293"/>
    </row>
    <row r="1213" spans="11:14" x14ac:dyDescent="0.2">
      <c r="K1213" s="293"/>
      <c r="L1213" s="293"/>
      <c r="M1213" s="293"/>
      <c r="N1213" s="293"/>
    </row>
    <row r="1214" spans="11:14" x14ac:dyDescent="0.2">
      <c r="K1214" s="293"/>
      <c r="L1214" s="293"/>
      <c r="M1214" s="293"/>
      <c r="N1214" s="293"/>
    </row>
    <row r="1215" spans="11:14" x14ac:dyDescent="0.2">
      <c r="K1215" s="293"/>
      <c r="L1215" s="293"/>
      <c r="M1215" s="293"/>
      <c r="N1215" s="293"/>
    </row>
    <row r="1216" spans="11:14" x14ac:dyDescent="0.2">
      <c r="K1216" s="293"/>
      <c r="L1216" s="293"/>
      <c r="M1216" s="293"/>
      <c r="N1216" s="293"/>
    </row>
    <row r="1217" spans="11:14" x14ac:dyDescent="0.2">
      <c r="K1217" s="293"/>
      <c r="L1217" s="293"/>
      <c r="M1217" s="293"/>
      <c r="N1217" s="293"/>
    </row>
    <row r="1218" spans="11:14" x14ac:dyDescent="0.2">
      <c r="K1218" s="293"/>
      <c r="L1218" s="293"/>
      <c r="M1218" s="293"/>
      <c r="N1218" s="293"/>
    </row>
    <row r="1219" spans="11:14" x14ac:dyDescent="0.2">
      <c r="K1219" s="293"/>
      <c r="L1219" s="293"/>
      <c r="M1219" s="293"/>
      <c r="N1219" s="293"/>
    </row>
    <row r="1220" spans="11:14" x14ac:dyDescent="0.2">
      <c r="K1220" s="293"/>
      <c r="L1220" s="293"/>
      <c r="M1220" s="293"/>
      <c r="N1220" s="293"/>
    </row>
    <row r="1221" spans="11:14" x14ac:dyDescent="0.2">
      <c r="K1221" s="293"/>
      <c r="L1221" s="293"/>
      <c r="M1221" s="293"/>
      <c r="N1221" s="293"/>
    </row>
    <row r="1222" spans="11:14" x14ac:dyDescent="0.2">
      <c r="K1222" s="293"/>
      <c r="L1222" s="293"/>
      <c r="M1222" s="293"/>
      <c r="N1222" s="293"/>
    </row>
    <row r="1223" spans="11:14" x14ac:dyDescent="0.2">
      <c r="K1223" s="293"/>
      <c r="L1223" s="293"/>
      <c r="M1223" s="293"/>
      <c r="N1223" s="293"/>
    </row>
    <row r="1224" spans="11:14" x14ac:dyDescent="0.2">
      <c r="K1224" s="293"/>
      <c r="L1224" s="293"/>
      <c r="M1224" s="293"/>
      <c r="N1224" s="293"/>
    </row>
    <row r="1225" spans="11:14" x14ac:dyDescent="0.2">
      <c r="K1225" s="293"/>
      <c r="L1225" s="293"/>
      <c r="M1225" s="293"/>
      <c r="N1225" s="293"/>
    </row>
    <row r="1226" spans="11:14" x14ac:dyDescent="0.2">
      <c r="K1226" s="293"/>
      <c r="L1226" s="293"/>
      <c r="M1226" s="293"/>
      <c r="N1226" s="293"/>
    </row>
    <row r="1227" spans="11:14" x14ac:dyDescent="0.2">
      <c r="K1227" s="293"/>
      <c r="L1227" s="293"/>
      <c r="M1227" s="293"/>
      <c r="N1227" s="293"/>
    </row>
    <row r="1228" spans="11:14" x14ac:dyDescent="0.2">
      <c r="K1228" s="293"/>
      <c r="L1228" s="293"/>
      <c r="M1228" s="293"/>
      <c r="N1228" s="293"/>
    </row>
    <row r="1229" spans="11:14" x14ac:dyDescent="0.2">
      <c r="K1229" s="293"/>
      <c r="L1229" s="293"/>
      <c r="M1229" s="293"/>
      <c r="N1229" s="293"/>
    </row>
    <row r="1230" spans="11:14" x14ac:dyDescent="0.2">
      <c r="K1230" s="293"/>
      <c r="L1230" s="293"/>
      <c r="M1230" s="293"/>
      <c r="N1230" s="293"/>
    </row>
    <row r="1231" spans="11:14" x14ac:dyDescent="0.2">
      <c r="K1231" s="293"/>
      <c r="L1231" s="293"/>
      <c r="M1231" s="293"/>
      <c r="N1231" s="293"/>
    </row>
    <row r="1232" spans="11:14" x14ac:dyDescent="0.2">
      <c r="K1232" s="293"/>
      <c r="L1232" s="293"/>
      <c r="M1232" s="293"/>
      <c r="N1232" s="293"/>
    </row>
    <row r="1233" spans="11:14" x14ac:dyDescent="0.2">
      <c r="K1233" s="293"/>
      <c r="L1233" s="293"/>
      <c r="M1233" s="293"/>
      <c r="N1233" s="293"/>
    </row>
    <row r="1234" spans="11:14" x14ac:dyDescent="0.2">
      <c r="K1234" s="293"/>
      <c r="L1234" s="293"/>
      <c r="M1234" s="293"/>
      <c r="N1234" s="293"/>
    </row>
    <row r="1235" spans="11:14" x14ac:dyDescent="0.2">
      <c r="K1235" s="293"/>
      <c r="L1235" s="293"/>
      <c r="M1235" s="293"/>
      <c r="N1235" s="293"/>
    </row>
    <row r="1236" spans="11:14" x14ac:dyDescent="0.2">
      <c r="K1236" s="293"/>
      <c r="L1236" s="293"/>
      <c r="M1236" s="293"/>
      <c r="N1236" s="293"/>
    </row>
    <row r="1237" spans="11:14" x14ac:dyDescent="0.2">
      <c r="K1237" s="293"/>
      <c r="L1237" s="293"/>
      <c r="M1237" s="293"/>
      <c r="N1237" s="293"/>
    </row>
    <row r="1238" spans="11:14" x14ac:dyDescent="0.2">
      <c r="K1238" s="293"/>
      <c r="L1238" s="293"/>
      <c r="M1238" s="293"/>
      <c r="N1238" s="293"/>
    </row>
    <row r="1239" spans="11:14" x14ac:dyDescent="0.2">
      <c r="K1239" s="293"/>
      <c r="L1239" s="293"/>
      <c r="M1239" s="293"/>
      <c r="N1239" s="293"/>
    </row>
    <row r="1240" spans="11:14" x14ac:dyDescent="0.2">
      <c r="K1240" s="293"/>
      <c r="L1240" s="293"/>
      <c r="M1240" s="293"/>
      <c r="N1240" s="293"/>
    </row>
    <row r="1241" spans="11:14" x14ac:dyDescent="0.2">
      <c r="K1241" s="293"/>
      <c r="L1241" s="293"/>
      <c r="M1241" s="293"/>
      <c r="N1241" s="293"/>
    </row>
    <row r="1242" spans="11:14" x14ac:dyDescent="0.2">
      <c r="K1242" s="293"/>
      <c r="L1242" s="293"/>
      <c r="M1242" s="293"/>
      <c r="N1242" s="293"/>
    </row>
    <row r="1243" spans="11:14" x14ac:dyDescent="0.2">
      <c r="K1243" s="293"/>
      <c r="L1243" s="293"/>
      <c r="M1243" s="293"/>
      <c r="N1243" s="293"/>
    </row>
    <row r="1244" spans="11:14" x14ac:dyDescent="0.2">
      <c r="K1244" s="293"/>
      <c r="L1244" s="293"/>
      <c r="M1244" s="293"/>
      <c r="N1244" s="293"/>
    </row>
    <row r="1245" spans="11:14" x14ac:dyDescent="0.2">
      <c r="K1245" s="293"/>
      <c r="L1245" s="293"/>
      <c r="M1245" s="293"/>
      <c r="N1245" s="293"/>
    </row>
    <row r="1246" spans="11:14" x14ac:dyDescent="0.2">
      <c r="K1246" s="293"/>
      <c r="L1246" s="293"/>
      <c r="M1246" s="293"/>
      <c r="N1246" s="293"/>
    </row>
    <row r="1247" spans="11:14" x14ac:dyDescent="0.2">
      <c r="K1247" s="293"/>
      <c r="L1247" s="293"/>
      <c r="M1247" s="293"/>
      <c r="N1247" s="293"/>
    </row>
    <row r="1248" spans="11:14" x14ac:dyDescent="0.2">
      <c r="K1248" s="293"/>
      <c r="L1248" s="293"/>
      <c r="M1248" s="293"/>
      <c r="N1248" s="293"/>
    </row>
    <row r="1249" spans="11:14" x14ac:dyDescent="0.2">
      <c r="K1249" s="293"/>
      <c r="L1249" s="293"/>
      <c r="M1249" s="293"/>
      <c r="N1249" s="293"/>
    </row>
    <row r="1250" spans="11:14" x14ac:dyDescent="0.2">
      <c r="K1250" s="293"/>
      <c r="L1250" s="293"/>
      <c r="M1250" s="293"/>
      <c r="N1250" s="293"/>
    </row>
    <row r="1251" spans="11:14" x14ac:dyDescent="0.2">
      <c r="K1251" s="293"/>
      <c r="L1251" s="293"/>
      <c r="M1251" s="293"/>
      <c r="N1251" s="293"/>
    </row>
    <row r="1252" spans="11:14" x14ac:dyDescent="0.2">
      <c r="K1252" s="293"/>
      <c r="L1252" s="293"/>
      <c r="M1252" s="293"/>
      <c r="N1252" s="293"/>
    </row>
    <row r="1253" spans="11:14" x14ac:dyDescent="0.2">
      <c r="K1253" s="293"/>
      <c r="L1253" s="293"/>
      <c r="M1253" s="293"/>
      <c r="N1253" s="293"/>
    </row>
    <row r="1254" spans="11:14" x14ac:dyDescent="0.2">
      <c r="K1254" s="293"/>
      <c r="L1254" s="293"/>
      <c r="M1254" s="293"/>
      <c r="N1254" s="293"/>
    </row>
    <row r="1255" spans="11:14" x14ac:dyDescent="0.2">
      <c r="K1255" s="293"/>
      <c r="L1255" s="293"/>
      <c r="M1255" s="293"/>
      <c r="N1255" s="293"/>
    </row>
    <row r="1256" spans="11:14" x14ac:dyDescent="0.2">
      <c r="K1256" s="293"/>
      <c r="L1256" s="293"/>
      <c r="M1256" s="293"/>
      <c r="N1256" s="293"/>
    </row>
    <row r="1257" spans="11:14" x14ac:dyDescent="0.2">
      <c r="K1257" s="293"/>
      <c r="L1257" s="293"/>
      <c r="M1257" s="293"/>
      <c r="N1257" s="293"/>
    </row>
    <row r="1258" spans="11:14" x14ac:dyDescent="0.2">
      <c r="K1258" s="293"/>
      <c r="L1258" s="293"/>
      <c r="M1258" s="293"/>
      <c r="N1258" s="293"/>
    </row>
    <row r="1259" spans="11:14" x14ac:dyDescent="0.2">
      <c r="K1259" s="293"/>
      <c r="L1259" s="293"/>
      <c r="M1259" s="293"/>
      <c r="N1259" s="293"/>
    </row>
    <row r="1260" spans="11:14" x14ac:dyDescent="0.2">
      <c r="K1260" s="293"/>
      <c r="L1260" s="293"/>
      <c r="M1260" s="293"/>
      <c r="N1260" s="293"/>
    </row>
    <row r="1261" spans="11:14" x14ac:dyDescent="0.2">
      <c r="K1261" s="293"/>
      <c r="L1261" s="293"/>
      <c r="M1261" s="293"/>
      <c r="N1261" s="293"/>
    </row>
    <row r="1262" spans="11:14" x14ac:dyDescent="0.2">
      <c r="K1262" s="293"/>
      <c r="L1262" s="293"/>
      <c r="M1262" s="293"/>
      <c r="N1262" s="293"/>
    </row>
    <row r="1263" spans="11:14" x14ac:dyDescent="0.2">
      <c r="K1263" s="293"/>
      <c r="L1263" s="293"/>
      <c r="M1263" s="293"/>
      <c r="N1263" s="293"/>
    </row>
    <row r="1264" spans="11:14" x14ac:dyDescent="0.2">
      <c r="K1264" s="293"/>
      <c r="L1264" s="293"/>
      <c r="M1264" s="293"/>
      <c r="N1264" s="293"/>
    </row>
    <row r="1265" spans="11:14" x14ac:dyDescent="0.2">
      <c r="K1265" s="293"/>
      <c r="L1265" s="293"/>
      <c r="M1265" s="293"/>
      <c r="N1265" s="293"/>
    </row>
    <row r="1266" spans="11:14" x14ac:dyDescent="0.2">
      <c r="K1266" s="293"/>
      <c r="L1266" s="293"/>
      <c r="M1266" s="293"/>
      <c r="N1266" s="293"/>
    </row>
    <row r="1267" spans="11:14" x14ac:dyDescent="0.2">
      <c r="K1267" s="293"/>
      <c r="L1267" s="293"/>
      <c r="M1267" s="293"/>
      <c r="N1267" s="293"/>
    </row>
    <row r="1268" spans="11:14" x14ac:dyDescent="0.2">
      <c r="K1268" s="293"/>
      <c r="L1268" s="293"/>
      <c r="M1268" s="293"/>
      <c r="N1268" s="293"/>
    </row>
    <row r="1269" spans="11:14" x14ac:dyDescent="0.2">
      <c r="K1269" s="293"/>
      <c r="L1269" s="293"/>
      <c r="M1269" s="293"/>
      <c r="N1269" s="293"/>
    </row>
    <row r="1270" spans="11:14" x14ac:dyDescent="0.2">
      <c r="K1270" s="293"/>
      <c r="L1270" s="293"/>
      <c r="M1270" s="293"/>
      <c r="N1270" s="293"/>
    </row>
    <row r="1271" spans="11:14" x14ac:dyDescent="0.2">
      <c r="K1271" s="293"/>
      <c r="L1271" s="293"/>
      <c r="M1271" s="293"/>
      <c r="N1271" s="293"/>
    </row>
    <row r="1272" spans="11:14" x14ac:dyDescent="0.2">
      <c r="K1272" s="293"/>
      <c r="L1272" s="293"/>
      <c r="M1272" s="293"/>
      <c r="N1272" s="293"/>
    </row>
    <row r="1273" spans="11:14" x14ac:dyDescent="0.2">
      <c r="K1273" s="293"/>
      <c r="L1273" s="293"/>
      <c r="M1273" s="293"/>
      <c r="N1273" s="293"/>
    </row>
    <row r="1274" spans="11:14" x14ac:dyDescent="0.2">
      <c r="K1274" s="293"/>
      <c r="L1274" s="293"/>
      <c r="M1274" s="293"/>
      <c r="N1274" s="293"/>
    </row>
    <row r="1275" spans="11:14" x14ac:dyDescent="0.2">
      <c r="K1275" s="293"/>
      <c r="L1275" s="293"/>
      <c r="M1275" s="293"/>
      <c r="N1275" s="293"/>
    </row>
    <row r="1276" spans="11:14" x14ac:dyDescent="0.2">
      <c r="K1276" s="293"/>
      <c r="L1276" s="293"/>
      <c r="M1276" s="293"/>
      <c r="N1276" s="293"/>
    </row>
    <row r="1277" spans="11:14" x14ac:dyDescent="0.2">
      <c r="K1277" s="293"/>
      <c r="L1277" s="293"/>
      <c r="M1277" s="293"/>
      <c r="N1277" s="293"/>
    </row>
    <row r="1278" spans="11:14" x14ac:dyDescent="0.2">
      <c r="K1278" s="293"/>
      <c r="L1278" s="293"/>
      <c r="M1278" s="293"/>
      <c r="N1278" s="293"/>
    </row>
    <row r="1279" spans="11:14" x14ac:dyDescent="0.2">
      <c r="K1279" s="293"/>
      <c r="L1279" s="293"/>
      <c r="M1279" s="293"/>
      <c r="N1279" s="293"/>
    </row>
    <row r="1280" spans="11:14" x14ac:dyDescent="0.2">
      <c r="K1280" s="293"/>
      <c r="L1280" s="293"/>
      <c r="M1280" s="293"/>
      <c r="N1280" s="293"/>
    </row>
    <row r="1281" spans="11:14" x14ac:dyDescent="0.2">
      <c r="K1281" s="293"/>
      <c r="L1281" s="293"/>
      <c r="M1281" s="293"/>
      <c r="N1281" s="293"/>
    </row>
    <row r="1282" spans="11:14" x14ac:dyDescent="0.2">
      <c r="K1282" s="293"/>
      <c r="L1282" s="293"/>
      <c r="M1282" s="293"/>
      <c r="N1282" s="293"/>
    </row>
    <row r="1283" spans="11:14" x14ac:dyDescent="0.2">
      <c r="K1283" s="293"/>
      <c r="L1283" s="293"/>
      <c r="M1283" s="293"/>
      <c r="N1283" s="293"/>
    </row>
    <row r="1284" spans="11:14" x14ac:dyDescent="0.2">
      <c r="K1284" s="293"/>
      <c r="L1284" s="293"/>
      <c r="M1284" s="293"/>
      <c r="N1284" s="293"/>
    </row>
    <row r="1285" spans="11:14" x14ac:dyDescent="0.2">
      <c r="K1285" s="293"/>
      <c r="L1285" s="293"/>
      <c r="M1285" s="293"/>
      <c r="N1285" s="293"/>
    </row>
    <row r="1286" spans="11:14" x14ac:dyDescent="0.2">
      <c r="K1286" s="293"/>
      <c r="L1286" s="293"/>
      <c r="M1286" s="293"/>
      <c r="N1286" s="293"/>
    </row>
    <row r="1287" spans="11:14" x14ac:dyDescent="0.2">
      <c r="K1287" s="293"/>
      <c r="L1287" s="293"/>
      <c r="M1287" s="293"/>
      <c r="N1287" s="293"/>
    </row>
    <row r="1288" spans="11:14" x14ac:dyDescent="0.2">
      <c r="K1288" s="293"/>
      <c r="L1288" s="293"/>
      <c r="M1288" s="293"/>
      <c r="N1288" s="293"/>
    </row>
    <row r="1289" spans="11:14" x14ac:dyDescent="0.2">
      <c r="K1289" s="293"/>
      <c r="L1289" s="293"/>
      <c r="M1289" s="293"/>
      <c r="N1289" s="293"/>
    </row>
    <row r="1290" spans="11:14" x14ac:dyDescent="0.2">
      <c r="K1290" s="293"/>
      <c r="L1290" s="293"/>
      <c r="M1290" s="293"/>
      <c r="N1290" s="293"/>
    </row>
    <row r="1291" spans="11:14" x14ac:dyDescent="0.2">
      <c r="K1291" s="293"/>
      <c r="L1291" s="293"/>
      <c r="M1291" s="293"/>
      <c r="N1291" s="293"/>
    </row>
    <row r="1292" spans="11:14" x14ac:dyDescent="0.2">
      <c r="K1292" s="293"/>
      <c r="L1292" s="293"/>
      <c r="M1292" s="293"/>
      <c r="N1292" s="293"/>
    </row>
    <row r="1293" spans="11:14" x14ac:dyDescent="0.2">
      <c r="K1293" s="293"/>
      <c r="L1293" s="293"/>
      <c r="M1293" s="293"/>
      <c r="N1293" s="293"/>
    </row>
    <row r="1294" spans="11:14" x14ac:dyDescent="0.2">
      <c r="K1294" s="293"/>
      <c r="L1294" s="293"/>
      <c r="M1294" s="293"/>
      <c r="N1294" s="293"/>
    </row>
    <row r="1295" spans="11:14" x14ac:dyDescent="0.2">
      <c r="K1295" s="293"/>
      <c r="L1295" s="293"/>
      <c r="M1295" s="293"/>
      <c r="N1295" s="293"/>
    </row>
    <row r="1296" spans="11:14" x14ac:dyDescent="0.2">
      <c r="K1296" s="293"/>
      <c r="L1296" s="293"/>
      <c r="M1296" s="293"/>
      <c r="N1296" s="293"/>
    </row>
    <row r="1297" spans="11:14" x14ac:dyDescent="0.2">
      <c r="K1297" s="293"/>
      <c r="L1297" s="293"/>
      <c r="M1297" s="293"/>
      <c r="N1297" s="293"/>
    </row>
    <row r="1298" spans="11:14" x14ac:dyDescent="0.2">
      <c r="K1298" s="293"/>
      <c r="L1298" s="293"/>
      <c r="M1298" s="293"/>
      <c r="N1298" s="293"/>
    </row>
    <row r="1299" spans="11:14" x14ac:dyDescent="0.2">
      <c r="K1299" s="293"/>
      <c r="L1299" s="293"/>
      <c r="M1299" s="293"/>
      <c r="N1299" s="293"/>
    </row>
    <row r="1300" spans="11:14" x14ac:dyDescent="0.2">
      <c r="K1300" s="293"/>
      <c r="L1300" s="293"/>
      <c r="M1300" s="293"/>
      <c r="N1300" s="293"/>
    </row>
    <row r="1301" spans="11:14" x14ac:dyDescent="0.2">
      <c r="K1301" s="293"/>
      <c r="L1301" s="293"/>
      <c r="M1301" s="293"/>
      <c r="N1301" s="293"/>
    </row>
    <row r="1302" spans="11:14" x14ac:dyDescent="0.2">
      <c r="K1302" s="293"/>
      <c r="L1302" s="293"/>
      <c r="M1302" s="293"/>
      <c r="N1302" s="293"/>
    </row>
    <row r="1303" spans="11:14" x14ac:dyDescent="0.2">
      <c r="K1303" s="293"/>
      <c r="L1303" s="293"/>
      <c r="M1303" s="293"/>
      <c r="N1303" s="293"/>
    </row>
    <row r="1304" spans="11:14" x14ac:dyDescent="0.2">
      <c r="K1304" s="293"/>
      <c r="L1304" s="293"/>
      <c r="M1304" s="293"/>
      <c r="N1304" s="293"/>
    </row>
    <row r="1305" spans="11:14" x14ac:dyDescent="0.2">
      <c r="K1305" s="293"/>
      <c r="L1305" s="293"/>
      <c r="M1305" s="293"/>
      <c r="N1305" s="293"/>
    </row>
    <row r="1306" spans="11:14" x14ac:dyDescent="0.2">
      <c r="K1306" s="293"/>
      <c r="L1306" s="293"/>
      <c r="M1306" s="293"/>
      <c r="N1306" s="293"/>
    </row>
    <row r="1307" spans="11:14" x14ac:dyDescent="0.2">
      <c r="K1307" s="293"/>
      <c r="L1307" s="293"/>
      <c r="M1307" s="293"/>
      <c r="N1307" s="293"/>
    </row>
    <row r="1308" spans="11:14" x14ac:dyDescent="0.2">
      <c r="K1308" s="293"/>
      <c r="L1308" s="293"/>
      <c r="M1308" s="293"/>
      <c r="N1308" s="293"/>
    </row>
    <row r="1309" spans="11:14" x14ac:dyDescent="0.2">
      <c r="K1309" s="293"/>
      <c r="L1309" s="293"/>
      <c r="M1309" s="293"/>
      <c r="N1309" s="293"/>
    </row>
    <row r="1310" spans="11:14" x14ac:dyDescent="0.2">
      <c r="K1310" s="293"/>
      <c r="L1310" s="293"/>
      <c r="M1310" s="293"/>
      <c r="N1310" s="293"/>
    </row>
    <row r="1311" spans="11:14" x14ac:dyDescent="0.2">
      <c r="K1311" s="293"/>
      <c r="L1311" s="293"/>
      <c r="M1311" s="293"/>
      <c r="N1311" s="293"/>
    </row>
    <row r="1312" spans="11:14" x14ac:dyDescent="0.2">
      <c r="K1312" s="293"/>
      <c r="L1312" s="293"/>
      <c r="M1312" s="293"/>
      <c r="N1312" s="293"/>
    </row>
    <row r="1313" spans="11:14" x14ac:dyDescent="0.2">
      <c r="K1313" s="293"/>
      <c r="L1313" s="293"/>
      <c r="M1313" s="293"/>
      <c r="N1313" s="293"/>
    </row>
    <row r="1314" spans="11:14" x14ac:dyDescent="0.2">
      <c r="K1314" s="293"/>
      <c r="L1314" s="293"/>
      <c r="M1314" s="293"/>
      <c r="N1314" s="293"/>
    </row>
    <row r="1315" spans="11:14" x14ac:dyDescent="0.2">
      <c r="K1315" s="293"/>
      <c r="L1315" s="293"/>
      <c r="M1315" s="293"/>
      <c r="N1315" s="293"/>
    </row>
    <row r="1316" spans="11:14" x14ac:dyDescent="0.2">
      <c r="K1316" s="293"/>
      <c r="L1316" s="293"/>
      <c r="M1316" s="293"/>
      <c r="N1316" s="293"/>
    </row>
    <row r="1317" spans="11:14" x14ac:dyDescent="0.2">
      <c r="K1317" s="293"/>
      <c r="L1317" s="293"/>
      <c r="M1317" s="293"/>
      <c r="N1317" s="293"/>
    </row>
    <row r="1318" spans="11:14" x14ac:dyDescent="0.2">
      <c r="K1318" s="293"/>
      <c r="L1318" s="293"/>
      <c r="M1318" s="293"/>
      <c r="N1318" s="293"/>
    </row>
    <row r="1319" spans="11:14" x14ac:dyDescent="0.2">
      <c r="K1319" s="293"/>
      <c r="L1319" s="293"/>
      <c r="M1319" s="293"/>
      <c r="N1319" s="293"/>
    </row>
    <row r="1320" spans="11:14" x14ac:dyDescent="0.2">
      <c r="K1320" s="293"/>
      <c r="L1320" s="293"/>
      <c r="M1320" s="293"/>
      <c r="N1320" s="293"/>
    </row>
    <row r="1321" spans="11:14" x14ac:dyDescent="0.2">
      <c r="K1321" s="293"/>
      <c r="L1321" s="293"/>
      <c r="M1321" s="293"/>
      <c r="N1321" s="293"/>
    </row>
    <row r="1322" spans="11:14" x14ac:dyDescent="0.2">
      <c r="K1322" s="293"/>
      <c r="L1322" s="293"/>
      <c r="M1322" s="293"/>
      <c r="N1322" s="293"/>
    </row>
    <row r="1323" spans="11:14" x14ac:dyDescent="0.2">
      <c r="K1323" s="293"/>
      <c r="L1323" s="293"/>
      <c r="M1323" s="293"/>
      <c r="N1323" s="293"/>
    </row>
    <row r="1324" spans="11:14" x14ac:dyDescent="0.2">
      <c r="K1324" s="293"/>
      <c r="L1324" s="293"/>
      <c r="M1324" s="293"/>
      <c r="N1324" s="293"/>
    </row>
    <row r="1325" spans="11:14" x14ac:dyDescent="0.2">
      <c r="K1325" s="293"/>
      <c r="L1325" s="293"/>
      <c r="M1325" s="293"/>
      <c r="N1325" s="293"/>
    </row>
    <row r="1326" spans="11:14" x14ac:dyDescent="0.2">
      <c r="K1326" s="293"/>
      <c r="L1326" s="293"/>
      <c r="M1326" s="293"/>
      <c r="N1326" s="293"/>
    </row>
    <row r="1327" spans="11:14" x14ac:dyDescent="0.2">
      <c r="K1327" s="293"/>
      <c r="L1327" s="293"/>
      <c r="M1327" s="293"/>
      <c r="N1327" s="293"/>
    </row>
    <row r="1328" spans="11:14" x14ac:dyDescent="0.2">
      <c r="K1328" s="293"/>
      <c r="L1328" s="293"/>
      <c r="M1328" s="293"/>
      <c r="N1328" s="293"/>
    </row>
    <row r="1329" spans="11:14" x14ac:dyDescent="0.2">
      <c r="K1329" s="293"/>
      <c r="L1329" s="293"/>
      <c r="M1329" s="293"/>
      <c r="N1329" s="293"/>
    </row>
    <row r="1330" spans="11:14" x14ac:dyDescent="0.2">
      <c r="K1330" s="293"/>
      <c r="L1330" s="293"/>
      <c r="M1330" s="293"/>
      <c r="N1330" s="293"/>
    </row>
    <row r="1331" spans="11:14" x14ac:dyDescent="0.2">
      <c r="K1331" s="293"/>
      <c r="L1331" s="293"/>
      <c r="M1331" s="293"/>
      <c r="N1331" s="293"/>
    </row>
    <row r="1332" spans="11:14" x14ac:dyDescent="0.2">
      <c r="K1332" s="293"/>
      <c r="L1332" s="293"/>
      <c r="M1332" s="293"/>
      <c r="N1332" s="293"/>
    </row>
    <row r="1333" spans="11:14" x14ac:dyDescent="0.2">
      <c r="K1333" s="293"/>
      <c r="L1333" s="293"/>
      <c r="M1333" s="293"/>
      <c r="N1333" s="293"/>
    </row>
    <row r="1334" spans="11:14" x14ac:dyDescent="0.2">
      <c r="K1334" s="293"/>
      <c r="L1334" s="293"/>
      <c r="M1334" s="293"/>
      <c r="N1334" s="293"/>
    </row>
    <row r="1335" spans="11:14" x14ac:dyDescent="0.2">
      <c r="K1335" s="293"/>
      <c r="L1335" s="293"/>
      <c r="M1335" s="293"/>
      <c r="N1335" s="293"/>
    </row>
    <row r="1336" spans="11:14" x14ac:dyDescent="0.2">
      <c r="K1336" s="293"/>
      <c r="L1336" s="293"/>
      <c r="M1336" s="293"/>
      <c r="N1336" s="293"/>
    </row>
    <row r="1337" spans="11:14" x14ac:dyDescent="0.2">
      <c r="K1337" s="293"/>
      <c r="L1337" s="293"/>
      <c r="M1337" s="293"/>
      <c r="N1337" s="293"/>
    </row>
    <row r="1338" spans="11:14" x14ac:dyDescent="0.2">
      <c r="K1338" s="293"/>
      <c r="L1338" s="293"/>
      <c r="M1338" s="293"/>
      <c r="N1338" s="293"/>
    </row>
    <row r="1339" spans="11:14" x14ac:dyDescent="0.2">
      <c r="K1339" s="293"/>
      <c r="L1339" s="293"/>
      <c r="M1339" s="293"/>
      <c r="N1339" s="293"/>
    </row>
    <row r="1340" spans="11:14" x14ac:dyDescent="0.2">
      <c r="K1340" s="293"/>
      <c r="L1340" s="293"/>
      <c r="M1340" s="293"/>
      <c r="N1340" s="293"/>
    </row>
    <row r="1341" spans="11:14" x14ac:dyDescent="0.2">
      <c r="K1341" s="293"/>
      <c r="L1341" s="293"/>
      <c r="M1341" s="293"/>
      <c r="N1341" s="293"/>
    </row>
    <row r="1342" spans="11:14" x14ac:dyDescent="0.2">
      <c r="K1342" s="293"/>
      <c r="L1342" s="293"/>
      <c r="M1342" s="293"/>
      <c r="N1342" s="293"/>
    </row>
    <row r="1343" spans="11:14" x14ac:dyDescent="0.2">
      <c r="K1343" s="293"/>
      <c r="L1343" s="293"/>
      <c r="M1343" s="293"/>
      <c r="N1343" s="293"/>
    </row>
    <row r="1344" spans="11:14" x14ac:dyDescent="0.2">
      <c r="K1344" s="293"/>
      <c r="L1344" s="293"/>
      <c r="M1344" s="293"/>
      <c r="N1344" s="293"/>
    </row>
    <row r="1345" spans="11:14" x14ac:dyDescent="0.2">
      <c r="K1345" s="293"/>
      <c r="L1345" s="293"/>
      <c r="M1345" s="293"/>
      <c r="N1345" s="293"/>
    </row>
    <row r="1346" spans="11:14" x14ac:dyDescent="0.2">
      <c r="K1346" s="293"/>
      <c r="L1346" s="293"/>
      <c r="M1346" s="293"/>
      <c r="N1346" s="293"/>
    </row>
    <row r="1347" spans="11:14" x14ac:dyDescent="0.2">
      <c r="K1347" s="293"/>
      <c r="L1347" s="293"/>
      <c r="M1347" s="293"/>
      <c r="N1347" s="293"/>
    </row>
    <row r="1348" spans="11:14" x14ac:dyDescent="0.2">
      <c r="K1348" s="293"/>
      <c r="L1348" s="293"/>
      <c r="M1348" s="293"/>
      <c r="N1348" s="293"/>
    </row>
    <row r="1349" spans="11:14" x14ac:dyDescent="0.2">
      <c r="K1349" s="293"/>
      <c r="L1349" s="293"/>
      <c r="M1349" s="293"/>
      <c r="N1349" s="293"/>
    </row>
    <row r="1350" spans="11:14" x14ac:dyDescent="0.2">
      <c r="K1350" s="293"/>
      <c r="L1350" s="293"/>
      <c r="M1350" s="293"/>
      <c r="N1350" s="293"/>
    </row>
    <row r="1351" spans="11:14" x14ac:dyDescent="0.2">
      <c r="K1351" s="293"/>
      <c r="L1351" s="293"/>
      <c r="M1351" s="293"/>
      <c r="N1351" s="293"/>
    </row>
    <row r="1352" spans="11:14" x14ac:dyDescent="0.2">
      <c r="K1352" s="293"/>
      <c r="L1352" s="293"/>
      <c r="M1352" s="293"/>
      <c r="N1352" s="293"/>
    </row>
    <row r="1353" spans="11:14" x14ac:dyDescent="0.2">
      <c r="K1353" s="293"/>
      <c r="L1353" s="293"/>
      <c r="M1353" s="293"/>
      <c r="N1353" s="293"/>
    </row>
    <row r="1354" spans="11:14" x14ac:dyDescent="0.2">
      <c r="K1354" s="293"/>
      <c r="L1354" s="293"/>
      <c r="M1354" s="293"/>
      <c r="N1354" s="293"/>
    </row>
    <row r="1355" spans="11:14" x14ac:dyDescent="0.2">
      <c r="K1355" s="293"/>
      <c r="L1355" s="293"/>
      <c r="M1355" s="293"/>
      <c r="N1355" s="293"/>
    </row>
    <row r="1356" spans="11:14" x14ac:dyDescent="0.2">
      <c r="K1356" s="293"/>
      <c r="L1356" s="293"/>
      <c r="M1356" s="293"/>
      <c r="N1356" s="293"/>
    </row>
    <row r="1357" spans="11:14" x14ac:dyDescent="0.2">
      <c r="K1357" s="293"/>
      <c r="L1357" s="293"/>
      <c r="M1357" s="293"/>
      <c r="N1357" s="293"/>
    </row>
    <row r="1358" spans="11:14" x14ac:dyDescent="0.2">
      <c r="K1358" s="293"/>
      <c r="L1358" s="293"/>
      <c r="M1358" s="293"/>
      <c r="N1358" s="293"/>
    </row>
    <row r="1359" spans="11:14" x14ac:dyDescent="0.2">
      <c r="K1359" s="293"/>
      <c r="L1359" s="293"/>
      <c r="M1359" s="293"/>
      <c r="N1359" s="293"/>
    </row>
    <row r="1360" spans="11:14" x14ac:dyDescent="0.2">
      <c r="K1360" s="293"/>
      <c r="L1360" s="293"/>
      <c r="M1360" s="293"/>
      <c r="N1360" s="293"/>
    </row>
    <row r="1361" spans="11:14" x14ac:dyDescent="0.2">
      <c r="K1361" s="293"/>
      <c r="L1361" s="293"/>
      <c r="M1361" s="293"/>
      <c r="N1361" s="293"/>
    </row>
    <row r="1362" spans="11:14" x14ac:dyDescent="0.2">
      <c r="K1362" s="293"/>
      <c r="L1362" s="293"/>
      <c r="M1362" s="293"/>
      <c r="N1362" s="293"/>
    </row>
    <row r="1363" spans="11:14" x14ac:dyDescent="0.2">
      <c r="K1363" s="293"/>
      <c r="L1363" s="293"/>
      <c r="M1363" s="293"/>
      <c r="N1363" s="293"/>
    </row>
    <row r="1364" spans="11:14" x14ac:dyDescent="0.2">
      <c r="K1364" s="293"/>
      <c r="L1364" s="293"/>
      <c r="M1364" s="293"/>
      <c r="N1364" s="293"/>
    </row>
    <row r="1365" spans="11:14" x14ac:dyDescent="0.2">
      <c r="K1365" s="293"/>
      <c r="L1365" s="293"/>
      <c r="M1365" s="293"/>
      <c r="N1365" s="293"/>
    </row>
    <row r="1366" spans="11:14" x14ac:dyDescent="0.2">
      <c r="K1366" s="293"/>
      <c r="L1366" s="293"/>
      <c r="M1366" s="293"/>
      <c r="N1366" s="293"/>
    </row>
    <row r="1367" spans="11:14" x14ac:dyDescent="0.2">
      <c r="K1367" s="293"/>
      <c r="L1367" s="293"/>
      <c r="M1367" s="293"/>
      <c r="N1367" s="293"/>
    </row>
    <row r="1368" spans="11:14" x14ac:dyDescent="0.2">
      <c r="K1368" s="293"/>
      <c r="L1368" s="293"/>
      <c r="M1368" s="293"/>
      <c r="N1368" s="293"/>
    </row>
    <row r="1369" spans="11:14" x14ac:dyDescent="0.2">
      <c r="K1369" s="293"/>
      <c r="L1369" s="293"/>
      <c r="M1369" s="293"/>
      <c r="N1369" s="293"/>
    </row>
    <row r="1370" spans="11:14" x14ac:dyDescent="0.2">
      <c r="K1370" s="293"/>
      <c r="L1370" s="293"/>
      <c r="M1370" s="293"/>
      <c r="N1370" s="293"/>
    </row>
    <row r="1371" spans="11:14" x14ac:dyDescent="0.2">
      <c r="K1371" s="293"/>
      <c r="L1371" s="293"/>
      <c r="M1371" s="293"/>
      <c r="N1371" s="293"/>
    </row>
    <row r="1372" spans="11:14" x14ac:dyDescent="0.2">
      <c r="K1372" s="293"/>
      <c r="L1372" s="293"/>
      <c r="M1372" s="293"/>
      <c r="N1372" s="293"/>
    </row>
    <row r="1373" spans="11:14" x14ac:dyDescent="0.2">
      <c r="K1373" s="293"/>
      <c r="L1373" s="293"/>
      <c r="M1373" s="293"/>
      <c r="N1373" s="293"/>
    </row>
    <row r="1374" spans="11:14" x14ac:dyDescent="0.2">
      <c r="K1374" s="293"/>
      <c r="L1374" s="293"/>
      <c r="M1374" s="293"/>
      <c r="N1374" s="293"/>
    </row>
    <row r="1375" spans="11:14" x14ac:dyDescent="0.2">
      <c r="K1375" s="293"/>
      <c r="L1375" s="293"/>
      <c r="M1375" s="293"/>
      <c r="N1375" s="293"/>
    </row>
    <row r="1376" spans="11:14" x14ac:dyDescent="0.2">
      <c r="K1376" s="293"/>
      <c r="L1376" s="293"/>
      <c r="M1376" s="293"/>
      <c r="N1376" s="293"/>
    </row>
    <row r="1377" spans="11:14" x14ac:dyDescent="0.2">
      <c r="K1377" s="293"/>
      <c r="L1377" s="293"/>
      <c r="M1377" s="293"/>
      <c r="N1377" s="293"/>
    </row>
    <row r="1378" spans="11:14" x14ac:dyDescent="0.2">
      <c r="K1378" s="293"/>
      <c r="L1378" s="293"/>
      <c r="M1378" s="293"/>
      <c r="N1378" s="293"/>
    </row>
    <row r="1379" spans="11:14" x14ac:dyDescent="0.2">
      <c r="K1379" s="293"/>
      <c r="L1379" s="293"/>
      <c r="M1379" s="293"/>
      <c r="N1379" s="293"/>
    </row>
    <row r="1380" spans="11:14" x14ac:dyDescent="0.2">
      <c r="K1380" s="293"/>
      <c r="L1380" s="293"/>
      <c r="M1380" s="293"/>
      <c r="N1380" s="293"/>
    </row>
    <row r="1381" spans="11:14" x14ac:dyDescent="0.2">
      <c r="K1381" s="293"/>
      <c r="L1381" s="293"/>
      <c r="M1381" s="293"/>
      <c r="N1381" s="293"/>
    </row>
    <row r="1382" spans="11:14" x14ac:dyDescent="0.2">
      <c r="K1382" s="293"/>
      <c r="L1382" s="293"/>
      <c r="M1382" s="293"/>
      <c r="N1382" s="293"/>
    </row>
    <row r="1383" spans="11:14" x14ac:dyDescent="0.2">
      <c r="K1383" s="293"/>
      <c r="L1383" s="293"/>
      <c r="M1383" s="293"/>
      <c r="N1383" s="293"/>
    </row>
    <row r="1384" spans="11:14" x14ac:dyDescent="0.2">
      <c r="K1384" s="293"/>
      <c r="L1384" s="293"/>
      <c r="M1384" s="293"/>
      <c r="N1384" s="293"/>
    </row>
    <row r="1385" spans="11:14" x14ac:dyDescent="0.2">
      <c r="K1385" s="293"/>
      <c r="L1385" s="293"/>
      <c r="M1385" s="293"/>
      <c r="N1385" s="293"/>
    </row>
    <row r="1386" spans="11:14" x14ac:dyDescent="0.2">
      <c r="K1386" s="293"/>
      <c r="L1386" s="293"/>
      <c r="M1386" s="293"/>
      <c r="N1386" s="293"/>
    </row>
    <row r="1387" spans="11:14" x14ac:dyDescent="0.2">
      <c r="K1387" s="293"/>
      <c r="L1387" s="293"/>
      <c r="M1387" s="293"/>
      <c r="N1387" s="293"/>
    </row>
    <row r="1388" spans="11:14" x14ac:dyDescent="0.2">
      <c r="K1388" s="293"/>
      <c r="L1388" s="293"/>
      <c r="M1388" s="293"/>
      <c r="N1388" s="293"/>
    </row>
    <row r="1389" spans="11:14" x14ac:dyDescent="0.2">
      <c r="K1389" s="293"/>
      <c r="L1389" s="293"/>
      <c r="M1389" s="293"/>
      <c r="N1389" s="293"/>
    </row>
    <row r="1390" spans="11:14" x14ac:dyDescent="0.2">
      <c r="K1390" s="293"/>
      <c r="L1390" s="293"/>
      <c r="M1390" s="293"/>
      <c r="N1390" s="293"/>
    </row>
    <row r="1391" spans="11:14" x14ac:dyDescent="0.2">
      <c r="K1391" s="293"/>
      <c r="L1391" s="293"/>
      <c r="M1391" s="293"/>
      <c r="N1391" s="293"/>
    </row>
    <row r="1392" spans="11:14" x14ac:dyDescent="0.2">
      <c r="K1392" s="293"/>
      <c r="L1392" s="293"/>
      <c r="M1392" s="293"/>
      <c r="N1392" s="293"/>
    </row>
    <row r="1393" spans="11:14" x14ac:dyDescent="0.2">
      <c r="K1393" s="293"/>
      <c r="L1393" s="293"/>
      <c r="M1393" s="293"/>
      <c r="N1393" s="293"/>
    </row>
    <row r="1394" spans="11:14" x14ac:dyDescent="0.2">
      <c r="K1394" s="293"/>
      <c r="L1394" s="293"/>
      <c r="M1394" s="293"/>
      <c r="N1394" s="293"/>
    </row>
    <row r="1395" spans="11:14" x14ac:dyDescent="0.2">
      <c r="K1395" s="293"/>
      <c r="L1395" s="293"/>
      <c r="M1395" s="293"/>
      <c r="N1395" s="293"/>
    </row>
    <row r="1396" spans="11:14" x14ac:dyDescent="0.2">
      <c r="K1396" s="293"/>
      <c r="L1396" s="293"/>
      <c r="M1396" s="293"/>
      <c r="N1396" s="293"/>
    </row>
    <row r="1397" spans="11:14" x14ac:dyDescent="0.2">
      <c r="K1397" s="293"/>
      <c r="L1397" s="293"/>
      <c r="M1397" s="293"/>
      <c r="N1397" s="293"/>
    </row>
    <row r="1398" spans="11:14" x14ac:dyDescent="0.2">
      <c r="K1398" s="293"/>
      <c r="L1398" s="293"/>
      <c r="M1398" s="293"/>
      <c r="N1398" s="293"/>
    </row>
    <row r="1399" spans="11:14" x14ac:dyDescent="0.2">
      <c r="K1399" s="293"/>
      <c r="L1399" s="293"/>
      <c r="M1399" s="293"/>
      <c r="N1399" s="293"/>
    </row>
    <row r="1400" spans="11:14" x14ac:dyDescent="0.2">
      <c r="K1400" s="293"/>
      <c r="L1400" s="293"/>
      <c r="M1400" s="293"/>
      <c r="N1400" s="293"/>
    </row>
    <row r="1401" spans="11:14" x14ac:dyDescent="0.2">
      <c r="K1401" s="293"/>
      <c r="L1401" s="293"/>
      <c r="M1401" s="293"/>
      <c r="N1401" s="293"/>
    </row>
    <row r="1402" spans="11:14" x14ac:dyDescent="0.2">
      <c r="K1402" s="293"/>
      <c r="L1402" s="293"/>
      <c r="M1402" s="293"/>
      <c r="N1402" s="293"/>
    </row>
    <row r="1403" spans="11:14" x14ac:dyDescent="0.2">
      <c r="K1403" s="293"/>
      <c r="L1403" s="293"/>
      <c r="M1403" s="293"/>
      <c r="N1403" s="293"/>
    </row>
    <row r="1404" spans="11:14" x14ac:dyDescent="0.2">
      <c r="K1404" s="293"/>
      <c r="L1404" s="293"/>
      <c r="M1404" s="293"/>
      <c r="N1404" s="293"/>
    </row>
    <row r="1405" spans="11:14" x14ac:dyDescent="0.2">
      <c r="K1405" s="293"/>
      <c r="L1405" s="293"/>
      <c r="M1405" s="293"/>
      <c r="N1405" s="293"/>
    </row>
    <row r="1406" spans="11:14" x14ac:dyDescent="0.2">
      <c r="K1406" s="293"/>
      <c r="L1406" s="293"/>
      <c r="M1406" s="293"/>
      <c r="N1406" s="293"/>
    </row>
    <row r="1407" spans="11:14" x14ac:dyDescent="0.2">
      <c r="K1407" s="293"/>
      <c r="L1407" s="293"/>
      <c r="M1407" s="293"/>
      <c r="N1407" s="293"/>
    </row>
    <row r="1408" spans="11:14" x14ac:dyDescent="0.2">
      <c r="K1408" s="293"/>
      <c r="L1408" s="293"/>
      <c r="M1408" s="293"/>
      <c r="N1408" s="293"/>
    </row>
    <row r="1409" spans="11:14" x14ac:dyDescent="0.2">
      <c r="K1409" s="293"/>
      <c r="L1409" s="293"/>
      <c r="M1409" s="293"/>
      <c r="N1409" s="293"/>
    </row>
    <row r="1410" spans="11:14" x14ac:dyDescent="0.2">
      <c r="K1410" s="293"/>
      <c r="L1410" s="293"/>
      <c r="M1410" s="293"/>
      <c r="N1410" s="293"/>
    </row>
    <row r="1411" spans="11:14" x14ac:dyDescent="0.2">
      <c r="K1411" s="293"/>
      <c r="L1411" s="293"/>
      <c r="M1411" s="293"/>
      <c r="N1411" s="293"/>
    </row>
    <row r="1412" spans="11:14" x14ac:dyDescent="0.2">
      <c r="K1412" s="293"/>
      <c r="L1412" s="293"/>
      <c r="M1412" s="293"/>
      <c r="N1412" s="293"/>
    </row>
    <row r="1413" spans="11:14" x14ac:dyDescent="0.2">
      <c r="K1413" s="293"/>
      <c r="L1413" s="293"/>
      <c r="M1413" s="293"/>
      <c r="N1413" s="293"/>
    </row>
    <row r="1414" spans="11:14" x14ac:dyDescent="0.2">
      <c r="K1414" s="293"/>
      <c r="L1414" s="293"/>
      <c r="M1414" s="293"/>
      <c r="N1414" s="293"/>
    </row>
    <row r="1415" spans="11:14" x14ac:dyDescent="0.2">
      <c r="K1415" s="293"/>
      <c r="L1415" s="293"/>
      <c r="M1415" s="293"/>
      <c r="N1415" s="293"/>
    </row>
    <row r="1416" spans="11:14" x14ac:dyDescent="0.2">
      <c r="K1416" s="293"/>
      <c r="L1416" s="293"/>
      <c r="M1416" s="293"/>
      <c r="N1416" s="293"/>
    </row>
    <row r="1417" spans="11:14" x14ac:dyDescent="0.2">
      <c r="K1417" s="293"/>
      <c r="L1417" s="293"/>
      <c r="M1417" s="293"/>
      <c r="N1417" s="293"/>
    </row>
    <row r="1418" spans="11:14" x14ac:dyDescent="0.2">
      <c r="K1418" s="293"/>
      <c r="L1418" s="293"/>
      <c r="M1418" s="293"/>
      <c r="N1418" s="293"/>
    </row>
    <row r="1419" spans="11:14" x14ac:dyDescent="0.2">
      <c r="K1419" s="293"/>
      <c r="L1419" s="293"/>
      <c r="M1419" s="293"/>
      <c r="N1419" s="293"/>
    </row>
    <row r="1420" spans="11:14" x14ac:dyDescent="0.2">
      <c r="K1420" s="293"/>
      <c r="L1420" s="293"/>
      <c r="M1420" s="293"/>
      <c r="N1420" s="293"/>
    </row>
    <row r="1421" spans="11:14" x14ac:dyDescent="0.2">
      <c r="K1421" s="293"/>
      <c r="L1421" s="293"/>
      <c r="M1421" s="293"/>
      <c r="N1421" s="293"/>
    </row>
    <row r="1422" spans="11:14" x14ac:dyDescent="0.2">
      <c r="K1422" s="293"/>
      <c r="L1422" s="293"/>
      <c r="M1422" s="293"/>
      <c r="N1422" s="293"/>
    </row>
    <row r="1423" spans="11:14" x14ac:dyDescent="0.2">
      <c r="K1423" s="293"/>
      <c r="L1423" s="293"/>
      <c r="M1423" s="293"/>
      <c r="N1423" s="293"/>
    </row>
    <row r="1424" spans="11:14" x14ac:dyDescent="0.2">
      <c r="K1424" s="293"/>
      <c r="L1424" s="293"/>
      <c r="M1424" s="293"/>
      <c r="N1424" s="293"/>
    </row>
    <row r="1425" spans="11:14" x14ac:dyDescent="0.2">
      <c r="K1425" s="293"/>
      <c r="L1425" s="293"/>
      <c r="M1425" s="293"/>
      <c r="N1425" s="293"/>
    </row>
    <row r="1426" spans="11:14" x14ac:dyDescent="0.2">
      <c r="K1426" s="293"/>
      <c r="L1426" s="293"/>
      <c r="M1426" s="293"/>
      <c r="N1426" s="293"/>
    </row>
    <row r="1427" spans="11:14" x14ac:dyDescent="0.2">
      <c r="K1427" s="293"/>
      <c r="L1427" s="293"/>
      <c r="M1427" s="293"/>
      <c r="N1427" s="293"/>
    </row>
    <row r="1428" spans="11:14" x14ac:dyDescent="0.2">
      <c r="K1428" s="293"/>
      <c r="L1428" s="293"/>
      <c r="M1428" s="293"/>
      <c r="N1428" s="293"/>
    </row>
    <row r="1429" spans="11:14" x14ac:dyDescent="0.2">
      <c r="K1429" s="293"/>
      <c r="L1429" s="293"/>
      <c r="M1429" s="293"/>
      <c r="N1429" s="293"/>
    </row>
    <row r="1430" spans="11:14" x14ac:dyDescent="0.2">
      <c r="K1430" s="293"/>
      <c r="L1430" s="293"/>
      <c r="M1430" s="293"/>
      <c r="N1430" s="293"/>
    </row>
    <row r="1431" spans="11:14" x14ac:dyDescent="0.2">
      <c r="K1431" s="293"/>
      <c r="L1431" s="293"/>
      <c r="M1431" s="293"/>
      <c r="N1431" s="293"/>
    </row>
    <row r="1432" spans="11:14" x14ac:dyDescent="0.2">
      <c r="K1432" s="293"/>
      <c r="L1432" s="293"/>
      <c r="M1432" s="293"/>
      <c r="N1432" s="293"/>
    </row>
    <row r="1433" spans="11:14" x14ac:dyDescent="0.2">
      <c r="K1433" s="293"/>
      <c r="L1433" s="293"/>
      <c r="M1433" s="293"/>
      <c r="N1433" s="293"/>
    </row>
    <row r="1434" spans="11:14" x14ac:dyDescent="0.2">
      <c r="K1434" s="293"/>
      <c r="L1434" s="293"/>
      <c r="M1434" s="293"/>
      <c r="N1434" s="293"/>
    </row>
    <row r="1435" spans="11:14" x14ac:dyDescent="0.2">
      <c r="K1435" s="293"/>
      <c r="L1435" s="293"/>
      <c r="M1435" s="293"/>
      <c r="N1435" s="293"/>
    </row>
    <row r="1436" spans="11:14" x14ac:dyDescent="0.2">
      <c r="K1436" s="293"/>
      <c r="L1436" s="293"/>
      <c r="M1436" s="293"/>
      <c r="N1436" s="293"/>
    </row>
    <row r="1437" spans="11:14" x14ac:dyDescent="0.2">
      <c r="K1437" s="293"/>
      <c r="L1437" s="293"/>
      <c r="M1437" s="293"/>
      <c r="N1437" s="293"/>
    </row>
    <row r="1438" spans="11:14" x14ac:dyDescent="0.2">
      <c r="K1438" s="293"/>
      <c r="L1438" s="293"/>
      <c r="M1438" s="293"/>
      <c r="N1438" s="293"/>
    </row>
    <row r="1439" spans="11:14" x14ac:dyDescent="0.2">
      <c r="K1439" s="293"/>
      <c r="L1439" s="293"/>
      <c r="M1439" s="293"/>
      <c r="N1439" s="293"/>
    </row>
    <row r="1440" spans="11:14" x14ac:dyDescent="0.2">
      <c r="K1440" s="293"/>
      <c r="L1440" s="293"/>
      <c r="M1440" s="293"/>
      <c r="N1440" s="293"/>
    </row>
    <row r="1441" spans="11:14" x14ac:dyDescent="0.2">
      <c r="K1441" s="293"/>
      <c r="L1441" s="293"/>
      <c r="M1441" s="293"/>
      <c r="N1441" s="293"/>
    </row>
    <row r="1442" spans="11:14" x14ac:dyDescent="0.2">
      <c r="K1442" s="293"/>
      <c r="L1442" s="293"/>
      <c r="M1442" s="293"/>
      <c r="N1442" s="293"/>
    </row>
    <row r="1443" spans="11:14" x14ac:dyDescent="0.2">
      <c r="K1443" s="293"/>
      <c r="L1443" s="293"/>
      <c r="M1443" s="293"/>
      <c r="N1443" s="293"/>
    </row>
    <row r="1444" spans="11:14" x14ac:dyDescent="0.2">
      <c r="K1444" s="293"/>
      <c r="L1444" s="293"/>
      <c r="M1444" s="293"/>
      <c r="N1444" s="293"/>
    </row>
    <row r="1445" spans="11:14" x14ac:dyDescent="0.2">
      <c r="K1445" s="293"/>
      <c r="L1445" s="293"/>
      <c r="M1445" s="293"/>
      <c r="N1445" s="293"/>
    </row>
    <row r="1446" spans="11:14" x14ac:dyDescent="0.2">
      <c r="K1446" s="293"/>
      <c r="L1446" s="293"/>
      <c r="M1446" s="293"/>
      <c r="N1446" s="293"/>
    </row>
    <row r="1447" spans="11:14" x14ac:dyDescent="0.2">
      <c r="K1447" s="293"/>
      <c r="L1447" s="293"/>
      <c r="M1447" s="293"/>
      <c r="N1447" s="293"/>
    </row>
    <row r="1448" spans="11:14" x14ac:dyDescent="0.2">
      <c r="K1448" s="293"/>
      <c r="L1448" s="293"/>
      <c r="M1448" s="293"/>
      <c r="N1448" s="293"/>
    </row>
    <row r="1449" spans="11:14" x14ac:dyDescent="0.2">
      <c r="K1449" s="293"/>
      <c r="L1449" s="293"/>
      <c r="M1449" s="293"/>
      <c r="N1449" s="293"/>
    </row>
    <row r="1450" spans="11:14" x14ac:dyDescent="0.2">
      <c r="K1450" s="293"/>
      <c r="L1450" s="293"/>
      <c r="M1450" s="293"/>
      <c r="N1450" s="293"/>
    </row>
    <row r="1451" spans="11:14" x14ac:dyDescent="0.2">
      <c r="K1451" s="293"/>
      <c r="L1451" s="293"/>
      <c r="M1451" s="293"/>
      <c r="N1451" s="293"/>
    </row>
    <row r="1452" spans="11:14" x14ac:dyDescent="0.2">
      <c r="K1452" s="293"/>
      <c r="L1452" s="293"/>
      <c r="M1452" s="293"/>
      <c r="N1452" s="293"/>
    </row>
    <row r="1453" spans="11:14" x14ac:dyDescent="0.2">
      <c r="K1453" s="293"/>
      <c r="L1453" s="293"/>
      <c r="M1453" s="293"/>
      <c r="N1453" s="293"/>
    </row>
    <row r="1454" spans="11:14" x14ac:dyDescent="0.2">
      <c r="K1454" s="293"/>
      <c r="L1454" s="293"/>
      <c r="M1454" s="293"/>
      <c r="N1454" s="293"/>
    </row>
    <row r="1455" spans="11:14" x14ac:dyDescent="0.2">
      <c r="K1455" s="293"/>
      <c r="L1455" s="293"/>
      <c r="M1455" s="293"/>
      <c r="N1455" s="293"/>
    </row>
    <row r="1456" spans="11:14" x14ac:dyDescent="0.2">
      <c r="K1456" s="293"/>
      <c r="L1456" s="293"/>
      <c r="M1456" s="293"/>
      <c r="N1456" s="293"/>
    </row>
    <row r="1457" spans="11:14" x14ac:dyDescent="0.2">
      <c r="K1457" s="293"/>
      <c r="L1457" s="293"/>
      <c r="M1457" s="293"/>
      <c r="N1457" s="293"/>
    </row>
    <row r="1458" spans="11:14" x14ac:dyDescent="0.2">
      <c r="K1458" s="293"/>
      <c r="L1458" s="293"/>
      <c r="M1458" s="293"/>
      <c r="N1458" s="293"/>
    </row>
    <row r="1459" spans="11:14" x14ac:dyDescent="0.2">
      <c r="K1459" s="293"/>
      <c r="L1459" s="293"/>
      <c r="M1459" s="293"/>
      <c r="N1459" s="293"/>
    </row>
    <row r="1460" spans="11:14" x14ac:dyDescent="0.2">
      <c r="K1460" s="293"/>
      <c r="L1460" s="293"/>
      <c r="M1460" s="293"/>
      <c r="N1460" s="293"/>
    </row>
    <row r="1461" spans="11:14" x14ac:dyDescent="0.2">
      <c r="K1461" s="293"/>
      <c r="L1461" s="293"/>
      <c r="M1461" s="293"/>
      <c r="N1461" s="293"/>
    </row>
    <row r="1462" spans="11:14" x14ac:dyDescent="0.2">
      <c r="K1462" s="293"/>
      <c r="L1462" s="293"/>
      <c r="M1462" s="293"/>
      <c r="N1462" s="293"/>
    </row>
    <row r="1463" spans="11:14" x14ac:dyDescent="0.2">
      <c r="K1463" s="293"/>
      <c r="L1463" s="293"/>
      <c r="M1463" s="293"/>
      <c r="N1463" s="293"/>
    </row>
    <row r="1464" spans="11:14" x14ac:dyDescent="0.2">
      <c r="K1464" s="293"/>
      <c r="L1464" s="293"/>
      <c r="M1464" s="293"/>
      <c r="N1464" s="293"/>
    </row>
    <row r="1465" spans="11:14" x14ac:dyDescent="0.2">
      <c r="K1465" s="293"/>
      <c r="L1465" s="293"/>
      <c r="M1465" s="293"/>
      <c r="N1465" s="293"/>
    </row>
    <row r="1466" spans="11:14" x14ac:dyDescent="0.2">
      <c r="K1466" s="293"/>
      <c r="L1466" s="293"/>
      <c r="M1466" s="293"/>
      <c r="N1466" s="293"/>
    </row>
    <row r="1467" spans="11:14" x14ac:dyDescent="0.2">
      <c r="K1467" s="293"/>
      <c r="L1467" s="293"/>
      <c r="M1467" s="293"/>
      <c r="N1467" s="293"/>
    </row>
    <row r="1468" spans="11:14" x14ac:dyDescent="0.2">
      <c r="K1468" s="293"/>
      <c r="L1468" s="293"/>
      <c r="M1468" s="293"/>
      <c r="N1468" s="293"/>
    </row>
    <row r="1469" spans="11:14" x14ac:dyDescent="0.2">
      <c r="K1469" s="293"/>
      <c r="L1469" s="293"/>
      <c r="M1469" s="293"/>
      <c r="N1469" s="293"/>
    </row>
    <row r="1470" spans="11:14" x14ac:dyDescent="0.2">
      <c r="K1470" s="293"/>
      <c r="L1470" s="293"/>
      <c r="M1470" s="293"/>
      <c r="N1470" s="293"/>
    </row>
    <row r="1471" spans="11:14" x14ac:dyDescent="0.2">
      <c r="K1471" s="293"/>
      <c r="L1471" s="293"/>
      <c r="M1471" s="293"/>
      <c r="N1471" s="293"/>
    </row>
    <row r="1472" spans="11:14" x14ac:dyDescent="0.2">
      <c r="K1472" s="293"/>
      <c r="L1472" s="293"/>
      <c r="M1472" s="293"/>
      <c r="N1472" s="293"/>
    </row>
    <row r="1473" spans="11:14" x14ac:dyDescent="0.2">
      <c r="K1473" s="293"/>
      <c r="L1473" s="293"/>
      <c r="M1473" s="293"/>
      <c r="N1473" s="293"/>
    </row>
    <row r="1474" spans="11:14" x14ac:dyDescent="0.2">
      <c r="K1474" s="293"/>
      <c r="L1474" s="293"/>
      <c r="M1474" s="293"/>
      <c r="N1474" s="293"/>
    </row>
    <row r="1475" spans="11:14" x14ac:dyDescent="0.2">
      <c r="K1475" s="293"/>
      <c r="L1475" s="293"/>
      <c r="M1475" s="293"/>
      <c r="N1475" s="293"/>
    </row>
    <row r="1476" spans="11:14" x14ac:dyDescent="0.2">
      <c r="K1476" s="293"/>
      <c r="L1476" s="293"/>
      <c r="M1476" s="293"/>
      <c r="N1476" s="293"/>
    </row>
    <row r="1477" spans="11:14" x14ac:dyDescent="0.2">
      <c r="K1477" s="293"/>
      <c r="L1477" s="293"/>
      <c r="M1477" s="293"/>
      <c r="N1477" s="293"/>
    </row>
    <row r="1478" spans="11:14" x14ac:dyDescent="0.2">
      <c r="K1478" s="293"/>
      <c r="L1478" s="293"/>
      <c r="M1478" s="293"/>
      <c r="N1478" s="293"/>
    </row>
  </sheetData>
  <sortState xmlns:xlrd2="http://schemas.microsoft.com/office/spreadsheetml/2017/richdata2" ref="A4:O141">
    <sortCondition ref="A4:A141"/>
  </sortState>
  <customSheetViews>
    <customSheetView guid="{21B7AC2F-40B5-4A74-80C7-C3A38CDE4D3F}" scale="96" showGridLines="0" fitToPage="1" showAutoFilter="1" topLeftCell="D1">
      <pane ySplit="4" topLeftCell="A5" activePane="bottomLeft" state="frozen"/>
      <selection pane="bottomLeft" sqref="A1:O1"/>
      <rowBreaks count="1" manualBreakCount="1">
        <brk id="83" max="14" man="1"/>
      </rowBreaks>
      <pageMargins left="0" right="0" top="0" bottom="0" header="0" footer="0"/>
      <pageSetup paperSize="9" scale="38" fitToHeight="2" orientation="landscape" r:id="rId1"/>
      <headerFooter alignWithMargins="0"/>
      <autoFilter ref="A3:O3" xr:uid="{BABFE5FA-AE46-4547-905E-617DC0D951CC}"/>
    </customSheetView>
  </customSheetViews>
  <mergeCells count="8">
    <mergeCell ref="A1:O1"/>
    <mergeCell ref="B2:C2"/>
    <mergeCell ref="L2:M2"/>
    <mergeCell ref="D2:E2"/>
    <mergeCell ref="F2:G2"/>
    <mergeCell ref="N2:O2"/>
    <mergeCell ref="H2:I2"/>
    <mergeCell ref="J2:K2"/>
  </mergeCells>
  <phoneticPr fontId="6" type="noConversion"/>
  <pageMargins left="0.7" right="0.7" top="0.75" bottom="0.75" header="0.3" footer="0.3"/>
  <pageSetup paperSize="9" scale="43" fitToHeight="3"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indexed="10"/>
    <pageSetUpPr fitToPage="1"/>
  </sheetPr>
  <dimension ref="A1:V147"/>
  <sheetViews>
    <sheetView showGridLines="0" view="pageBreakPreview" topLeftCell="B1" zoomScale="85" zoomScaleNormal="70" zoomScaleSheetLayoutView="85" workbookViewId="0">
      <pane ySplit="2" topLeftCell="A3" activePane="bottomLeft" state="frozen"/>
      <selection activeCell="W4" sqref="W4"/>
      <selection pane="bottomLeft" activeCell="K3" sqref="K3"/>
    </sheetView>
  </sheetViews>
  <sheetFormatPr defaultRowHeight="12.75" x14ac:dyDescent="0.2"/>
  <cols>
    <col min="1" max="1" width="27.5703125" customWidth="1"/>
    <col min="2" max="2" width="25.140625" style="33" customWidth="1"/>
    <col min="3" max="3" width="19.7109375" style="33" customWidth="1"/>
    <col min="4" max="4" width="19.42578125" style="187" customWidth="1"/>
    <col min="5" max="5" width="16.7109375" style="187" customWidth="1"/>
    <col min="6" max="6" width="25.5703125" style="187" customWidth="1"/>
    <col min="7" max="7" width="15.42578125" style="187" customWidth="1"/>
    <col min="8" max="8" width="19.7109375" style="187" customWidth="1"/>
    <col min="9" max="9" width="15" style="187" customWidth="1"/>
    <col min="10" max="11" width="16.7109375" style="187" customWidth="1"/>
    <col min="12" max="12" width="19.42578125" style="187" customWidth="1"/>
    <col min="13" max="13" width="21.140625" style="187" customWidth="1"/>
  </cols>
  <sheetData>
    <row r="1" spans="1:13" ht="26.25" customHeight="1" thickBot="1" x14ac:dyDescent="0.25">
      <c r="A1" s="345" t="s">
        <v>229</v>
      </c>
      <c r="B1" s="352"/>
      <c r="C1" s="352"/>
      <c r="D1" s="352"/>
      <c r="E1" s="352"/>
      <c r="F1" s="352"/>
      <c r="G1" s="352"/>
      <c r="H1" s="352"/>
      <c r="I1" s="352"/>
      <c r="J1" s="352"/>
      <c r="K1" s="352"/>
      <c r="L1" s="352"/>
      <c r="M1" s="353"/>
    </row>
    <row r="2" spans="1:13" s="18" customFormat="1" ht="45.75" thickBot="1" x14ac:dyDescent="0.25">
      <c r="A2" s="137" t="s">
        <v>32</v>
      </c>
      <c r="B2" s="124" t="s">
        <v>230</v>
      </c>
      <c r="C2" s="124" t="s">
        <v>297</v>
      </c>
      <c r="D2" s="124" t="s">
        <v>231</v>
      </c>
      <c r="E2" s="124" t="s">
        <v>8</v>
      </c>
      <c r="F2" s="124" t="s">
        <v>232</v>
      </c>
      <c r="G2" s="124" t="s">
        <v>14</v>
      </c>
      <c r="H2" s="124" t="s">
        <v>17</v>
      </c>
      <c r="I2" s="124" t="s">
        <v>20</v>
      </c>
      <c r="J2" s="124" t="s">
        <v>25</v>
      </c>
      <c r="K2" s="124" t="s">
        <v>23</v>
      </c>
      <c r="L2" s="124" t="s">
        <v>33</v>
      </c>
      <c r="M2" s="124" t="s">
        <v>233</v>
      </c>
    </row>
    <row r="3" spans="1:13" ht="18" customHeight="1" x14ac:dyDescent="0.25">
      <c r="A3" s="66" t="s">
        <v>34</v>
      </c>
      <c r="B3" s="279">
        <v>12219005.333333334</v>
      </c>
      <c r="C3" s="279">
        <v>38370</v>
      </c>
      <c r="D3" s="279">
        <v>11677415.946339088</v>
      </c>
      <c r="E3" s="279">
        <v>1337270.5919109695</v>
      </c>
      <c r="F3" s="279">
        <v>430507.6978811273</v>
      </c>
      <c r="G3" s="279">
        <v>93557.477020206905</v>
      </c>
      <c r="H3" s="279">
        <v>446120.82889228681</v>
      </c>
      <c r="I3" s="279">
        <v>0</v>
      </c>
      <c r="J3" s="279">
        <v>437072.17624419328</v>
      </c>
      <c r="K3" s="279">
        <v>133970.69423732051</v>
      </c>
      <c r="L3" s="279">
        <v>2878499.4661861043</v>
      </c>
      <c r="M3" s="279">
        <v>14555915.412525192</v>
      </c>
    </row>
    <row r="4" spans="1:13" ht="18" customHeight="1" x14ac:dyDescent="0.25">
      <c r="A4" s="66" t="s">
        <v>35</v>
      </c>
      <c r="B4" s="275">
        <v>26090071</v>
      </c>
      <c r="C4" s="279">
        <v>96128</v>
      </c>
      <c r="D4" s="275">
        <v>29255320.304656863</v>
      </c>
      <c r="E4" s="279">
        <v>0</v>
      </c>
      <c r="F4" s="279">
        <v>1051850.3958548049</v>
      </c>
      <c r="G4" s="279">
        <v>1332909.5602663991</v>
      </c>
      <c r="H4" s="279">
        <v>0</v>
      </c>
      <c r="I4" s="279">
        <v>0</v>
      </c>
      <c r="J4" s="279">
        <v>352138.79218141362</v>
      </c>
      <c r="K4" s="279">
        <v>214300.55640847186</v>
      </c>
      <c r="L4" s="279">
        <v>2951199.3047110895</v>
      </c>
      <c r="M4" s="279">
        <v>32206519.609367952</v>
      </c>
    </row>
    <row r="5" spans="1:13" ht="18" customHeight="1" x14ac:dyDescent="0.25">
      <c r="A5" s="66" t="s">
        <v>36</v>
      </c>
      <c r="B5" s="275">
        <v>7950327.666666667</v>
      </c>
      <c r="C5" s="279">
        <v>13285</v>
      </c>
      <c r="D5" s="275">
        <v>4043118.8649235019</v>
      </c>
      <c r="E5" s="279">
        <v>903289.33682974789</v>
      </c>
      <c r="F5" s="279">
        <v>0</v>
      </c>
      <c r="G5" s="279">
        <v>0</v>
      </c>
      <c r="H5" s="279">
        <v>996892.62876547535</v>
      </c>
      <c r="I5" s="279">
        <v>698356.15512072667</v>
      </c>
      <c r="J5" s="279">
        <v>0</v>
      </c>
      <c r="K5" s="279">
        <v>150829.9404715136</v>
      </c>
      <c r="L5" s="279">
        <v>2749368.0611874633</v>
      </c>
      <c r="M5" s="279">
        <v>6792486.9261109652</v>
      </c>
    </row>
    <row r="6" spans="1:13" ht="18" customHeight="1" x14ac:dyDescent="0.25">
      <c r="A6" s="66" t="s">
        <v>37</v>
      </c>
      <c r="B6" s="275">
        <v>8138814</v>
      </c>
      <c r="C6" s="279">
        <v>17130</v>
      </c>
      <c r="D6" s="275">
        <v>5213295.1566533372</v>
      </c>
      <c r="E6" s="279">
        <v>598182.37699001085</v>
      </c>
      <c r="F6" s="279">
        <v>0</v>
      </c>
      <c r="G6" s="279">
        <v>241671.46539525106</v>
      </c>
      <c r="H6" s="279">
        <v>429973.194792883</v>
      </c>
      <c r="I6" s="279">
        <v>0</v>
      </c>
      <c r="J6" s="279">
        <v>0</v>
      </c>
      <c r="K6" s="279">
        <v>0</v>
      </c>
      <c r="L6" s="279">
        <v>1269827.0371781448</v>
      </c>
      <c r="M6" s="279">
        <v>6483122.193831482</v>
      </c>
    </row>
    <row r="7" spans="1:13" ht="18" customHeight="1" x14ac:dyDescent="0.25">
      <c r="A7" s="66" t="s">
        <v>38</v>
      </c>
      <c r="B7" s="275">
        <v>5670304.666666667</v>
      </c>
      <c r="C7" s="279">
        <v>16031</v>
      </c>
      <c r="D7" s="275">
        <v>4878828.6431003883</v>
      </c>
      <c r="E7" s="279">
        <v>0</v>
      </c>
      <c r="F7" s="279">
        <v>0</v>
      </c>
      <c r="G7" s="279">
        <v>0</v>
      </c>
      <c r="H7" s="279">
        <v>0</v>
      </c>
      <c r="I7" s="279">
        <v>0</v>
      </c>
      <c r="J7" s="279">
        <v>0</v>
      </c>
      <c r="K7" s="279">
        <v>0</v>
      </c>
      <c r="L7" s="279">
        <v>0</v>
      </c>
      <c r="M7" s="279">
        <v>4878828.6431003883</v>
      </c>
    </row>
    <row r="8" spans="1:13" ht="18" customHeight="1" x14ac:dyDescent="0.25">
      <c r="A8" s="66" t="s">
        <v>39</v>
      </c>
      <c r="B8" s="275">
        <v>20573769</v>
      </c>
      <c r="C8" s="279">
        <v>68877</v>
      </c>
      <c r="D8" s="275">
        <v>20961828.984519087</v>
      </c>
      <c r="E8" s="279">
        <v>0</v>
      </c>
      <c r="F8" s="279">
        <v>0</v>
      </c>
      <c r="G8" s="279">
        <v>0</v>
      </c>
      <c r="H8" s="279">
        <v>0</v>
      </c>
      <c r="I8" s="279">
        <v>0</v>
      </c>
      <c r="J8" s="279">
        <v>0</v>
      </c>
      <c r="K8" s="279">
        <v>90595.438215771152</v>
      </c>
      <c r="L8" s="279">
        <v>90595.438215771152</v>
      </c>
      <c r="M8" s="279">
        <v>21052424.422734857</v>
      </c>
    </row>
    <row r="9" spans="1:13" ht="18" customHeight="1" x14ac:dyDescent="0.25">
      <c r="A9" s="66" t="s">
        <v>40</v>
      </c>
      <c r="B9" s="275">
        <v>14281523.333333334</v>
      </c>
      <c r="C9" s="279">
        <v>42795</v>
      </c>
      <c r="D9" s="275">
        <v>13024107.777523618</v>
      </c>
      <c r="E9" s="279">
        <v>0</v>
      </c>
      <c r="F9" s="279">
        <v>494480.42499139189</v>
      </c>
      <c r="G9" s="279">
        <v>194171.94573657957</v>
      </c>
      <c r="H9" s="279">
        <v>0</v>
      </c>
      <c r="I9" s="279">
        <v>0</v>
      </c>
      <c r="J9" s="279">
        <v>0</v>
      </c>
      <c r="K9" s="279">
        <v>120547.01553135326</v>
      </c>
      <c r="L9" s="279">
        <v>809199.38625932473</v>
      </c>
      <c r="M9" s="279">
        <v>13833307.163782943</v>
      </c>
    </row>
    <row r="10" spans="1:13" ht="18" customHeight="1" x14ac:dyDescent="0.25">
      <c r="A10" s="66" t="s">
        <v>41</v>
      </c>
      <c r="B10" s="275">
        <v>1177959.3333333333</v>
      </c>
      <c r="C10" s="279">
        <v>1767</v>
      </c>
      <c r="D10" s="275">
        <v>537763.72106283996</v>
      </c>
      <c r="E10" s="279">
        <v>159742.54208349236</v>
      </c>
      <c r="F10" s="279">
        <v>142529.83436318277</v>
      </c>
      <c r="G10" s="279">
        <v>0</v>
      </c>
      <c r="H10" s="279">
        <v>0</v>
      </c>
      <c r="I10" s="279">
        <v>183746.01321361214</v>
      </c>
      <c r="J10" s="279">
        <v>0</v>
      </c>
      <c r="K10" s="279">
        <v>29046.002295918261</v>
      </c>
      <c r="L10" s="279">
        <v>515064.39195620554</v>
      </c>
      <c r="M10" s="279">
        <v>1052828.1130190454</v>
      </c>
    </row>
    <row r="11" spans="1:13" ht="18" customHeight="1" x14ac:dyDescent="0.25">
      <c r="A11" s="66" t="s">
        <v>42</v>
      </c>
      <c r="B11" s="275">
        <v>1805303.3333333333</v>
      </c>
      <c r="C11" s="279">
        <v>1776</v>
      </c>
      <c r="D11" s="275">
        <v>540502.75529575755</v>
      </c>
      <c r="E11" s="279">
        <v>146228.347080601</v>
      </c>
      <c r="F11" s="279">
        <v>29007.80558765286</v>
      </c>
      <c r="G11" s="279">
        <v>0</v>
      </c>
      <c r="H11" s="279">
        <v>0</v>
      </c>
      <c r="I11" s="279">
        <v>153441.84501424935</v>
      </c>
      <c r="J11" s="279">
        <v>0</v>
      </c>
      <c r="K11" s="279">
        <v>29765.858549737502</v>
      </c>
      <c r="L11" s="279">
        <v>358443.85623224068</v>
      </c>
      <c r="M11" s="279">
        <v>898946.61152799823</v>
      </c>
    </row>
    <row r="12" spans="1:13" ht="18" customHeight="1" x14ac:dyDescent="0.25">
      <c r="A12" s="66" t="s">
        <v>43</v>
      </c>
      <c r="B12" s="275">
        <v>1038066</v>
      </c>
      <c r="C12" s="279">
        <v>1793</v>
      </c>
      <c r="D12" s="275">
        <v>545676.48662460211</v>
      </c>
      <c r="E12" s="279">
        <v>176361.69567125975</v>
      </c>
      <c r="F12" s="279">
        <v>58189.733389928857</v>
      </c>
      <c r="G12" s="279">
        <v>5755.9897054339972</v>
      </c>
      <c r="H12" s="279">
        <v>0</v>
      </c>
      <c r="I12" s="279">
        <v>0</v>
      </c>
      <c r="J12" s="279">
        <v>0</v>
      </c>
      <c r="K12" s="279">
        <v>0</v>
      </c>
      <c r="L12" s="279">
        <v>240307.41876662261</v>
      </c>
      <c r="M12" s="279">
        <v>785983.90539122466</v>
      </c>
    </row>
    <row r="13" spans="1:13" ht="18" customHeight="1" x14ac:dyDescent="0.25">
      <c r="A13" s="66" t="s">
        <v>44</v>
      </c>
      <c r="B13" s="275">
        <v>2232142</v>
      </c>
      <c r="C13" s="279">
        <v>4828</v>
      </c>
      <c r="D13" s="275">
        <v>1469339.6973918455</v>
      </c>
      <c r="E13" s="279">
        <v>250920.61643321006</v>
      </c>
      <c r="F13" s="279">
        <v>103078.99017196013</v>
      </c>
      <c r="G13" s="279">
        <v>0</v>
      </c>
      <c r="H13" s="279">
        <v>0</v>
      </c>
      <c r="I13" s="279">
        <v>0</v>
      </c>
      <c r="J13" s="279">
        <v>0</v>
      </c>
      <c r="K13" s="279">
        <v>0</v>
      </c>
      <c r="L13" s="279">
        <v>353999.60660517018</v>
      </c>
      <c r="M13" s="279">
        <v>1823339.3039970156</v>
      </c>
    </row>
    <row r="14" spans="1:13" ht="18" customHeight="1" x14ac:dyDescent="0.25">
      <c r="A14" s="66" t="s">
        <v>45</v>
      </c>
      <c r="B14" s="275">
        <v>830246</v>
      </c>
      <c r="C14" s="279">
        <v>946</v>
      </c>
      <c r="D14" s="275">
        <v>287902.93159334839</v>
      </c>
      <c r="E14" s="279">
        <v>192732.26244379402</v>
      </c>
      <c r="F14" s="279">
        <v>325914.01792293543</v>
      </c>
      <c r="G14" s="279">
        <v>0</v>
      </c>
      <c r="H14" s="279">
        <v>0</v>
      </c>
      <c r="I14" s="279">
        <v>131954.78903581423</v>
      </c>
      <c r="J14" s="279">
        <v>0</v>
      </c>
      <c r="K14" s="279">
        <v>66312.508883264993</v>
      </c>
      <c r="L14" s="279">
        <v>716913.57828580867</v>
      </c>
      <c r="M14" s="279">
        <v>1004816.5098791571</v>
      </c>
    </row>
    <row r="15" spans="1:13" ht="18" customHeight="1" x14ac:dyDescent="0.25">
      <c r="A15" s="66" t="s">
        <v>46</v>
      </c>
      <c r="B15" s="275">
        <v>10485189.666666666</v>
      </c>
      <c r="C15" s="279">
        <v>16961</v>
      </c>
      <c r="D15" s="275">
        <v>5161862.1805018829</v>
      </c>
      <c r="E15" s="279">
        <v>903927.62948131061</v>
      </c>
      <c r="F15" s="279">
        <v>339369.80447595002</v>
      </c>
      <c r="G15" s="279">
        <v>0</v>
      </c>
      <c r="H15" s="279">
        <v>0</v>
      </c>
      <c r="I15" s="279">
        <v>809525.52355867636</v>
      </c>
      <c r="J15" s="279">
        <v>0</v>
      </c>
      <c r="K15" s="279">
        <v>584498.4754949545</v>
      </c>
      <c r="L15" s="279">
        <v>2637321.4330108911</v>
      </c>
      <c r="M15" s="279">
        <v>7799183.613512774</v>
      </c>
    </row>
    <row r="16" spans="1:13" ht="18" customHeight="1" x14ac:dyDescent="0.25">
      <c r="A16" s="66" t="s">
        <v>47</v>
      </c>
      <c r="B16" s="275">
        <v>1070056.6666666667</v>
      </c>
      <c r="C16" s="279">
        <v>1076</v>
      </c>
      <c r="D16" s="275">
        <v>327466.75940215943</v>
      </c>
      <c r="E16" s="279">
        <v>234017.16900412808</v>
      </c>
      <c r="F16" s="279">
        <v>226531.49286655706</v>
      </c>
      <c r="G16" s="279">
        <v>0</v>
      </c>
      <c r="H16" s="279">
        <v>255848.63707156089</v>
      </c>
      <c r="I16" s="279">
        <v>0</v>
      </c>
      <c r="J16" s="279">
        <v>0</v>
      </c>
      <c r="K16" s="279">
        <v>72221.037476117359</v>
      </c>
      <c r="L16" s="279">
        <v>788618.33641836338</v>
      </c>
      <c r="M16" s="279">
        <v>1116085.0958205229</v>
      </c>
    </row>
    <row r="17" spans="1:13" ht="18" customHeight="1" x14ac:dyDescent="0.25">
      <c r="A17" s="66" t="s">
        <v>48</v>
      </c>
      <c r="B17" s="275">
        <v>1604821.3333333333</v>
      </c>
      <c r="C17" s="279">
        <v>950</v>
      </c>
      <c r="D17" s="275">
        <v>289120.28014131176</v>
      </c>
      <c r="E17" s="279">
        <v>270172.36871574743</v>
      </c>
      <c r="F17" s="279">
        <v>114695.30705781809</v>
      </c>
      <c r="G17" s="279">
        <v>0</v>
      </c>
      <c r="H17" s="279">
        <v>144201.50565995916</v>
      </c>
      <c r="I17" s="279">
        <v>154460.20545433427</v>
      </c>
      <c r="J17" s="279">
        <v>0</v>
      </c>
      <c r="K17" s="279">
        <v>0</v>
      </c>
      <c r="L17" s="279">
        <v>683529.38688785897</v>
      </c>
      <c r="M17" s="279">
        <v>972649.66702917079</v>
      </c>
    </row>
    <row r="18" spans="1:13" ht="18" customHeight="1" x14ac:dyDescent="0.25">
      <c r="A18" s="66" t="s">
        <v>49</v>
      </c>
      <c r="B18" s="275">
        <v>16531039</v>
      </c>
      <c r="C18" s="279">
        <v>31508</v>
      </c>
      <c r="D18" s="275">
        <v>9589054.5123078432</v>
      </c>
      <c r="E18" s="279">
        <v>1027621.0838751221</v>
      </c>
      <c r="F18" s="279">
        <v>509043.15553903813</v>
      </c>
      <c r="G18" s="279">
        <v>0</v>
      </c>
      <c r="H18" s="279">
        <v>0</v>
      </c>
      <c r="I18" s="279">
        <v>0</v>
      </c>
      <c r="J18" s="279">
        <v>422010.27128512168</v>
      </c>
      <c r="K18" s="279">
        <v>128642.03451555502</v>
      </c>
      <c r="L18" s="279">
        <v>2087316.545214837</v>
      </c>
      <c r="M18" s="279">
        <v>11676371.057522681</v>
      </c>
    </row>
    <row r="19" spans="1:13" ht="18" customHeight="1" x14ac:dyDescent="0.25">
      <c r="A19" s="66" t="s">
        <v>50</v>
      </c>
      <c r="B19" s="275">
        <v>18887426.666666668</v>
      </c>
      <c r="C19" s="279">
        <v>41041</v>
      </c>
      <c r="D19" s="275">
        <v>12490300.439241659</v>
      </c>
      <c r="E19" s="279">
        <v>1348377.0184005699</v>
      </c>
      <c r="F19" s="279">
        <v>0</v>
      </c>
      <c r="G19" s="279">
        <v>518741.49220454798</v>
      </c>
      <c r="H19" s="279">
        <v>953759.78845469677</v>
      </c>
      <c r="I19" s="279">
        <v>0</v>
      </c>
      <c r="J19" s="279">
        <v>231224.31265935389</v>
      </c>
      <c r="K19" s="279">
        <v>69837.229072621849</v>
      </c>
      <c r="L19" s="279">
        <v>3121939.8407917907</v>
      </c>
      <c r="M19" s="279">
        <v>15612240.280033451</v>
      </c>
    </row>
    <row r="20" spans="1:13" ht="18" customHeight="1" x14ac:dyDescent="0.25">
      <c r="A20" s="66" t="s">
        <v>51</v>
      </c>
      <c r="B20" s="275">
        <v>10207209.366666667</v>
      </c>
      <c r="C20" s="279">
        <v>29227</v>
      </c>
      <c r="D20" s="275">
        <v>8894861.5028317049</v>
      </c>
      <c r="E20" s="279">
        <v>0</v>
      </c>
      <c r="F20" s="279">
        <v>0</v>
      </c>
      <c r="G20" s="279">
        <v>172202.6804940954</v>
      </c>
      <c r="H20" s="279">
        <v>0</v>
      </c>
      <c r="I20" s="279">
        <v>0</v>
      </c>
      <c r="J20" s="279">
        <v>0</v>
      </c>
      <c r="K20" s="279">
        <v>0</v>
      </c>
      <c r="L20" s="279">
        <v>172202.6804940954</v>
      </c>
      <c r="M20" s="279">
        <v>9067064.183325801</v>
      </c>
    </row>
    <row r="21" spans="1:13" ht="18" customHeight="1" x14ac:dyDescent="0.25">
      <c r="A21" s="66" t="s">
        <v>52</v>
      </c>
      <c r="B21" s="275">
        <v>25329261.41</v>
      </c>
      <c r="C21" s="279">
        <v>93611</v>
      </c>
      <c r="D21" s="275">
        <v>28489303.730850879</v>
      </c>
      <c r="E21" s="279">
        <v>0</v>
      </c>
      <c r="F21" s="279">
        <v>0</v>
      </c>
      <c r="G21" s="279">
        <v>148107.27632514838</v>
      </c>
      <c r="H21" s="279">
        <v>0</v>
      </c>
      <c r="I21" s="279">
        <v>0</v>
      </c>
      <c r="J21" s="279">
        <v>0</v>
      </c>
      <c r="K21" s="279">
        <v>94861.30927139656</v>
      </c>
      <c r="L21" s="279">
        <v>242968.58559654496</v>
      </c>
      <c r="M21" s="279">
        <v>28732272.316447426</v>
      </c>
    </row>
    <row r="22" spans="1:13" ht="18" customHeight="1" x14ac:dyDescent="0.25">
      <c r="A22" s="66" t="s">
        <v>53</v>
      </c>
      <c r="B22" s="275">
        <v>4423519.666666667</v>
      </c>
      <c r="C22" s="279">
        <v>18617</v>
      </c>
      <c r="D22" s="275">
        <v>5665844.4793587383</v>
      </c>
      <c r="E22" s="279">
        <v>625402.5602404261</v>
      </c>
      <c r="F22" s="279">
        <v>0</v>
      </c>
      <c r="G22" s="279">
        <v>134906.22671385785</v>
      </c>
      <c r="H22" s="279">
        <v>0</v>
      </c>
      <c r="I22" s="279">
        <v>0</v>
      </c>
      <c r="J22" s="279">
        <v>0</v>
      </c>
      <c r="K22" s="279">
        <v>0</v>
      </c>
      <c r="L22" s="279">
        <v>760308.78695428395</v>
      </c>
      <c r="M22" s="279">
        <v>6426153.266313022</v>
      </c>
    </row>
    <row r="23" spans="1:13" ht="18" customHeight="1" x14ac:dyDescent="0.25">
      <c r="A23" s="66" t="s">
        <v>54</v>
      </c>
      <c r="B23" s="275">
        <v>978594</v>
      </c>
      <c r="C23" s="279">
        <v>525</v>
      </c>
      <c r="D23" s="275">
        <v>159776.99692019861</v>
      </c>
      <c r="E23" s="279">
        <v>321106.07235274452</v>
      </c>
      <c r="F23" s="279">
        <v>39054.15182331072</v>
      </c>
      <c r="G23" s="279">
        <v>0</v>
      </c>
      <c r="H23" s="279">
        <v>258581.02045332783</v>
      </c>
      <c r="I23" s="279">
        <v>156449.81620552405</v>
      </c>
      <c r="J23" s="279">
        <v>0</v>
      </c>
      <c r="K23" s="279">
        <v>17301.418477027961</v>
      </c>
      <c r="L23" s="279">
        <v>792492.47931193502</v>
      </c>
      <c r="M23" s="279">
        <v>952269.47623213357</v>
      </c>
    </row>
    <row r="24" spans="1:13" ht="18" customHeight="1" x14ac:dyDescent="0.25">
      <c r="A24" s="66" t="s">
        <v>55</v>
      </c>
      <c r="B24" s="275">
        <v>4306251.666666667</v>
      </c>
      <c r="C24" s="279">
        <v>4995</v>
      </c>
      <c r="D24" s="275">
        <v>1520163.9992693183</v>
      </c>
      <c r="E24" s="279">
        <v>481551.87580458628</v>
      </c>
      <c r="F24" s="279">
        <v>339239.11432477937</v>
      </c>
      <c r="G24" s="279">
        <v>0</v>
      </c>
      <c r="H24" s="279">
        <v>135703.17630984943</v>
      </c>
      <c r="I24" s="279">
        <v>352648.41163162328</v>
      </c>
      <c r="J24" s="279">
        <v>152104.31467703203</v>
      </c>
      <c r="K24" s="279">
        <v>203188.10348254428</v>
      </c>
      <c r="L24" s="279">
        <v>1664434.9962304144</v>
      </c>
      <c r="M24" s="279">
        <v>3184598.9954997329</v>
      </c>
    </row>
    <row r="25" spans="1:13" ht="18" customHeight="1" x14ac:dyDescent="0.25">
      <c r="A25" s="66" t="s">
        <v>56</v>
      </c>
      <c r="B25" s="275">
        <v>550137.66666666663</v>
      </c>
      <c r="C25" s="279">
        <v>1553</v>
      </c>
      <c r="D25" s="275">
        <v>472635.57374679705</v>
      </c>
      <c r="E25" s="279">
        <v>254188.21303640425</v>
      </c>
      <c r="F25" s="279">
        <v>0</v>
      </c>
      <c r="G25" s="279">
        <v>5377.3061721817612</v>
      </c>
      <c r="H25" s="279">
        <v>0</v>
      </c>
      <c r="I25" s="279">
        <v>179499.43048929286</v>
      </c>
      <c r="J25" s="279">
        <v>0</v>
      </c>
      <c r="K25" s="279">
        <v>23129.208141313884</v>
      </c>
      <c r="L25" s="279">
        <v>462194.15783919278</v>
      </c>
      <c r="M25" s="279">
        <v>934829.73158598982</v>
      </c>
    </row>
    <row r="26" spans="1:13" ht="18" customHeight="1" x14ac:dyDescent="0.25">
      <c r="A26" s="66" t="s">
        <v>57</v>
      </c>
      <c r="B26" s="275">
        <v>1516930.8533333335</v>
      </c>
      <c r="C26" s="279">
        <v>6175</v>
      </c>
      <c r="D26" s="275">
        <v>1879281.8209185265</v>
      </c>
      <c r="E26" s="279">
        <v>315815.11058062926</v>
      </c>
      <c r="F26" s="279">
        <v>0</v>
      </c>
      <c r="G26" s="279">
        <v>41806.662071046929</v>
      </c>
      <c r="H26" s="279">
        <v>377830.71659213159</v>
      </c>
      <c r="I26" s="279">
        <v>323382.43469701096</v>
      </c>
      <c r="J26" s="279">
        <v>0</v>
      </c>
      <c r="K26" s="279">
        <v>0</v>
      </c>
      <c r="L26" s="279">
        <v>1058834.9239408188</v>
      </c>
      <c r="M26" s="279">
        <v>2938116.7448593453</v>
      </c>
    </row>
    <row r="27" spans="1:13" ht="18" customHeight="1" x14ac:dyDescent="0.25">
      <c r="A27" s="66" t="s">
        <v>58</v>
      </c>
      <c r="B27" s="275">
        <v>3368946.3333333335</v>
      </c>
      <c r="C27" s="279">
        <v>10991</v>
      </c>
      <c r="D27" s="275">
        <v>3344969.472666482</v>
      </c>
      <c r="E27" s="279">
        <v>0</v>
      </c>
      <c r="F27" s="279">
        <v>0</v>
      </c>
      <c r="G27" s="279">
        <v>82848.317758977966</v>
      </c>
      <c r="H27" s="279">
        <v>0</v>
      </c>
      <c r="I27" s="279">
        <v>0</v>
      </c>
      <c r="J27" s="279">
        <v>0</v>
      </c>
      <c r="K27" s="279">
        <v>0</v>
      </c>
      <c r="L27" s="279">
        <v>82848.317758977966</v>
      </c>
      <c r="M27" s="279">
        <v>3427817.7904254599</v>
      </c>
    </row>
    <row r="28" spans="1:13" ht="18" customHeight="1" x14ac:dyDescent="0.25">
      <c r="A28" s="66" t="s">
        <v>59</v>
      </c>
      <c r="B28" s="275">
        <v>32948442.636666667</v>
      </c>
      <c r="C28" s="279">
        <v>119928</v>
      </c>
      <c r="D28" s="275">
        <v>36498544.165039197</v>
      </c>
      <c r="E28" s="279">
        <v>0</v>
      </c>
      <c r="F28" s="279">
        <v>0</v>
      </c>
      <c r="G28" s="279">
        <v>1213164.2067381875</v>
      </c>
      <c r="H28" s="279">
        <v>0</v>
      </c>
      <c r="I28" s="279">
        <v>0</v>
      </c>
      <c r="J28" s="279">
        <v>0</v>
      </c>
      <c r="K28" s="279">
        <v>165267.31690163814</v>
      </c>
      <c r="L28" s="279">
        <v>1378431.5236398256</v>
      </c>
      <c r="M28" s="279">
        <v>37876975.688679025</v>
      </c>
    </row>
    <row r="29" spans="1:13" ht="18" customHeight="1" x14ac:dyDescent="0.25">
      <c r="A29" s="66" t="s">
        <v>60</v>
      </c>
      <c r="B29" s="275">
        <v>3311820.186666667</v>
      </c>
      <c r="C29" s="279">
        <v>8625</v>
      </c>
      <c r="D29" s="275">
        <v>2624907.80654612</v>
      </c>
      <c r="E29" s="279">
        <v>310302.43153276271</v>
      </c>
      <c r="F29" s="279">
        <v>493379.35787010769</v>
      </c>
      <c r="G29" s="279">
        <v>0</v>
      </c>
      <c r="H29" s="279">
        <v>0</v>
      </c>
      <c r="I29" s="279">
        <v>0</v>
      </c>
      <c r="J29" s="279">
        <v>160072.06679032696</v>
      </c>
      <c r="K29" s="279">
        <v>53249.078952931341</v>
      </c>
      <c r="L29" s="279">
        <v>1017002.9351461288</v>
      </c>
      <c r="M29" s="279">
        <v>3641910.7416922487</v>
      </c>
    </row>
    <row r="30" spans="1:13" ht="18" customHeight="1" x14ac:dyDescent="0.25">
      <c r="A30" s="66" t="s">
        <v>61</v>
      </c>
      <c r="B30" s="275">
        <v>2769214.3333333335</v>
      </c>
      <c r="C30" s="279">
        <v>3382</v>
      </c>
      <c r="D30" s="275">
        <v>1029268.19730307</v>
      </c>
      <c r="E30" s="279">
        <v>313382.39453986776</v>
      </c>
      <c r="F30" s="279">
        <v>401561.21256971819</v>
      </c>
      <c r="G30" s="279">
        <v>0</v>
      </c>
      <c r="H30" s="279">
        <v>415972.56827808474</v>
      </c>
      <c r="I30" s="279">
        <v>258498.08909579401</v>
      </c>
      <c r="J30" s="279">
        <v>0</v>
      </c>
      <c r="K30" s="279">
        <v>96273.434428075896</v>
      </c>
      <c r="L30" s="279">
        <v>1485687.6989115407</v>
      </c>
      <c r="M30" s="279">
        <v>2514955.8962146109</v>
      </c>
    </row>
    <row r="31" spans="1:13" ht="18" customHeight="1" x14ac:dyDescent="0.25">
      <c r="A31" s="66" t="s">
        <v>62</v>
      </c>
      <c r="B31" s="275">
        <v>1907659.26</v>
      </c>
      <c r="C31" s="279">
        <v>958</v>
      </c>
      <c r="D31" s="275">
        <v>291554.97723723861</v>
      </c>
      <c r="E31" s="279">
        <v>372197.34140381101</v>
      </c>
      <c r="F31" s="279">
        <v>295272.61254841421</v>
      </c>
      <c r="G31" s="279">
        <v>0</v>
      </c>
      <c r="H31" s="279">
        <v>666604.63860719104</v>
      </c>
      <c r="I31" s="279">
        <v>172570.81300920525</v>
      </c>
      <c r="J31" s="279">
        <v>0</v>
      </c>
      <c r="K31" s="279">
        <v>20534.479196242839</v>
      </c>
      <c r="L31" s="279">
        <v>1527179.8847648643</v>
      </c>
      <c r="M31" s="279">
        <v>1818734.8620021029</v>
      </c>
    </row>
    <row r="32" spans="1:13" ht="18" customHeight="1" x14ac:dyDescent="0.25">
      <c r="A32" s="66" t="s">
        <v>63</v>
      </c>
      <c r="B32" s="275">
        <v>1390764.6666666667</v>
      </c>
      <c r="C32" s="279">
        <v>1136</v>
      </c>
      <c r="D32" s="275">
        <v>345726.98762161069</v>
      </c>
      <c r="E32" s="279">
        <v>309719.6935077837</v>
      </c>
      <c r="F32" s="279">
        <v>76283.321377762404</v>
      </c>
      <c r="G32" s="279">
        <v>0</v>
      </c>
      <c r="H32" s="279">
        <v>0</v>
      </c>
      <c r="I32" s="279">
        <v>142871.62677020227</v>
      </c>
      <c r="J32" s="279">
        <v>0</v>
      </c>
      <c r="K32" s="279">
        <v>24462.818676117571</v>
      </c>
      <c r="L32" s="279">
        <v>553337.46033186594</v>
      </c>
      <c r="M32" s="279">
        <v>899064.44795347657</v>
      </c>
    </row>
    <row r="33" spans="1:22" ht="18" customHeight="1" x14ac:dyDescent="0.25">
      <c r="A33" s="66" t="s">
        <v>64</v>
      </c>
      <c r="B33" s="275">
        <v>3508719.3333333335</v>
      </c>
      <c r="C33" s="279">
        <v>8281</v>
      </c>
      <c r="D33" s="275">
        <v>2520215.8314212663</v>
      </c>
      <c r="E33" s="279">
        <v>0</v>
      </c>
      <c r="F33" s="279">
        <v>0</v>
      </c>
      <c r="G33" s="279">
        <v>0</v>
      </c>
      <c r="H33" s="279">
        <v>0</v>
      </c>
      <c r="I33" s="279">
        <v>0</v>
      </c>
      <c r="J33" s="279">
        <v>0</v>
      </c>
      <c r="K33" s="279">
        <v>0</v>
      </c>
      <c r="L33" s="279">
        <v>0</v>
      </c>
      <c r="M33" s="279">
        <v>2520215.8314212663</v>
      </c>
    </row>
    <row r="34" spans="1:22" ht="18" customHeight="1" x14ac:dyDescent="0.25">
      <c r="A34" s="66" t="s">
        <v>65</v>
      </c>
      <c r="B34" s="275">
        <v>829216.66666666663</v>
      </c>
      <c r="C34" s="279">
        <v>1033</v>
      </c>
      <c r="D34" s="275">
        <v>314380.26251155272</v>
      </c>
      <c r="E34" s="279">
        <v>206197.88707257117</v>
      </c>
      <c r="F34" s="279">
        <v>39655.295641735363</v>
      </c>
      <c r="G34" s="279">
        <v>0</v>
      </c>
      <c r="H34" s="279">
        <v>352619.66270655906</v>
      </c>
      <c r="I34" s="279">
        <v>0</v>
      </c>
      <c r="J34" s="279">
        <v>0</v>
      </c>
      <c r="K34" s="279">
        <v>0</v>
      </c>
      <c r="L34" s="279">
        <v>598472.84542086557</v>
      </c>
      <c r="M34" s="279">
        <v>912853.10793241835</v>
      </c>
    </row>
    <row r="35" spans="1:22" ht="18" customHeight="1" x14ac:dyDescent="0.25">
      <c r="A35" s="66" t="s">
        <v>66</v>
      </c>
      <c r="B35" s="275">
        <v>321483.66666666669</v>
      </c>
      <c r="C35" s="279">
        <v>859</v>
      </c>
      <c r="D35" s="275">
        <v>261425.60067514403</v>
      </c>
      <c r="E35" s="279">
        <v>183999.9428767341</v>
      </c>
      <c r="F35" s="279">
        <v>0</v>
      </c>
      <c r="G35" s="279">
        <v>0</v>
      </c>
      <c r="H35" s="279">
        <v>0</v>
      </c>
      <c r="I35" s="279">
        <v>114306.42517575248</v>
      </c>
      <c r="J35" s="279">
        <v>0</v>
      </c>
      <c r="K35" s="279">
        <v>0</v>
      </c>
      <c r="L35" s="279">
        <v>298306.36805248656</v>
      </c>
      <c r="M35" s="279">
        <v>559731.96872763056</v>
      </c>
      <c r="V35" t="s">
        <v>234</v>
      </c>
    </row>
    <row r="36" spans="1:22" ht="18" customHeight="1" x14ac:dyDescent="0.25">
      <c r="A36" s="66" t="s">
        <v>67</v>
      </c>
      <c r="B36" s="275">
        <v>623454</v>
      </c>
      <c r="C36" s="279">
        <v>144</v>
      </c>
      <c r="D36" s="275">
        <v>43824.547726683049</v>
      </c>
      <c r="E36" s="279">
        <v>530846.19552812015</v>
      </c>
      <c r="F36" s="279">
        <v>514633.8109584031</v>
      </c>
      <c r="G36" s="279">
        <v>0</v>
      </c>
      <c r="H36" s="279">
        <v>0</v>
      </c>
      <c r="I36" s="279">
        <v>173034.79389569213</v>
      </c>
      <c r="J36" s="279">
        <v>0</v>
      </c>
      <c r="K36" s="279">
        <v>139839.42476846228</v>
      </c>
      <c r="L36" s="279">
        <v>1358354.2251506776</v>
      </c>
      <c r="M36" s="279">
        <v>1402178.7728773607</v>
      </c>
    </row>
    <row r="37" spans="1:22" ht="18" customHeight="1" x14ac:dyDescent="0.25">
      <c r="A37" s="66" t="s">
        <v>68</v>
      </c>
      <c r="B37" s="275">
        <v>1530973.6666666667</v>
      </c>
      <c r="C37" s="279">
        <v>1402</v>
      </c>
      <c r="D37" s="275">
        <v>426680.66606117802</v>
      </c>
      <c r="E37" s="279">
        <v>181851.61677788783</v>
      </c>
      <c r="F37" s="279">
        <v>0</v>
      </c>
      <c r="G37" s="279">
        <v>0</v>
      </c>
      <c r="H37" s="279">
        <v>215151.44866485641</v>
      </c>
      <c r="I37" s="279">
        <v>182403.49951405625</v>
      </c>
      <c r="J37" s="279">
        <v>0</v>
      </c>
      <c r="K37" s="279">
        <v>0</v>
      </c>
      <c r="L37" s="279">
        <v>579406.56495680055</v>
      </c>
      <c r="M37" s="279">
        <v>1006087.2310179786</v>
      </c>
    </row>
    <row r="38" spans="1:22" ht="18" customHeight="1" x14ac:dyDescent="0.25">
      <c r="A38" s="66" t="s">
        <v>69</v>
      </c>
      <c r="B38" s="275">
        <v>1546636</v>
      </c>
      <c r="C38" s="279">
        <v>1388</v>
      </c>
      <c r="D38" s="275">
        <v>422419.94614330604</v>
      </c>
      <c r="E38" s="279">
        <v>326553.20608022099</v>
      </c>
      <c r="F38" s="279">
        <v>0</v>
      </c>
      <c r="G38" s="279">
        <v>0</v>
      </c>
      <c r="H38" s="279">
        <v>184553.52008282676</v>
      </c>
      <c r="I38" s="279">
        <v>187991.84745264775</v>
      </c>
      <c r="J38" s="279">
        <v>0</v>
      </c>
      <c r="K38" s="279">
        <v>34146.967777409722</v>
      </c>
      <c r="L38" s="279">
        <v>733245.54139310517</v>
      </c>
      <c r="M38" s="279">
        <v>1155665.4875364113</v>
      </c>
    </row>
    <row r="39" spans="1:22" ht="18" customHeight="1" x14ac:dyDescent="0.25">
      <c r="A39" s="66" t="s">
        <v>70</v>
      </c>
      <c r="B39" s="275">
        <v>2758648.9866666668</v>
      </c>
      <c r="C39" s="279">
        <v>3367</v>
      </c>
      <c r="D39" s="275">
        <v>1024703.1402482071</v>
      </c>
      <c r="E39" s="279">
        <v>306191.41554612812</v>
      </c>
      <c r="F39" s="279">
        <v>0</v>
      </c>
      <c r="G39" s="279">
        <v>0</v>
      </c>
      <c r="H39" s="279">
        <v>617853.88806900207</v>
      </c>
      <c r="I39" s="279">
        <v>233337.29258116463</v>
      </c>
      <c r="J39" s="279">
        <v>0</v>
      </c>
      <c r="K39" s="279">
        <v>0</v>
      </c>
      <c r="L39" s="279">
        <v>1157382.5961962948</v>
      </c>
      <c r="M39" s="279">
        <v>2182085.7364445021</v>
      </c>
    </row>
    <row r="40" spans="1:22" ht="18" customHeight="1" x14ac:dyDescent="0.25">
      <c r="A40" s="66" t="s">
        <v>71</v>
      </c>
      <c r="B40" s="275">
        <v>5519023.333333333</v>
      </c>
      <c r="C40" s="279">
        <v>14695</v>
      </c>
      <c r="D40" s="275">
        <v>4472234.228080607</v>
      </c>
      <c r="E40" s="279">
        <v>483086.79836524982</v>
      </c>
      <c r="F40" s="279">
        <v>0</v>
      </c>
      <c r="G40" s="279">
        <v>56683.031679995067</v>
      </c>
      <c r="H40" s="279">
        <v>0</v>
      </c>
      <c r="I40" s="279">
        <v>0</v>
      </c>
      <c r="J40" s="279">
        <v>0</v>
      </c>
      <c r="K40" s="279">
        <v>0</v>
      </c>
      <c r="L40" s="279">
        <v>539769.83004524489</v>
      </c>
      <c r="M40" s="279">
        <v>5012004.0581258517</v>
      </c>
    </row>
    <row r="41" spans="1:22" ht="18" customHeight="1" x14ac:dyDescent="0.25">
      <c r="A41" s="66" t="s">
        <v>72</v>
      </c>
      <c r="B41" s="275">
        <v>2379484.6666666665</v>
      </c>
      <c r="C41" s="279">
        <v>6422</v>
      </c>
      <c r="D41" s="275">
        <v>1954453.0937552676</v>
      </c>
      <c r="E41" s="279">
        <v>331303.47572442394</v>
      </c>
      <c r="F41" s="279">
        <v>0</v>
      </c>
      <c r="G41" s="279">
        <v>26129.163794404336</v>
      </c>
      <c r="H41" s="279">
        <v>171410.98091986871</v>
      </c>
      <c r="I41" s="279">
        <v>0</v>
      </c>
      <c r="J41" s="279">
        <v>0</v>
      </c>
      <c r="K41" s="279">
        <v>0</v>
      </c>
      <c r="L41" s="279">
        <v>528843.62043869705</v>
      </c>
      <c r="M41" s="279">
        <v>2483296.7141939644</v>
      </c>
    </row>
    <row r="42" spans="1:22" ht="18" customHeight="1" x14ac:dyDescent="0.25">
      <c r="A42" s="66" t="s">
        <v>73</v>
      </c>
      <c r="B42" s="275">
        <v>3754554</v>
      </c>
      <c r="C42" s="279">
        <v>8207</v>
      </c>
      <c r="D42" s="275">
        <v>2497694.8832839429</v>
      </c>
      <c r="E42" s="279">
        <v>720404.98531182087</v>
      </c>
      <c r="F42" s="279">
        <v>730269.56735943956</v>
      </c>
      <c r="G42" s="279">
        <v>0</v>
      </c>
      <c r="H42" s="279">
        <v>738265.10054985946</v>
      </c>
      <c r="I42" s="279">
        <v>497674.18054346694</v>
      </c>
      <c r="J42" s="279">
        <v>0</v>
      </c>
      <c r="K42" s="279">
        <v>720602.38655968744</v>
      </c>
      <c r="L42" s="279">
        <v>3407216.2203242746</v>
      </c>
      <c r="M42" s="279">
        <v>5904911.1036082171</v>
      </c>
    </row>
    <row r="43" spans="1:22" ht="18" customHeight="1" x14ac:dyDescent="0.25">
      <c r="A43" s="66" t="s">
        <v>74</v>
      </c>
      <c r="B43" s="275">
        <v>2947131</v>
      </c>
      <c r="C43" s="279">
        <v>6241</v>
      </c>
      <c r="D43" s="275">
        <v>1899368.071959923</v>
      </c>
      <c r="E43" s="279">
        <v>236301.63762042267</v>
      </c>
      <c r="F43" s="279">
        <v>69745.325017826108</v>
      </c>
      <c r="G43" s="279">
        <v>19691.543729116307</v>
      </c>
      <c r="H43" s="279">
        <v>331398.5295124845</v>
      </c>
      <c r="I43" s="279">
        <v>0</v>
      </c>
      <c r="J43" s="279">
        <v>0</v>
      </c>
      <c r="K43" s="279">
        <v>0</v>
      </c>
      <c r="L43" s="279">
        <v>657137.03587984969</v>
      </c>
      <c r="M43" s="279">
        <v>2556505.1078397725</v>
      </c>
    </row>
    <row r="44" spans="1:22" ht="18" customHeight="1" x14ac:dyDescent="0.25">
      <c r="A44" s="66" t="s">
        <v>75</v>
      </c>
      <c r="B44" s="275">
        <v>901429</v>
      </c>
      <c r="C44" s="279">
        <v>658</v>
      </c>
      <c r="D44" s="275">
        <v>200253.83613998228</v>
      </c>
      <c r="E44" s="279">
        <v>183805.80553117831</v>
      </c>
      <c r="F44" s="279">
        <v>31034.30226820126</v>
      </c>
      <c r="G44" s="279">
        <v>0</v>
      </c>
      <c r="H44" s="279">
        <v>0</v>
      </c>
      <c r="I44" s="279">
        <v>152008.69060989388</v>
      </c>
      <c r="J44" s="279">
        <v>0</v>
      </c>
      <c r="K44" s="279">
        <v>18463.985667774101</v>
      </c>
      <c r="L44" s="279">
        <v>385312.78407704754</v>
      </c>
      <c r="M44" s="279">
        <v>585566.62021702982</v>
      </c>
    </row>
    <row r="45" spans="1:22" ht="18" customHeight="1" x14ac:dyDescent="0.25">
      <c r="A45" s="66" t="s">
        <v>76</v>
      </c>
      <c r="B45" s="275">
        <v>702544</v>
      </c>
      <c r="C45" s="279">
        <v>666</v>
      </c>
      <c r="D45" s="275">
        <v>202688.5332359091</v>
      </c>
      <c r="E45" s="279">
        <v>318963.91365126305</v>
      </c>
      <c r="F45" s="279">
        <v>0</v>
      </c>
      <c r="G45" s="279">
        <v>0</v>
      </c>
      <c r="H45" s="279">
        <v>136142.61833009153</v>
      </c>
      <c r="I45" s="279">
        <v>116612.96412794826</v>
      </c>
      <c r="J45" s="279">
        <v>0</v>
      </c>
      <c r="K45" s="279">
        <v>15224.528837616477</v>
      </c>
      <c r="L45" s="279">
        <v>586944.02494691929</v>
      </c>
      <c r="M45" s="279">
        <v>789632.55818282836</v>
      </c>
    </row>
    <row r="46" spans="1:22" ht="18" customHeight="1" x14ac:dyDescent="0.25">
      <c r="A46" s="66" t="s">
        <v>77</v>
      </c>
      <c r="B46" s="275">
        <v>1232630.5</v>
      </c>
      <c r="C46" s="279">
        <v>715</v>
      </c>
      <c r="D46" s="275">
        <v>217601.05294846097</v>
      </c>
      <c r="E46" s="279">
        <v>439276.82968216349</v>
      </c>
      <c r="F46" s="279">
        <v>541169.9797919048</v>
      </c>
      <c r="G46" s="279">
        <v>0</v>
      </c>
      <c r="H46" s="279">
        <v>118819.58742755282</v>
      </c>
      <c r="I46" s="279">
        <v>152787.57865554999</v>
      </c>
      <c r="J46" s="279">
        <v>0</v>
      </c>
      <c r="K46" s="279">
        <v>63539.382368145234</v>
      </c>
      <c r="L46" s="279">
        <v>1315593.3579253163</v>
      </c>
      <c r="M46" s="279">
        <v>1533194.4108737772</v>
      </c>
    </row>
    <row r="47" spans="1:22" ht="18" customHeight="1" x14ac:dyDescent="0.25">
      <c r="A47" s="66" t="s">
        <v>78</v>
      </c>
      <c r="B47" s="275">
        <v>2539467.3333333335</v>
      </c>
      <c r="C47" s="279">
        <v>7893</v>
      </c>
      <c r="D47" s="275">
        <v>2402133.0222688145</v>
      </c>
      <c r="E47" s="279">
        <v>0</v>
      </c>
      <c r="F47" s="279">
        <v>0</v>
      </c>
      <c r="G47" s="279">
        <v>0</v>
      </c>
      <c r="H47" s="279">
        <v>0</v>
      </c>
      <c r="I47" s="279">
        <v>0</v>
      </c>
      <c r="J47" s="279">
        <v>0</v>
      </c>
      <c r="K47" s="279">
        <v>0</v>
      </c>
      <c r="L47" s="279">
        <v>0</v>
      </c>
      <c r="M47" s="279">
        <v>2402133.0222688145</v>
      </c>
    </row>
    <row r="48" spans="1:22" ht="18" customHeight="1" x14ac:dyDescent="0.25">
      <c r="A48" s="66" t="s">
        <v>79</v>
      </c>
      <c r="B48" s="275">
        <v>8506309.666666666</v>
      </c>
      <c r="C48" s="279">
        <v>10868</v>
      </c>
      <c r="D48" s="275">
        <v>3307536.0048166066</v>
      </c>
      <c r="E48" s="279">
        <v>817176.14476285921</v>
      </c>
      <c r="F48" s="279">
        <v>449951.19558484148</v>
      </c>
      <c r="G48" s="279">
        <v>0</v>
      </c>
      <c r="H48" s="279">
        <v>1103995.0471422658</v>
      </c>
      <c r="I48" s="279">
        <v>598621.24704005616</v>
      </c>
      <c r="J48" s="279">
        <v>0</v>
      </c>
      <c r="K48" s="279">
        <v>299810.21920654381</v>
      </c>
      <c r="L48" s="279">
        <v>3269553.8537365664</v>
      </c>
      <c r="M48" s="279">
        <v>6577089.858553173</v>
      </c>
    </row>
    <row r="49" spans="1:13" ht="18" customHeight="1" x14ac:dyDescent="0.25">
      <c r="A49" s="66" t="s">
        <v>80</v>
      </c>
      <c r="B49" s="275">
        <v>9335258</v>
      </c>
      <c r="C49" s="279">
        <v>14174</v>
      </c>
      <c r="D49" s="275">
        <v>4313674.5797083713</v>
      </c>
      <c r="E49" s="279">
        <v>757323.29445402755</v>
      </c>
      <c r="F49" s="279">
        <v>155156.42869145068</v>
      </c>
      <c r="G49" s="279">
        <v>0</v>
      </c>
      <c r="H49" s="279">
        <v>441663.621090325</v>
      </c>
      <c r="I49" s="279">
        <v>578418.12965179153</v>
      </c>
      <c r="J49" s="279">
        <v>172251.97215580175</v>
      </c>
      <c r="K49" s="279">
        <v>83237.398924871566</v>
      </c>
      <c r="L49" s="279">
        <v>2188050.8449682682</v>
      </c>
      <c r="M49" s="279">
        <v>6501725.42467664</v>
      </c>
    </row>
    <row r="50" spans="1:13" ht="18" customHeight="1" x14ac:dyDescent="0.25">
      <c r="A50" s="66" t="s">
        <v>81</v>
      </c>
      <c r="B50" s="275">
        <v>3974519.6666666665</v>
      </c>
      <c r="C50" s="279">
        <v>2939</v>
      </c>
      <c r="D50" s="275">
        <v>894446.84561612143</v>
      </c>
      <c r="E50" s="279">
        <v>568054.54382009374</v>
      </c>
      <c r="F50" s="279">
        <v>0</v>
      </c>
      <c r="G50" s="279">
        <v>20588.570774250853</v>
      </c>
      <c r="H50" s="279">
        <v>0</v>
      </c>
      <c r="I50" s="279">
        <v>314753.07015132339</v>
      </c>
      <c r="J50" s="279">
        <v>0</v>
      </c>
      <c r="K50" s="279">
        <v>0</v>
      </c>
      <c r="L50" s="279">
        <v>903396.18474566797</v>
      </c>
      <c r="M50" s="279">
        <v>1797843.0303617893</v>
      </c>
    </row>
    <row r="51" spans="1:13" ht="18" customHeight="1" x14ac:dyDescent="0.25">
      <c r="A51" s="66" t="s">
        <v>82</v>
      </c>
      <c r="B51" s="275">
        <v>16766453</v>
      </c>
      <c r="C51" s="279">
        <v>31901</v>
      </c>
      <c r="D51" s="275">
        <v>9708659.0071452502</v>
      </c>
      <c r="E51" s="279">
        <v>0</v>
      </c>
      <c r="F51" s="279">
        <v>0</v>
      </c>
      <c r="G51" s="279">
        <v>73919.025690836614</v>
      </c>
      <c r="H51" s="279">
        <v>0</v>
      </c>
      <c r="I51" s="279">
        <v>0</v>
      </c>
      <c r="J51" s="279">
        <v>0</v>
      </c>
      <c r="K51" s="279">
        <v>0</v>
      </c>
      <c r="L51" s="279">
        <v>73919.025690836614</v>
      </c>
      <c r="M51" s="279">
        <v>9782578.032836087</v>
      </c>
    </row>
    <row r="52" spans="1:13" ht="18" customHeight="1" x14ac:dyDescent="0.25">
      <c r="A52" s="66" t="s">
        <v>83</v>
      </c>
      <c r="B52" s="275">
        <v>2915166.6666666665</v>
      </c>
      <c r="C52" s="279">
        <v>5419</v>
      </c>
      <c r="D52" s="275">
        <v>1649202.9453534405</v>
      </c>
      <c r="E52" s="279">
        <v>259792.38362464705</v>
      </c>
      <c r="F52" s="279">
        <v>137920.51474974863</v>
      </c>
      <c r="G52" s="279">
        <v>0</v>
      </c>
      <c r="H52" s="279">
        <v>666167.30743813061</v>
      </c>
      <c r="I52" s="279">
        <v>295235.84443469456</v>
      </c>
      <c r="J52" s="279">
        <v>0</v>
      </c>
      <c r="K52" s="279">
        <v>0</v>
      </c>
      <c r="L52" s="279">
        <v>1359116.050247221</v>
      </c>
      <c r="M52" s="279">
        <v>3008318.9956006613</v>
      </c>
    </row>
    <row r="53" spans="1:13" ht="18" customHeight="1" x14ac:dyDescent="0.25">
      <c r="A53" s="66" t="s">
        <v>84</v>
      </c>
      <c r="B53" s="275">
        <v>1429656.6666666667</v>
      </c>
      <c r="C53" s="279">
        <v>1210</v>
      </c>
      <c r="D53" s="275">
        <v>368247.93575893395</v>
      </c>
      <c r="E53" s="279">
        <v>267148.24863702763</v>
      </c>
      <c r="F53" s="279">
        <v>13966.998662023288</v>
      </c>
      <c r="G53" s="279">
        <v>0</v>
      </c>
      <c r="H53" s="279">
        <v>237420.24015821013</v>
      </c>
      <c r="I53" s="279">
        <v>121302.26244519437</v>
      </c>
      <c r="J53" s="279">
        <v>0</v>
      </c>
      <c r="K53" s="279">
        <v>50946.038329140392</v>
      </c>
      <c r="L53" s="279">
        <v>690783.78823159589</v>
      </c>
      <c r="M53" s="279">
        <v>1059031.7239905298</v>
      </c>
    </row>
    <row r="54" spans="1:13" ht="18" customHeight="1" x14ac:dyDescent="0.25">
      <c r="A54" s="66" t="s">
        <v>85</v>
      </c>
      <c r="B54" s="275">
        <v>791570</v>
      </c>
      <c r="C54" s="279">
        <v>975</v>
      </c>
      <c r="D54" s="275">
        <v>296728.70856608317</v>
      </c>
      <c r="E54" s="279">
        <v>147915.54292716447</v>
      </c>
      <c r="F54" s="279">
        <v>81828.398878128239</v>
      </c>
      <c r="G54" s="279">
        <v>0</v>
      </c>
      <c r="H54" s="279">
        <v>0</v>
      </c>
      <c r="I54" s="279">
        <v>163810.89843152653</v>
      </c>
      <c r="J54" s="279">
        <v>0</v>
      </c>
      <c r="K54" s="279">
        <v>23756.55663765069</v>
      </c>
      <c r="L54" s="279">
        <v>417311.39687446994</v>
      </c>
      <c r="M54" s="279">
        <v>714040.10544055304</v>
      </c>
    </row>
    <row r="55" spans="1:13" ht="18" customHeight="1" x14ac:dyDescent="0.25">
      <c r="A55" s="66" t="s">
        <v>86</v>
      </c>
      <c r="B55" s="275">
        <v>35245341.333333336</v>
      </c>
      <c r="C55" s="279">
        <v>126459</v>
      </c>
      <c r="D55" s="275">
        <v>38486170.006726466</v>
      </c>
      <c r="E55" s="279">
        <v>0</v>
      </c>
      <c r="F55" s="279">
        <v>1396976.0984312657</v>
      </c>
      <c r="G55" s="279">
        <v>513452.9640222743</v>
      </c>
      <c r="H55" s="279">
        <v>0</v>
      </c>
      <c r="I55" s="279">
        <v>0</v>
      </c>
      <c r="J55" s="279">
        <v>0</v>
      </c>
      <c r="K55" s="279">
        <v>287321.80173215107</v>
      </c>
      <c r="L55" s="279">
        <v>2197750.8641856909</v>
      </c>
      <c r="M55" s="279">
        <v>40683920.870912157</v>
      </c>
    </row>
    <row r="56" spans="1:13" ht="18" customHeight="1" x14ac:dyDescent="0.25">
      <c r="A56" s="66" t="s">
        <v>87</v>
      </c>
      <c r="B56" s="275">
        <v>15555869.99</v>
      </c>
      <c r="C56" s="279">
        <v>38146</v>
      </c>
      <c r="D56" s="275">
        <v>11609244.427653136</v>
      </c>
      <c r="E56" s="279">
        <v>1341459.8243648259</v>
      </c>
      <c r="F56" s="279">
        <v>519792.65659303736</v>
      </c>
      <c r="G56" s="279">
        <v>0</v>
      </c>
      <c r="H56" s="279">
        <v>304752.05427025945</v>
      </c>
      <c r="I56" s="279">
        <v>1538860.7851953346</v>
      </c>
      <c r="J56" s="279">
        <v>436580.50228458497</v>
      </c>
      <c r="K56" s="279">
        <v>437233.16899509705</v>
      </c>
      <c r="L56" s="279">
        <v>4578678.9917031387</v>
      </c>
      <c r="M56" s="279">
        <v>16187923.419356275</v>
      </c>
    </row>
    <row r="57" spans="1:13" ht="18" customHeight="1" x14ac:dyDescent="0.25">
      <c r="A57" s="66" t="s">
        <v>88</v>
      </c>
      <c r="B57" s="275">
        <v>1804216</v>
      </c>
      <c r="C57" s="279">
        <v>3491</v>
      </c>
      <c r="D57" s="275">
        <v>1062440.9452350731</v>
      </c>
      <c r="E57" s="279">
        <v>586314.0423273301</v>
      </c>
      <c r="F57" s="279">
        <v>772013.47090826917</v>
      </c>
      <c r="G57" s="279">
        <v>0</v>
      </c>
      <c r="H57" s="279">
        <v>0</v>
      </c>
      <c r="I57" s="279">
        <v>311364.68901387759</v>
      </c>
      <c r="J57" s="279">
        <v>0</v>
      </c>
      <c r="K57" s="279">
        <v>524411.96047927253</v>
      </c>
      <c r="L57" s="279">
        <v>2194104.1627287492</v>
      </c>
      <c r="M57" s="279">
        <v>3256545.1079638223</v>
      </c>
    </row>
    <row r="58" spans="1:13" ht="18" customHeight="1" x14ac:dyDescent="0.25">
      <c r="A58" s="66" t="s">
        <v>89</v>
      </c>
      <c r="B58" s="275">
        <v>9010669.333333334</v>
      </c>
      <c r="C58" s="279">
        <v>28563</v>
      </c>
      <c r="D58" s="275">
        <v>8692781.6438697763</v>
      </c>
      <c r="E58" s="279">
        <v>957158.27031644247</v>
      </c>
      <c r="F58" s="279">
        <v>0</v>
      </c>
      <c r="G58" s="279">
        <v>200998.83492120387</v>
      </c>
      <c r="H58" s="279">
        <v>947350.25381006359</v>
      </c>
      <c r="I58" s="279">
        <v>0</v>
      </c>
      <c r="J58" s="279">
        <v>0</v>
      </c>
      <c r="K58" s="279">
        <v>69539.020833768736</v>
      </c>
      <c r="L58" s="279">
        <v>2175046.3798814788</v>
      </c>
      <c r="M58" s="279">
        <v>10867828.023751255</v>
      </c>
    </row>
    <row r="59" spans="1:13" ht="18" customHeight="1" x14ac:dyDescent="0.25">
      <c r="A59" s="66" t="s">
        <v>90</v>
      </c>
      <c r="B59" s="275">
        <v>2509088.6666666665</v>
      </c>
      <c r="C59" s="279">
        <v>3591</v>
      </c>
      <c r="D59" s="275">
        <v>1092874.6589341585</v>
      </c>
      <c r="E59" s="279">
        <v>250724.71159033431</v>
      </c>
      <c r="F59" s="279">
        <v>103020.4434637115</v>
      </c>
      <c r="G59" s="279">
        <v>0</v>
      </c>
      <c r="H59" s="279">
        <v>0</v>
      </c>
      <c r="I59" s="279">
        <v>252345.67075837561</v>
      </c>
      <c r="J59" s="279">
        <v>0</v>
      </c>
      <c r="K59" s="279">
        <v>0</v>
      </c>
      <c r="L59" s="279">
        <v>606090.82581242151</v>
      </c>
      <c r="M59" s="279">
        <v>1698965.48474658</v>
      </c>
    </row>
    <row r="60" spans="1:13" ht="18" customHeight="1" x14ac:dyDescent="0.25">
      <c r="A60" s="66" t="s">
        <v>91</v>
      </c>
      <c r="B60" s="275">
        <v>891674</v>
      </c>
      <c r="C60" s="279">
        <v>1139</v>
      </c>
      <c r="D60" s="275">
        <v>346639.99903258326</v>
      </c>
      <c r="E60" s="279">
        <v>389888.53016642947</v>
      </c>
      <c r="F60" s="279">
        <v>0</v>
      </c>
      <c r="G60" s="279">
        <v>0</v>
      </c>
      <c r="H60" s="279">
        <v>338073.3557671475</v>
      </c>
      <c r="I60" s="279">
        <v>112924.14711428028</v>
      </c>
      <c r="J60" s="279">
        <v>0</v>
      </c>
      <c r="K60" s="279">
        <v>18598.80293136094</v>
      </c>
      <c r="L60" s="279">
        <v>859484.83597921813</v>
      </c>
      <c r="M60" s="279">
        <v>1206124.8350118014</v>
      </c>
    </row>
    <row r="61" spans="1:13" ht="18" customHeight="1" x14ac:dyDescent="0.25">
      <c r="A61" s="66" t="s">
        <v>92</v>
      </c>
      <c r="B61" s="275">
        <v>40800351</v>
      </c>
      <c r="C61" s="279">
        <v>160579</v>
      </c>
      <c r="D61" s="275">
        <v>48870153.120854422</v>
      </c>
      <c r="E61" s="279">
        <v>0</v>
      </c>
      <c r="F61" s="279">
        <v>0</v>
      </c>
      <c r="G61" s="279">
        <v>0</v>
      </c>
      <c r="H61" s="279">
        <v>0</v>
      </c>
      <c r="I61" s="279">
        <v>0</v>
      </c>
      <c r="J61" s="279">
        <v>493606.99919352669</v>
      </c>
      <c r="K61" s="279">
        <v>100905.61136112687</v>
      </c>
      <c r="L61" s="279">
        <v>594512.61055465357</v>
      </c>
      <c r="M61" s="279">
        <v>49464665.731409073</v>
      </c>
    </row>
    <row r="62" spans="1:13" ht="18" customHeight="1" x14ac:dyDescent="0.25">
      <c r="A62" s="66" t="s">
        <v>93</v>
      </c>
      <c r="B62" s="275">
        <v>17330497.666666668</v>
      </c>
      <c r="C62" s="279">
        <v>59435</v>
      </c>
      <c r="D62" s="275">
        <v>18088277.737051439</v>
      </c>
      <c r="E62" s="279">
        <v>0</v>
      </c>
      <c r="F62" s="279">
        <v>0</v>
      </c>
      <c r="G62" s="279">
        <v>0</v>
      </c>
      <c r="H62" s="279">
        <v>0</v>
      </c>
      <c r="I62" s="279">
        <v>0</v>
      </c>
      <c r="J62" s="279">
        <v>0</v>
      </c>
      <c r="K62" s="279">
        <v>109621.9465858348</v>
      </c>
      <c r="L62" s="279">
        <v>109621.9465858348</v>
      </c>
      <c r="M62" s="279">
        <v>18197899.683637273</v>
      </c>
    </row>
    <row r="63" spans="1:13" ht="18" customHeight="1" x14ac:dyDescent="0.25">
      <c r="A63" s="66" t="s">
        <v>94</v>
      </c>
      <c r="B63" s="275">
        <v>14893295.666666666</v>
      </c>
      <c r="C63" s="279">
        <v>28709</v>
      </c>
      <c r="D63" s="275">
        <v>8737214.8658704422</v>
      </c>
      <c r="E63" s="279">
        <v>1086527.1482408296</v>
      </c>
      <c r="F63" s="279">
        <v>0</v>
      </c>
      <c r="G63" s="279">
        <v>0</v>
      </c>
      <c r="H63" s="279">
        <v>0</v>
      </c>
      <c r="I63" s="279">
        <v>1201279.1188091864</v>
      </c>
      <c r="J63" s="279">
        <v>415866.54176305217</v>
      </c>
      <c r="K63" s="279">
        <v>272062.8411108884</v>
      </c>
      <c r="L63" s="279">
        <v>2975735.6499239565</v>
      </c>
      <c r="M63" s="279">
        <v>11712950.515794398</v>
      </c>
    </row>
    <row r="64" spans="1:13" ht="18" customHeight="1" x14ac:dyDescent="0.25">
      <c r="A64" s="66" t="s">
        <v>95</v>
      </c>
      <c r="B64" s="275">
        <v>27447856</v>
      </c>
      <c r="C64" s="279">
        <v>23243</v>
      </c>
      <c r="D64" s="275">
        <v>7073708.0750784315</v>
      </c>
      <c r="E64" s="279">
        <v>1107239.7389426327</v>
      </c>
      <c r="F64" s="279">
        <v>0</v>
      </c>
      <c r="G64" s="279">
        <v>78614.701503164353</v>
      </c>
      <c r="H64" s="279">
        <v>1014358.2963476102</v>
      </c>
      <c r="I64" s="279">
        <v>1070946.9843389031</v>
      </c>
      <c r="J64" s="279">
        <v>0</v>
      </c>
      <c r="K64" s="279">
        <v>361574.72825731948</v>
      </c>
      <c r="L64" s="279">
        <v>3632734.4493896295</v>
      </c>
      <c r="M64" s="279">
        <v>10706442.524468061</v>
      </c>
    </row>
    <row r="65" spans="1:13" ht="18" customHeight="1" x14ac:dyDescent="0.25">
      <c r="A65" s="66" t="s">
        <v>96</v>
      </c>
      <c r="B65" s="275">
        <v>3458463.3333333335</v>
      </c>
      <c r="C65" s="279">
        <v>4024</v>
      </c>
      <c r="D65" s="275">
        <v>1224652.6392511986</v>
      </c>
      <c r="E65" s="279">
        <v>314438.12747264688</v>
      </c>
      <c r="F65" s="279">
        <v>536967.48424310633</v>
      </c>
      <c r="G65" s="279">
        <v>0</v>
      </c>
      <c r="H65" s="279">
        <v>0</v>
      </c>
      <c r="I65" s="279">
        <v>231882.48516512179</v>
      </c>
      <c r="J65" s="279">
        <v>149972.99586105152</v>
      </c>
      <c r="K65" s="279">
        <v>70462.997328055149</v>
      </c>
      <c r="L65" s="279">
        <v>1303724.0900699818</v>
      </c>
      <c r="M65" s="279">
        <v>2528376.7293211804</v>
      </c>
    </row>
    <row r="66" spans="1:13" ht="18" customHeight="1" x14ac:dyDescent="0.25">
      <c r="A66" s="66" t="s">
        <v>97</v>
      </c>
      <c r="B66" s="275">
        <v>845575.33333333337</v>
      </c>
      <c r="C66" s="279">
        <v>1180</v>
      </c>
      <c r="D66" s="275">
        <v>359117.82164920832</v>
      </c>
      <c r="E66" s="279">
        <v>228310.88116400878</v>
      </c>
      <c r="F66" s="279">
        <v>467331.43097035354</v>
      </c>
      <c r="G66" s="279">
        <v>0</v>
      </c>
      <c r="H66" s="279">
        <v>0</v>
      </c>
      <c r="I66" s="279">
        <v>167205.41170840873</v>
      </c>
      <c r="J66" s="279">
        <v>0</v>
      </c>
      <c r="K66" s="279">
        <v>41806.848210201126</v>
      </c>
      <c r="L66" s="279">
        <v>904654.57205297216</v>
      </c>
      <c r="M66" s="279">
        <v>1263772.3937021806</v>
      </c>
    </row>
    <row r="67" spans="1:13" ht="18" customHeight="1" x14ac:dyDescent="0.25">
      <c r="A67" s="66" t="s">
        <v>98</v>
      </c>
      <c r="B67" s="275">
        <v>781229</v>
      </c>
      <c r="C67" s="279">
        <v>564</v>
      </c>
      <c r="D67" s="275">
        <v>171646.14526284195</v>
      </c>
      <c r="E67" s="279">
        <v>381929.03278575186</v>
      </c>
      <c r="F67" s="279">
        <v>0</v>
      </c>
      <c r="G67" s="279">
        <v>0</v>
      </c>
      <c r="H67" s="279">
        <v>393464.64208974136</v>
      </c>
      <c r="I67" s="279">
        <v>97251.07552792404</v>
      </c>
      <c r="J67" s="279">
        <v>0</v>
      </c>
      <c r="K67" s="279">
        <v>0</v>
      </c>
      <c r="L67" s="279">
        <v>872644.75040341716</v>
      </c>
      <c r="M67" s="279">
        <v>1044290.8956662591</v>
      </c>
    </row>
    <row r="68" spans="1:13" ht="18" customHeight="1" x14ac:dyDescent="0.25">
      <c r="A68" s="66" t="s">
        <v>99</v>
      </c>
      <c r="B68" s="275">
        <v>1276883</v>
      </c>
      <c r="C68" s="279">
        <v>1894</v>
      </c>
      <c r="D68" s="275">
        <v>576414.53746067837</v>
      </c>
      <c r="E68" s="279">
        <v>217891.36575038545</v>
      </c>
      <c r="F68" s="279">
        <v>20824.592761142489</v>
      </c>
      <c r="G68" s="279">
        <v>0</v>
      </c>
      <c r="H68" s="279">
        <v>0</v>
      </c>
      <c r="I68" s="279">
        <v>138615.39761795901</v>
      </c>
      <c r="J68" s="279">
        <v>0</v>
      </c>
      <c r="K68" s="279">
        <v>31051.461513899703</v>
      </c>
      <c r="L68" s="279">
        <v>408382.81764338666</v>
      </c>
      <c r="M68" s="279">
        <v>984797.35510406503</v>
      </c>
    </row>
    <row r="69" spans="1:13" ht="18" customHeight="1" x14ac:dyDescent="0.25">
      <c r="A69" s="66" t="s">
        <v>100</v>
      </c>
      <c r="B69" s="275">
        <v>1783010.6666666667</v>
      </c>
      <c r="C69" s="279">
        <v>866</v>
      </c>
      <c r="D69" s="275">
        <v>263555.96063407999</v>
      </c>
      <c r="E69" s="279">
        <v>368430.9478237314</v>
      </c>
      <c r="F69" s="279">
        <v>22055.955839809321</v>
      </c>
      <c r="G69" s="279">
        <v>0</v>
      </c>
      <c r="H69" s="279">
        <v>400827.20039624412</v>
      </c>
      <c r="I69" s="279">
        <v>132819.27310508926</v>
      </c>
      <c r="J69" s="279">
        <v>0</v>
      </c>
      <c r="K69" s="279">
        <v>34491.47584787754</v>
      </c>
      <c r="L69" s="279">
        <v>958624.85301275179</v>
      </c>
      <c r="M69" s="279">
        <v>1222180.8136468318</v>
      </c>
    </row>
    <row r="70" spans="1:13" ht="18" customHeight="1" x14ac:dyDescent="0.25">
      <c r="A70" s="66" t="s">
        <v>101</v>
      </c>
      <c r="B70" s="275">
        <v>959030</v>
      </c>
      <c r="C70" s="279">
        <v>397</v>
      </c>
      <c r="D70" s="275">
        <v>120821.84338536924</v>
      </c>
      <c r="E70" s="279">
        <v>296846.90406218282</v>
      </c>
      <c r="F70" s="279">
        <v>193887.68283928238</v>
      </c>
      <c r="G70" s="279">
        <v>0</v>
      </c>
      <c r="H70" s="279">
        <v>0</v>
      </c>
      <c r="I70" s="279">
        <v>142439.49049477518</v>
      </c>
      <c r="J70" s="279">
        <v>0</v>
      </c>
      <c r="K70" s="279">
        <v>0</v>
      </c>
      <c r="L70" s="279">
        <v>633174.07739624032</v>
      </c>
      <c r="M70" s="279">
        <v>753995.9207816096</v>
      </c>
    </row>
    <row r="71" spans="1:13" ht="18" customHeight="1" x14ac:dyDescent="0.25">
      <c r="A71" s="66" t="s">
        <v>102</v>
      </c>
      <c r="B71" s="275">
        <v>961210</v>
      </c>
      <c r="C71" s="279">
        <v>767</v>
      </c>
      <c r="D71" s="275">
        <v>233426.58407198542</v>
      </c>
      <c r="E71" s="279">
        <v>353788.06822628918</v>
      </c>
      <c r="F71" s="279">
        <v>0</v>
      </c>
      <c r="G71" s="279">
        <v>0</v>
      </c>
      <c r="H71" s="279">
        <v>272982.95663429424</v>
      </c>
      <c r="I71" s="279">
        <v>129133.41009454784</v>
      </c>
      <c r="J71" s="279">
        <v>0</v>
      </c>
      <c r="K71" s="279">
        <v>17239.769876850991</v>
      </c>
      <c r="L71" s="279">
        <v>773144.20483198226</v>
      </c>
      <c r="M71" s="279">
        <v>1006570.7889039677</v>
      </c>
    </row>
    <row r="72" spans="1:13" ht="18" customHeight="1" x14ac:dyDescent="0.25">
      <c r="A72" s="66" t="s">
        <v>103</v>
      </c>
      <c r="B72" s="275">
        <v>18575916</v>
      </c>
      <c r="C72" s="279">
        <v>48212</v>
      </c>
      <c r="D72" s="275">
        <v>14672702.048603076</v>
      </c>
      <c r="E72" s="279">
        <v>0</v>
      </c>
      <c r="F72" s="279">
        <v>612061.68433611316</v>
      </c>
      <c r="G72" s="279">
        <v>772318.79000353802</v>
      </c>
      <c r="H72" s="279">
        <v>0</v>
      </c>
      <c r="I72" s="279">
        <v>0</v>
      </c>
      <c r="J72" s="279">
        <v>0</v>
      </c>
      <c r="K72" s="279">
        <v>155541.17025847291</v>
      </c>
      <c r="L72" s="279">
        <v>1539921.6445981241</v>
      </c>
      <c r="M72" s="279">
        <v>16212623.693201201</v>
      </c>
    </row>
    <row r="73" spans="1:13" ht="18" customHeight="1" x14ac:dyDescent="0.25">
      <c r="A73" s="66" t="s">
        <v>104</v>
      </c>
      <c r="B73" s="275">
        <v>1776229.6666666667</v>
      </c>
      <c r="C73" s="279">
        <v>1274</v>
      </c>
      <c r="D73" s="275">
        <v>387725.51252634864</v>
      </c>
      <c r="E73" s="279">
        <v>405302.08005053183</v>
      </c>
      <c r="F73" s="279">
        <v>0</v>
      </c>
      <c r="G73" s="279">
        <v>0</v>
      </c>
      <c r="H73" s="279">
        <v>306626.93540730583</v>
      </c>
      <c r="I73" s="279">
        <v>155035.32081431759</v>
      </c>
      <c r="J73" s="279">
        <v>0</v>
      </c>
      <c r="K73" s="279">
        <v>0</v>
      </c>
      <c r="L73" s="279">
        <v>866964.33627215517</v>
      </c>
      <c r="M73" s="279">
        <v>1254689.8487985039</v>
      </c>
    </row>
    <row r="74" spans="1:13" ht="18" customHeight="1" x14ac:dyDescent="0.25">
      <c r="A74" s="66" t="s">
        <v>105</v>
      </c>
      <c r="B74" s="275">
        <v>1060909.6666666667</v>
      </c>
      <c r="C74" s="279">
        <v>1236</v>
      </c>
      <c r="D74" s="275">
        <v>376160.70132069616</v>
      </c>
      <c r="E74" s="279">
        <v>563821.28504306893</v>
      </c>
      <c r="F74" s="279">
        <v>677033.76763961266</v>
      </c>
      <c r="G74" s="279">
        <v>0</v>
      </c>
      <c r="H74" s="279">
        <v>0</v>
      </c>
      <c r="I74" s="279">
        <v>197051.25732275494</v>
      </c>
      <c r="J74" s="279">
        <v>0</v>
      </c>
      <c r="K74" s="279">
        <v>168068.26302085866</v>
      </c>
      <c r="L74" s="279">
        <v>1605974.5730262951</v>
      </c>
      <c r="M74" s="279">
        <v>1982135.2743469912</v>
      </c>
    </row>
    <row r="75" spans="1:13" ht="18" customHeight="1" x14ac:dyDescent="0.25">
      <c r="A75" s="66" t="s">
        <v>106</v>
      </c>
      <c r="B75" s="275">
        <v>1021430</v>
      </c>
      <c r="C75" s="279">
        <v>1572</v>
      </c>
      <c r="D75" s="275">
        <v>478417.97934962326</v>
      </c>
      <c r="E75" s="279">
        <v>540379.20551355928</v>
      </c>
      <c r="F75" s="279">
        <v>272765.5760041491</v>
      </c>
      <c r="G75" s="279">
        <v>5680.2529987835505</v>
      </c>
      <c r="H75" s="279">
        <v>410921.22090120456</v>
      </c>
      <c r="I75" s="279">
        <v>221405.06431239442</v>
      </c>
      <c r="J75" s="279">
        <v>0</v>
      </c>
      <c r="K75" s="279">
        <v>103437.46731464479</v>
      </c>
      <c r="L75" s="279">
        <v>1554588.7870447359</v>
      </c>
      <c r="M75" s="279">
        <v>2033006.7663943591</v>
      </c>
    </row>
    <row r="76" spans="1:13" ht="18" customHeight="1" x14ac:dyDescent="0.25">
      <c r="A76" s="66" t="s">
        <v>107</v>
      </c>
      <c r="B76" s="275">
        <v>37663408</v>
      </c>
      <c r="C76" s="279">
        <v>89448</v>
      </c>
      <c r="D76" s="275">
        <v>27222348.229557954</v>
      </c>
      <c r="E76" s="279">
        <v>0</v>
      </c>
      <c r="F76" s="279">
        <v>1069640.260402238</v>
      </c>
      <c r="G76" s="279">
        <v>851467.95868386037</v>
      </c>
      <c r="H76" s="279">
        <v>0</v>
      </c>
      <c r="I76" s="279">
        <v>0</v>
      </c>
      <c r="J76" s="279">
        <v>337476.37231452379</v>
      </c>
      <c r="K76" s="279">
        <v>182825.35327269198</v>
      </c>
      <c r="L76" s="279">
        <v>2441409.9446733142</v>
      </c>
      <c r="M76" s="279">
        <v>29663758.174231268</v>
      </c>
    </row>
    <row r="77" spans="1:13" ht="18" customHeight="1" x14ac:dyDescent="0.25">
      <c r="A77" s="66" t="s">
        <v>108</v>
      </c>
      <c r="B77" s="275">
        <v>4643154.333333333</v>
      </c>
      <c r="C77" s="279">
        <v>9089</v>
      </c>
      <c r="D77" s="275">
        <v>2766120.2381098764</v>
      </c>
      <c r="E77" s="279">
        <v>420379.97880178923</v>
      </c>
      <c r="F77" s="279">
        <v>222272.89257634748</v>
      </c>
      <c r="G77" s="279">
        <v>0</v>
      </c>
      <c r="H77" s="279">
        <v>806156.23862652457</v>
      </c>
      <c r="I77" s="279">
        <v>0</v>
      </c>
      <c r="J77" s="279">
        <v>161090.53427808697</v>
      </c>
      <c r="K77" s="279">
        <v>46327.348339181466</v>
      </c>
      <c r="L77" s="279">
        <v>1656226.9926219294</v>
      </c>
      <c r="M77" s="279">
        <v>4422347.2307318058</v>
      </c>
    </row>
    <row r="78" spans="1:13" ht="18" customHeight="1" x14ac:dyDescent="0.25">
      <c r="A78" s="66" t="s">
        <v>109</v>
      </c>
      <c r="B78" s="275">
        <v>1256767.3333333333</v>
      </c>
      <c r="C78" s="279">
        <v>980</v>
      </c>
      <c r="D78" s="275">
        <v>298250.39425103739</v>
      </c>
      <c r="E78" s="279">
        <v>574863.70382188831</v>
      </c>
      <c r="F78" s="279">
        <v>607375.56946689193</v>
      </c>
      <c r="G78" s="279">
        <v>0</v>
      </c>
      <c r="H78" s="279">
        <v>0</v>
      </c>
      <c r="I78" s="279">
        <v>209928.23123674194</v>
      </c>
      <c r="J78" s="279">
        <v>0</v>
      </c>
      <c r="K78" s="279">
        <v>205458.25806953991</v>
      </c>
      <c r="L78" s="279">
        <v>1597625.7625950621</v>
      </c>
      <c r="M78" s="279">
        <v>1895876.1568460995</v>
      </c>
    </row>
    <row r="79" spans="1:13" ht="18" customHeight="1" x14ac:dyDescent="0.25">
      <c r="A79" s="66" t="s">
        <v>110</v>
      </c>
      <c r="B79" s="275">
        <v>27030314</v>
      </c>
      <c r="C79" s="279">
        <v>103459</v>
      </c>
      <c r="D79" s="275">
        <v>31486415.855936818</v>
      </c>
      <c r="E79" s="279">
        <v>0</v>
      </c>
      <c r="F79" s="279">
        <v>0</v>
      </c>
      <c r="G79" s="279">
        <v>179790.97475073815</v>
      </c>
      <c r="H79" s="279">
        <v>0</v>
      </c>
      <c r="I79" s="279">
        <v>0</v>
      </c>
      <c r="J79" s="279">
        <v>0</v>
      </c>
      <c r="K79" s="279">
        <v>71039.54258149938</v>
      </c>
      <c r="L79" s="279">
        <v>250830.51733223753</v>
      </c>
      <c r="M79" s="279">
        <v>31737246.373269055</v>
      </c>
    </row>
    <row r="80" spans="1:13" ht="18" customHeight="1" x14ac:dyDescent="0.25">
      <c r="A80" s="66" t="s">
        <v>111</v>
      </c>
      <c r="B80" s="275">
        <v>766971</v>
      </c>
      <c r="C80" s="279">
        <v>533</v>
      </c>
      <c r="D80" s="275">
        <v>162211.69401612546</v>
      </c>
      <c r="E80" s="279">
        <v>518191.58836363052</v>
      </c>
      <c r="F80" s="279">
        <v>624402.87381935155</v>
      </c>
      <c r="G80" s="279">
        <v>0</v>
      </c>
      <c r="H80" s="279">
        <v>0</v>
      </c>
      <c r="I80" s="279">
        <v>166256.14657044993</v>
      </c>
      <c r="J80" s="279">
        <v>0</v>
      </c>
      <c r="K80" s="279">
        <v>209266.4216711889</v>
      </c>
      <c r="L80" s="279">
        <v>1518117.030424621</v>
      </c>
      <c r="M80" s="279">
        <v>1680328.7244407465</v>
      </c>
    </row>
    <row r="81" spans="1:13" ht="18" customHeight="1" x14ac:dyDescent="0.25">
      <c r="A81" s="66" t="s">
        <v>112</v>
      </c>
      <c r="B81" s="275">
        <v>2292346</v>
      </c>
      <c r="C81" s="279">
        <v>3360</v>
      </c>
      <c r="D81" s="275">
        <v>1022572.7802892711</v>
      </c>
      <c r="E81" s="279">
        <v>313853.7076871582</v>
      </c>
      <c r="F81" s="279">
        <v>132065.77317812925</v>
      </c>
      <c r="G81" s="279">
        <v>0</v>
      </c>
      <c r="H81" s="279">
        <v>0</v>
      </c>
      <c r="I81" s="279">
        <v>245106.06702109709</v>
      </c>
      <c r="J81" s="279">
        <v>148515.53376649838</v>
      </c>
      <c r="K81" s="279">
        <v>53306.119965469166</v>
      </c>
      <c r="L81" s="279">
        <v>892847.20161835209</v>
      </c>
      <c r="M81" s="279">
        <v>1915419.9819076234</v>
      </c>
    </row>
    <row r="82" spans="1:13" ht="18" customHeight="1" x14ac:dyDescent="0.25">
      <c r="A82" s="66" t="s">
        <v>113</v>
      </c>
      <c r="B82" s="275">
        <v>1023754.3333333334</v>
      </c>
      <c r="C82" s="279">
        <v>418</v>
      </c>
      <c r="D82" s="275">
        <v>127212.92326217718</v>
      </c>
      <c r="E82" s="279">
        <v>217849.2510754377</v>
      </c>
      <c r="F82" s="279">
        <v>0</v>
      </c>
      <c r="G82" s="279">
        <v>0</v>
      </c>
      <c r="H82" s="279">
        <v>0</v>
      </c>
      <c r="I82" s="279">
        <v>156462.86612867832</v>
      </c>
      <c r="J82" s="279">
        <v>0</v>
      </c>
      <c r="K82" s="279">
        <v>27763.340288429401</v>
      </c>
      <c r="L82" s="279">
        <v>402075.45749254542</v>
      </c>
      <c r="M82" s="279">
        <v>529288.38075472263</v>
      </c>
    </row>
    <row r="83" spans="1:13" ht="18" customHeight="1" x14ac:dyDescent="0.25">
      <c r="A83" s="66" t="s">
        <v>114</v>
      </c>
      <c r="B83" s="275">
        <v>1791661</v>
      </c>
      <c r="C83" s="279">
        <v>2380</v>
      </c>
      <c r="D83" s="275">
        <v>724322.38603823376</v>
      </c>
      <c r="E83" s="279">
        <v>226914.86731062891</v>
      </c>
      <c r="F83" s="279">
        <v>70303.136486120537</v>
      </c>
      <c r="G83" s="279">
        <v>0</v>
      </c>
      <c r="H83" s="279">
        <v>280171.94672270492</v>
      </c>
      <c r="I83" s="279">
        <v>196590.35529425167</v>
      </c>
      <c r="J83" s="279">
        <v>0</v>
      </c>
      <c r="K83" s="279">
        <v>77347.612166594277</v>
      </c>
      <c r="L83" s="279">
        <v>851327.91798030038</v>
      </c>
      <c r="M83" s="279">
        <v>1575650.3040185343</v>
      </c>
    </row>
    <row r="84" spans="1:13" ht="18" customHeight="1" x14ac:dyDescent="0.25">
      <c r="A84" s="66" t="s">
        <v>115</v>
      </c>
      <c r="B84" s="275">
        <v>1388853</v>
      </c>
      <c r="C84" s="279">
        <v>660</v>
      </c>
      <c r="D84" s="275">
        <v>200862.51041396396</v>
      </c>
      <c r="E84" s="279">
        <v>325869.68584798294</v>
      </c>
      <c r="F84" s="279">
        <v>235217.10552073087</v>
      </c>
      <c r="G84" s="279">
        <v>0</v>
      </c>
      <c r="H84" s="279">
        <v>0</v>
      </c>
      <c r="I84" s="279">
        <v>178929.58644131292</v>
      </c>
      <c r="J84" s="279">
        <v>0</v>
      </c>
      <c r="K84" s="279">
        <v>98826.66080793782</v>
      </c>
      <c r="L84" s="279">
        <v>838843.0386179646</v>
      </c>
      <c r="M84" s="279">
        <v>1039705.5490319285</v>
      </c>
    </row>
    <row r="85" spans="1:13" ht="18" customHeight="1" x14ac:dyDescent="0.25">
      <c r="A85" s="66" t="s">
        <v>116</v>
      </c>
      <c r="B85" s="275">
        <v>3919428</v>
      </c>
      <c r="C85" s="279">
        <v>9108</v>
      </c>
      <c r="D85" s="275">
        <v>2771902.6437127027</v>
      </c>
      <c r="E85" s="279">
        <v>0</v>
      </c>
      <c r="F85" s="279">
        <v>0</v>
      </c>
      <c r="G85" s="279">
        <v>34436.465483007749</v>
      </c>
      <c r="H85" s="279">
        <v>0</v>
      </c>
      <c r="I85" s="279">
        <v>0</v>
      </c>
      <c r="J85" s="279">
        <v>0</v>
      </c>
      <c r="K85" s="279">
        <v>0</v>
      </c>
      <c r="L85" s="279">
        <v>34436.465483007749</v>
      </c>
      <c r="M85" s="279">
        <v>2806339.1091957106</v>
      </c>
    </row>
    <row r="86" spans="1:13" ht="18" customHeight="1" x14ac:dyDescent="0.25">
      <c r="A86" s="66" t="s">
        <v>117</v>
      </c>
      <c r="B86" s="275">
        <v>990450</v>
      </c>
      <c r="C86" s="279">
        <v>455</v>
      </c>
      <c r="D86" s="275">
        <v>138473.39733083881</v>
      </c>
      <c r="E86" s="279">
        <v>503439.47347473184</v>
      </c>
      <c r="F86" s="279">
        <v>559050.33744097117</v>
      </c>
      <c r="G86" s="279">
        <v>0</v>
      </c>
      <c r="H86" s="279">
        <v>0</v>
      </c>
      <c r="I86" s="279">
        <v>182916.69100283788</v>
      </c>
      <c r="J86" s="279">
        <v>0</v>
      </c>
      <c r="K86" s="279">
        <v>132731.98233968639</v>
      </c>
      <c r="L86" s="279">
        <v>1378138.4842582273</v>
      </c>
      <c r="M86" s="279">
        <v>1516611.881589066</v>
      </c>
    </row>
    <row r="87" spans="1:13" ht="18" customHeight="1" x14ac:dyDescent="0.25">
      <c r="A87" s="66" t="s">
        <v>118</v>
      </c>
      <c r="B87" s="275">
        <v>1068930.6666666667</v>
      </c>
      <c r="C87" s="279">
        <v>507</v>
      </c>
      <c r="D87" s="275">
        <v>154298.92845436322</v>
      </c>
      <c r="E87" s="279">
        <v>376534.29272883106</v>
      </c>
      <c r="F87" s="279">
        <v>0</v>
      </c>
      <c r="G87" s="279">
        <v>0</v>
      </c>
      <c r="H87" s="279">
        <v>281985.5442325286</v>
      </c>
      <c r="I87" s="279">
        <v>146534.89383982119</v>
      </c>
      <c r="J87" s="279">
        <v>0</v>
      </c>
      <c r="K87" s="279">
        <v>0</v>
      </c>
      <c r="L87" s="279">
        <v>805054.73080118094</v>
      </c>
      <c r="M87" s="279">
        <v>959353.65925554419</v>
      </c>
    </row>
    <row r="88" spans="1:13" ht="18" customHeight="1" x14ac:dyDescent="0.25">
      <c r="A88" s="66" t="s">
        <v>119</v>
      </c>
      <c r="B88" s="275">
        <v>746991.66666666663</v>
      </c>
      <c r="C88" s="279">
        <v>520</v>
      </c>
      <c r="D88" s="275">
        <v>158255.31123524433</v>
      </c>
      <c r="E88" s="279">
        <v>316605.38821629027</v>
      </c>
      <c r="F88" s="279">
        <v>0</v>
      </c>
      <c r="G88" s="279">
        <v>0</v>
      </c>
      <c r="H88" s="279">
        <v>0</v>
      </c>
      <c r="I88" s="279">
        <v>147018.89605332664</v>
      </c>
      <c r="J88" s="279">
        <v>0</v>
      </c>
      <c r="K88" s="279">
        <v>26555.963785967702</v>
      </c>
      <c r="L88" s="279">
        <v>490180.24805558461</v>
      </c>
      <c r="M88" s="279">
        <v>648435.55929082888</v>
      </c>
    </row>
    <row r="89" spans="1:13" ht="18" customHeight="1" x14ac:dyDescent="0.25">
      <c r="A89" s="66" t="s">
        <v>120</v>
      </c>
      <c r="B89" s="275">
        <v>9043238.333333334</v>
      </c>
      <c r="C89" s="279">
        <v>39161</v>
      </c>
      <c r="D89" s="275">
        <v>11918146.621698853</v>
      </c>
      <c r="E89" s="279">
        <v>0</v>
      </c>
      <c r="F89" s="279">
        <v>0</v>
      </c>
      <c r="G89" s="279">
        <v>0</v>
      </c>
      <c r="H89" s="279">
        <v>555944.85848238342</v>
      </c>
      <c r="I89" s="279">
        <v>0</v>
      </c>
      <c r="J89" s="279">
        <v>0</v>
      </c>
      <c r="K89" s="279">
        <v>132405.53912291379</v>
      </c>
      <c r="L89" s="279">
        <v>688350.39760529716</v>
      </c>
      <c r="M89" s="279">
        <v>12606497.019304149</v>
      </c>
    </row>
    <row r="90" spans="1:13" ht="18" customHeight="1" x14ac:dyDescent="0.25">
      <c r="A90" s="66" t="s">
        <v>121</v>
      </c>
      <c r="B90" s="275">
        <v>279670.33333333331</v>
      </c>
      <c r="C90" s="279">
        <v>164</v>
      </c>
      <c r="D90" s="275">
        <v>49911.290466500141</v>
      </c>
      <c r="E90" s="279">
        <v>614720.76084950299</v>
      </c>
      <c r="F90" s="279">
        <v>576987.59171365038</v>
      </c>
      <c r="G90" s="279">
        <v>0</v>
      </c>
      <c r="H90" s="279">
        <v>0</v>
      </c>
      <c r="I90" s="279">
        <v>188984.73671219329</v>
      </c>
      <c r="J90" s="279">
        <v>0</v>
      </c>
      <c r="K90" s="279">
        <v>206235.26637830166</v>
      </c>
      <c r="L90" s="279">
        <v>1586928.3556536485</v>
      </c>
      <c r="M90" s="279">
        <v>1636839.6461201487</v>
      </c>
    </row>
    <row r="91" spans="1:13" ht="18" customHeight="1" x14ac:dyDescent="0.25">
      <c r="A91" s="66" t="s">
        <v>122</v>
      </c>
      <c r="B91" s="275">
        <v>6099679.333333333</v>
      </c>
      <c r="C91" s="279">
        <v>18523</v>
      </c>
      <c r="D91" s="275">
        <v>5637236.7884815978</v>
      </c>
      <c r="E91" s="279">
        <v>606977.08092143282</v>
      </c>
      <c r="F91" s="279">
        <v>335077.60770772037</v>
      </c>
      <c r="G91" s="279">
        <v>92095.835286943955</v>
      </c>
      <c r="H91" s="279">
        <v>210139.89166462919</v>
      </c>
      <c r="I91" s="279">
        <v>0</v>
      </c>
      <c r="J91" s="279">
        <v>0</v>
      </c>
      <c r="K91" s="279">
        <v>0</v>
      </c>
      <c r="L91" s="279">
        <v>1244290.4155807262</v>
      </c>
      <c r="M91" s="279">
        <v>6881527.204062324</v>
      </c>
    </row>
    <row r="92" spans="1:13" ht="18" customHeight="1" x14ac:dyDescent="0.25">
      <c r="A92" s="66" t="s">
        <v>123</v>
      </c>
      <c r="B92" s="275">
        <v>451617.33333333331</v>
      </c>
      <c r="C92" s="279">
        <v>1420</v>
      </c>
      <c r="D92" s="275">
        <v>432158.73452701338</v>
      </c>
      <c r="E92" s="279">
        <v>152851.01632972286</v>
      </c>
      <c r="F92" s="279">
        <v>159265.42801253637</v>
      </c>
      <c r="G92" s="279">
        <v>5377.3061721817612</v>
      </c>
      <c r="H92" s="279">
        <v>0</v>
      </c>
      <c r="I92" s="279">
        <v>0</v>
      </c>
      <c r="J92" s="279">
        <v>0</v>
      </c>
      <c r="K92" s="279">
        <v>0</v>
      </c>
      <c r="L92" s="279">
        <v>317493.75051444094</v>
      </c>
      <c r="M92" s="279">
        <v>749652.48504145432</v>
      </c>
    </row>
    <row r="93" spans="1:13" ht="18" customHeight="1" x14ac:dyDescent="0.25">
      <c r="A93" s="66" t="s">
        <v>124</v>
      </c>
      <c r="B93" s="275">
        <v>1058230.3333333333</v>
      </c>
      <c r="C93" s="279">
        <v>846</v>
      </c>
      <c r="D93" s="275">
        <v>257469.2178942629</v>
      </c>
      <c r="E93" s="279">
        <v>316111.74958046392</v>
      </c>
      <c r="F93" s="279">
        <v>0</v>
      </c>
      <c r="G93" s="279">
        <v>0</v>
      </c>
      <c r="H93" s="279">
        <v>0</v>
      </c>
      <c r="I93" s="279">
        <v>150588.18774629076</v>
      </c>
      <c r="J93" s="279">
        <v>0</v>
      </c>
      <c r="K93" s="279">
        <v>0</v>
      </c>
      <c r="L93" s="279">
        <v>466699.93732675468</v>
      </c>
      <c r="M93" s="279">
        <v>724169.15522101754</v>
      </c>
    </row>
    <row r="94" spans="1:13" ht="18" customHeight="1" x14ac:dyDescent="0.25">
      <c r="A94" s="66" t="s">
        <v>125</v>
      </c>
      <c r="B94" s="275">
        <v>2804246.6666666665</v>
      </c>
      <c r="C94" s="279">
        <v>4870</v>
      </c>
      <c r="D94" s="275">
        <v>1482121.8571454615</v>
      </c>
      <c r="E94" s="279">
        <v>298035.19646746997</v>
      </c>
      <c r="F94" s="279">
        <v>196838.98043474593</v>
      </c>
      <c r="G94" s="279">
        <v>0</v>
      </c>
      <c r="H94" s="279">
        <v>0</v>
      </c>
      <c r="I94" s="279">
        <v>263639.72351193085</v>
      </c>
      <c r="J94" s="279">
        <v>151829.94304778636</v>
      </c>
      <c r="K94" s="279">
        <v>69809.877351030242</v>
      </c>
      <c r="L94" s="279">
        <v>980153.72081296332</v>
      </c>
      <c r="M94" s="279">
        <v>2462275.5779584246</v>
      </c>
    </row>
    <row r="95" spans="1:13" ht="18" customHeight="1" x14ac:dyDescent="0.25">
      <c r="A95" s="66" t="s">
        <v>126</v>
      </c>
      <c r="B95" s="209">
        <v>7256694.666666667</v>
      </c>
      <c r="C95" s="279">
        <v>22652</v>
      </c>
      <c r="D95" s="275">
        <v>6893844.8271168359</v>
      </c>
      <c r="E95" s="279">
        <v>0</v>
      </c>
      <c r="F95" s="279">
        <v>0</v>
      </c>
      <c r="G95" s="279">
        <v>62777.98132300529</v>
      </c>
      <c r="H95" s="279">
        <v>0</v>
      </c>
      <c r="I95" s="279">
        <v>0</v>
      </c>
      <c r="J95" s="279">
        <v>0</v>
      </c>
      <c r="K95" s="279">
        <v>0</v>
      </c>
      <c r="L95" s="279">
        <v>62777.98132300529</v>
      </c>
      <c r="M95" s="203">
        <v>6956622.8084398415</v>
      </c>
    </row>
    <row r="96" spans="1:13" ht="18" customHeight="1" x14ac:dyDescent="0.25">
      <c r="A96" s="66" t="s">
        <v>127</v>
      </c>
      <c r="B96" s="209">
        <v>410646.33333333331</v>
      </c>
      <c r="C96" s="279">
        <v>1797</v>
      </c>
      <c r="D96" s="275">
        <v>546893.83517256554</v>
      </c>
      <c r="E96" s="279">
        <v>689265.86762120551</v>
      </c>
      <c r="F96" s="279">
        <v>777826.92627198237</v>
      </c>
      <c r="G96" s="279">
        <v>5983.1998253853399</v>
      </c>
      <c r="H96" s="279">
        <v>0</v>
      </c>
      <c r="I96" s="279">
        <v>247775.67179063059</v>
      </c>
      <c r="J96" s="279">
        <v>0</v>
      </c>
      <c r="K96" s="279">
        <v>423025.52983683569</v>
      </c>
      <c r="L96" s="279">
        <v>2143877.1953460393</v>
      </c>
      <c r="M96" s="203">
        <v>2690771.0305186049</v>
      </c>
    </row>
    <row r="97" spans="1:13" ht="18" customHeight="1" x14ac:dyDescent="0.25">
      <c r="A97" s="66" t="s">
        <v>128</v>
      </c>
      <c r="B97" s="275">
        <v>4117436.6666666665</v>
      </c>
      <c r="C97" s="279">
        <v>11060</v>
      </c>
      <c r="D97" s="275">
        <v>3365968.7351188506</v>
      </c>
      <c r="E97" s="279">
        <v>389503.78010616743</v>
      </c>
      <c r="F97" s="279">
        <v>420481.12136478134</v>
      </c>
      <c r="G97" s="279">
        <v>0</v>
      </c>
      <c r="H97" s="279">
        <v>446861.78140563524</v>
      </c>
      <c r="I97" s="279">
        <v>528493.21057697991</v>
      </c>
      <c r="J97" s="279">
        <v>165416.82612803308</v>
      </c>
      <c r="K97" s="279">
        <v>93596.848988893107</v>
      </c>
      <c r="L97" s="279">
        <v>2044353.56857049</v>
      </c>
      <c r="M97" s="279">
        <v>5410322.3036893401</v>
      </c>
    </row>
    <row r="98" spans="1:13" ht="18" customHeight="1" x14ac:dyDescent="0.25">
      <c r="A98" s="66" t="s">
        <v>129</v>
      </c>
      <c r="B98" s="275">
        <v>1483061</v>
      </c>
      <c r="C98" s="279">
        <v>2826</v>
      </c>
      <c r="D98" s="275">
        <v>860056.74913615477</v>
      </c>
      <c r="E98" s="279">
        <v>278426.87138605019</v>
      </c>
      <c r="F98" s="279">
        <v>220341.64192146988</v>
      </c>
      <c r="G98" s="279">
        <v>0</v>
      </c>
      <c r="H98" s="279">
        <v>740042.00432063849</v>
      </c>
      <c r="I98" s="279">
        <v>226894.41647332557</v>
      </c>
      <c r="J98" s="279">
        <v>0</v>
      </c>
      <c r="K98" s="279">
        <v>48913.79734349982</v>
      </c>
      <c r="L98" s="279">
        <v>1514618.7314449837</v>
      </c>
      <c r="M98" s="279">
        <v>2374675.4805811383</v>
      </c>
    </row>
    <row r="99" spans="1:13" ht="18" customHeight="1" x14ac:dyDescent="0.25">
      <c r="A99" s="66" t="s">
        <v>130</v>
      </c>
      <c r="B99" s="275">
        <v>653272.66666666663</v>
      </c>
      <c r="C99" s="279">
        <v>243</v>
      </c>
      <c r="D99" s="275">
        <v>73953.924288777649</v>
      </c>
      <c r="E99" s="279">
        <v>318684.87425160798</v>
      </c>
      <c r="F99" s="279">
        <v>180177.80802539867</v>
      </c>
      <c r="G99" s="279">
        <v>0</v>
      </c>
      <c r="H99" s="279">
        <v>0</v>
      </c>
      <c r="I99" s="279">
        <v>129057.22859829283</v>
      </c>
      <c r="J99" s="279">
        <v>0</v>
      </c>
      <c r="K99" s="279">
        <v>32287.124196377943</v>
      </c>
      <c r="L99" s="279">
        <v>660207.03507167741</v>
      </c>
      <c r="M99" s="279">
        <v>734160.95936045505</v>
      </c>
    </row>
    <row r="100" spans="1:13" ht="18" customHeight="1" x14ac:dyDescent="0.25">
      <c r="A100" s="66" t="s">
        <v>131</v>
      </c>
      <c r="B100" s="275">
        <v>771954.33333333337</v>
      </c>
      <c r="C100" s="279">
        <v>1757</v>
      </c>
      <c r="D100" s="275">
        <v>534720.3496929314</v>
      </c>
      <c r="E100" s="279">
        <v>0</v>
      </c>
      <c r="F100" s="279">
        <v>0</v>
      </c>
      <c r="G100" s="279">
        <v>8837.676982364821</v>
      </c>
      <c r="H100" s="279">
        <v>0</v>
      </c>
      <c r="I100" s="279">
        <v>0</v>
      </c>
      <c r="J100" s="279">
        <v>0</v>
      </c>
      <c r="K100" s="279">
        <v>0</v>
      </c>
      <c r="L100" s="279">
        <v>8837.676982364821</v>
      </c>
      <c r="M100" s="279">
        <v>543558.02667529625</v>
      </c>
    </row>
    <row r="101" spans="1:13" ht="18" customHeight="1" x14ac:dyDescent="0.25">
      <c r="A101" s="66" t="s">
        <v>132</v>
      </c>
      <c r="B101" s="275">
        <v>1021547</v>
      </c>
      <c r="C101" s="279">
        <v>569</v>
      </c>
      <c r="D101" s="275">
        <v>173167.8309477962</v>
      </c>
      <c r="E101" s="279">
        <v>439679.39886652579</v>
      </c>
      <c r="F101" s="279">
        <v>0</v>
      </c>
      <c r="G101" s="279">
        <v>0</v>
      </c>
      <c r="H101" s="279">
        <v>0</v>
      </c>
      <c r="I101" s="279">
        <v>175541.57094677479</v>
      </c>
      <c r="J101" s="279">
        <v>0</v>
      </c>
      <c r="K101" s="279">
        <v>36395.385817276947</v>
      </c>
      <c r="L101" s="279">
        <v>651616.35563057743</v>
      </c>
      <c r="M101" s="279">
        <v>824784.18657837366</v>
      </c>
    </row>
    <row r="102" spans="1:13" ht="18" customHeight="1" x14ac:dyDescent="0.25">
      <c r="A102" s="66" t="s">
        <v>133</v>
      </c>
      <c r="B102" s="275">
        <v>29497741</v>
      </c>
      <c r="C102" s="279">
        <v>31240</v>
      </c>
      <c r="D102" s="275">
        <v>9507492.1595942955</v>
      </c>
      <c r="E102" s="279">
        <v>0</v>
      </c>
      <c r="F102" s="279">
        <v>0</v>
      </c>
      <c r="G102" s="279">
        <v>437731.64517865388</v>
      </c>
      <c r="H102" s="279">
        <v>0</v>
      </c>
      <c r="I102" s="279">
        <v>0</v>
      </c>
      <c r="J102" s="279">
        <v>774273.07944295439</v>
      </c>
      <c r="K102" s="279">
        <v>0</v>
      </c>
      <c r="L102" s="279">
        <v>1212004.7246216084</v>
      </c>
      <c r="M102" s="279">
        <v>10719496.884215904</v>
      </c>
    </row>
    <row r="103" spans="1:13" ht="18" customHeight="1" x14ac:dyDescent="0.25">
      <c r="A103" s="66" t="s">
        <v>134</v>
      </c>
      <c r="B103" s="275">
        <v>1259896.3333333333</v>
      </c>
      <c r="C103" s="279">
        <v>1150</v>
      </c>
      <c r="D103" s="275">
        <v>349987.70753948268</v>
      </c>
      <c r="E103" s="279">
        <v>206434.5234954769</v>
      </c>
      <c r="F103" s="279">
        <v>486138.63590953441</v>
      </c>
      <c r="G103" s="279">
        <v>0</v>
      </c>
      <c r="H103" s="279">
        <v>0</v>
      </c>
      <c r="I103" s="279">
        <v>138549.97421401693</v>
      </c>
      <c r="J103" s="279">
        <v>0</v>
      </c>
      <c r="K103" s="279">
        <v>72284.455367482064</v>
      </c>
      <c r="L103" s="279">
        <v>903407.58898651029</v>
      </c>
      <c r="M103" s="279">
        <v>1253395.2965259929</v>
      </c>
    </row>
    <row r="104" spans="1:13" ht="18" customHeight="1" x14ac:dyDescent="0.25">
      <c r="A104" s="66" t="s">
        <v>135</v>
      </c>
      <c r="B104" s="275">
        <v>2513155.6666666665</v>
      </c>
      <c r="C104" s="279">
        <v>5354</v>
      </c>
      <c r="D104" s="275">
        <v>1629421.031449035</v>
      </c>
      <c r="E104" s="279">
        <v>287666.30722708238</v>
      </c>
      <c r="F104" s="279">
        <v>299949.65334998997</v>
      </c>
      <c r="G104" s="279">
        <v>0</v>
      </c>
      <c r="H104" s="279">
        <v>97227.74333953594</v>
      </c>
      <c r="I104" s="279">
        <v>0</v>
      </c>
      <c r="J104" s="279">
        <v>0</v>
      </c>
      <c r="K104" s="279">
        <v>28813.308059924559</v>
      </c>
      <c r="L104" s="279">
        <v>713657.01197653275</v>
      </c>
      <c r="M104" s="279">
        <v>2343078.0434255679</v>
      </c>
    </row>
    <row r="105" spans="1:13" ht="18" customHeight="1" x14ac:dyDescent="0.25">
      <c r="A105" s="66" t="s">
        <v>136</v>
      </c>
      <c r="B105" s="275">
        <v>18204000</v>
      </c>
      <c r="C105" s="279">
        <v>15768</v>
      </c>
      <c r="D105" s="275">
        <v>4798787.9760717936</v>
      </c>
      <c r="E105" s="279">
        <v>865317.09993859229</v>
      </c>
      <c r="F105" s="279">
        <v>0</v>
      </c>
      <c r="G105" s="279">
        <v>59756.26154720295</v>
      </c>
      <c r="H105" s="279">
        <v>0</v>
      </c>
      <c r="I105" s="279">
        <v>798333.5917340403</v>
      </c>
      <c r="J105" s="279">
        <v>0</v>
      </c>
      <c r="K105" s="279">
        <v>342817.98758996633</v>
      </c>
      <c r="L105" s="279">
        <v>2066224.9408098019</v>
      </c>
      <c r="M105" s="279">
        <v>6865012.9168815957</v>
      </c>
    </row>
    <row r="106" spans="1:13" ht="18" customHeight="1" x14ac:dyDescent="0.25">
      <c r="A106" s="66" t="s">
        <v>137</v>
      </c>
      <c r="B106" s="275">
        <v>1006939</v>
      </c>
      <c r="C106" s="279">
        <v>983</v>
      </c>
      <c r="D106" s="275">
        <v>299163.40566200996</v>
      </c>
      <c r="E106" s="279">
        <v>206551.88588281933</v>
      </c>
      <c r="F106" s="279">
        <v>358667.13285539928</v>
      </c>
      <c r="G106" s="279">
        <v>0</v>
      </c>
      <c r="H106" s="279">
        <v>0</v>
      </c>
      <c r="I106" s="279">
        <v>154556.95664528411</v>
      </c>
      <c r="J106" s="279">
        <v>0</v>
      </c>
      <c r="K106" s="279">
        <v>46755.900385328525</v>
      </c>
      <c r="L106" s="279">
        <v>766531.87576883123</v>
      </c>
      <c r="M106" s="279">
        <v>1065695.2814308412</v>
      </c>
    </row>
    <row r="107" spans="1:13" ht="18" customHeight="1" x14ac:dyDescent="0.25">
      <c r="A107" s="66" t="s">
        <v>138</v>
      </c>
      <c r="B107" s="275">
        <v>1364320.6666666667</v>
      </c>
      <c r="C107" s="279">
        <v>1603</v>
      </c>
      <c r="D107" s="275">
        <v>487852.43059633975</v>
      </c>
      <c r="E107" s="279">
        <v>476693.99421534588</v>
      </c>
      <c r="F107" s="279">
        <v>27123.682524162356</v>
      </c>
      <c r="G107" s="279">
        <v>0</v>
      </c>
      <c r="H107" s="279">
        <v>497385.41524528665</v>
      </c>
      <c r="I107" s="279">
        <v>137372.76805743843</v>
      </c>
      <c r="J107" s="279">
        <v>0</v>
      </c>
      <c r="K107" s="279">
        <v>0</v>
      </c>
      <c r="L107" s="279">
        <v>1138575.8600422335</v>
      </c>
      <c r="M107" s="279">
        <v>1626428.2906385732</v>
      </c>
    </row>
    <row r="108" spans="1:13" ht="18" customHeight="1" x14ac:dyDescent="0.25">
      <c r="A108" s="66" t="s">
        <v>139</v>
      </c>
      <c r="B108" s="275">
        <v>45052770.666666664</v>
      </c>
      <c r="C108" s="279">
        <v>140923</v>
      </c>
      <c r="D108" s="275">
        <v>42888102.35616219</v>
      </c>
      <c r="E108" s="279">
        <v>0</v>
      </c>
      <c r="F108" s="279">
        <v>0</v>
      </c>
      <c r="G108" s="279">
        <v>1288271.0653452771</v>
      </c>
      <c r="H108" s="279">
        <v>0</v>
      </c>
      <c r="I108" s="279">
        <v>0</v>
      </c>
      <c r="J108" s="279">
        <v>0</v>
      </c>
      <c r="K108" s="279">
        <v>268925.16569724091</v>
      </c>
      <c r="L108" s="279">
        <v>1557196.231042518</v>
      </c>
      <c r="M108" s="279">
        <v>44445298.58720471</v>
      </c>
    </row>
    <row r="109" spans="1:13" ht="18" customHeight="1" x14ac:dyDescent="0.25">
      <c r="A109" s="66" t="s">
        <v>140</v>
      </c>
      <c r="B109" s="275">
        <v>444798</v>
      </c>
      <c r="C109" s="279">
        <v>78</v>
      </c>
      <c r="D109" s="275">
        <v>23738.296685286652</v>
      </c>
      <c r="E109" s="279">
        <v>644676.13018577721</v>
      </c>
      <c r="F109" s="279">
        <v>270894.35704050219</v>
      </c>
      <c r="G109" s="279">
        <v>0</v>
      </c>
      <c r="H109" s="279">
        <v>0</v>
      </c>
      <c r="I109" s="279">
        <v>158884.27222354463</v>
      </c>
      <c r="J109" s="279">
        <v>0</v>
      </c>
      <c r="K109" s="279">
        <v>0</v>
      </c>
      <c r="L109" s="279">
        <v>1074454.759449824</v>
      </c>
      <c r="M109" s="279">
        <v>1098193.0561351106</v>
      </c>
    </row>
    <row r="110" spans="1:13" ht="18" customHeight="1" x14ac:dyDescent="0.25">
      <c r="A110" s="66" t="s">
        <v>141</v>
      </c>
      <c r="B110" s="275">
        <v>8174977.666666667</v>
      </c>
      <c r="C110" s="279">
        <v>35087</v>
      </c>
      <c r="D110" s="275">
        <v>10678277.125598112</v>
      </c>
      <c r="E110" s="279">
        <v>0</v>
      </c>
      <c r="F110" s="279">
        <v>0</v>
      </c>
      <c r="G110" s="279">
        <v>733429.84638088406</v>
      </c>
      <c r="H110" s="279">
        <v>0</v>
      </c>
      <c r="I110" s="279">
        <v>0</v>
      </c>
      <c r="J110" s="279">
        <v>0</v>
      </c>
      <c r="K110" s="279">
        <v>0</v>
      </c>
      <c r="L110" s="279">
        <v>733429.84638088406</v>
      </c>
      <c r="M110" s="279">
        <v>11411706.971978996</v>
      </c>
    </row>
    <row r="111" spans="1:13" ht="18" customHeight="1" x14ac:dyDescent="0.25">
      <c r="A111" s="66" t="s">
        <v>142</v>
      </c>
      <c r="B111" s="275">
        <v>1675626.3333333333</v>
      </c>
      <c r="C111" s="279">
        <v>962</v>
      </c>
      <c r="D111" s="275">
        <v>292772.32578520203</v>
      </c>
      <c r="E111" s="279">
        <v>580592.22104994324</v>
      </c>
      <c r="F111" s="279">
        <v>26454.850211761786</v>
      </c>
      <c r="G111" s="279">
        <v>0</v>
      </c>
      <c r="H111" s="279">
        <v>0</v>
      </c>
      <c r="I111" s="279">
        <v>195477.77400119361</v>
      </c>
      <c r="J111" s="279">
        <v>0</v>
      </c>
      <c r="K111" s="279">
        <v>42706.547756337852</v>
      </c>
      <c r="L111" s="279">
        <v>845231.39301923639</v>
      </c>
      <c r="M111" s="279">
        <v>1138003.7188044384</v>
      </c>
    </row>
    <row r="112" spans="1:13" ht="18" customHeight="1" x14ac:dyDescent="0.25">
      <c r="A112" s="66" t="s">
        <v>143</v>
      </c>
      <c r="B112" s="275">
        <v>15625085</v>
      </c>
      <c r="C112" s="279">
        <v>43665</v>
      </c>
      <c r="D112" s="275">
        <v>13288881.086705662</v>
      </c>
      <c r="E112" s="279">
        <v>0</v>
      </c>
      <c r="F112" s="279">
        <v>0</v>
      </c>
      <c r="G112" s="279">
        <v>68872.930966015498</v>
      </c>
      <c r="H112" s="279">
        <v>0</v>
      </c>
      <c r="I112" s="279">
        <v>0</v>
      </c>
      <c r="J112" s="279">
        <v>0</v>
      </c>
      <c r="K112" s="279">
        <v>0</v>
      </c>
      <c r="L112" s="279">
        <v>68872.930966015498</v>
      </c>
      <c r="M112" s="279">
        <v>13357754.017671678</v>
      </c>
    </row>
    <row r="113" spans="1:13" ht="18" customHeight="1" x14ac:dyDescent="0.25">
      <c r="A113" s="66" t="s">
        <v>144</v>
      </c>
      <c r="B113" s="275">
        <v>57111946</v>
      </c>
      <c r="C113" s="279">
        <v>223260</v>
      </c>
      <c r="D113" s="275">
        <v>67946309.204578176</v>
      </c>
      <c r="E113" s="279">
        <v>0</v>
      </c>
      <c r="F113" s="279">
        <v>0</v>
      </c>
      <c r="G113" s="279">
        <v>568779.93760475609</v>
      </c>
      <c r="H113" s="279">
        <v>0</v>
      </c>
      <c r="I113" s="279">
        <v>0</v>
      </c>
      <c r="J113" s="279">
        <v>0</v>
      </c>
      <c r="K113" s="279">
        <v>234544.37276337392</v>
      </c>
      <c r="L113" s="279">
        <v>803324.31036812998</v>
      </c>
      <c r="M113" s="279">
        <v>68749633.514946312</v>
      </c>
    </row>
    <row r="114" spans="1:13" ht="15" x14ac:dyDescent="0.25">
      <c r="A114" s="66" t="s">
        <v>145</v>
      </c>
      <c r="B114" s="275">
        <v>10135498.333333334</v>
      </c>
      <c r="C114" s="279">
        <v>17210</v>
      </c>
      <c r="D114" s="275">
        <v>5237642.1276126057</v>
      </c>
      <c r="E114" s="279">
        <v>0</v>
      </c>
      <c r="F114" s="279">
        <v>0</v>
      </c>
      <c r="G114" s="279">
        <v>116108.79069934472</v>
      </c>
      <c r="H114" s="279">
        <v>0</v>
      </c>
      <c r="I114" s="279">
        <v>0</v>
      </c>
      <c r="J114" s="279">
        <v>0</v>
      </c>
      <c r="K114" s="279">
        <v>0</v>
      </c>
      <c r="L114" s="279">
        <v>116108.79069934472</v>
      </c>
      <c r="M114" s="279">
        <v>5353750.9183119508</v>
      </c>
    </row>
    <row r="115" spans="1:13" ht="18" customHeight="1" x14ac:dyDescent="0.25">
      <c r="A115" s="66" t="s">
        <v>146</v>
      </c>
      <c r="B115" s="275">
        <v>34578526.333333336</v>
      </c>
      <c r="C115" s="279">
        <v>156254</v>
      </c>
      <c r="D115" s="275">
        <v>47553895.003368981</v>
      </c>
      <c r="E115" s="279">
        <v>0</v>
      </c>
      <c r="F115" s="279">
        <v>0</v>
      </c>
      <c r="G115" s="279">
        <v>2258221.5168539528</v>
      </c>
      <c r="H115" s="279">
        <v>0</v>
      </c>
      <c r="I115" s="279">
        <v>0</v>
      </c>
      <c r="J115" s="279">
        <v>484113.74082162569</v>
      </c>
      <c r="K115" s="279">
        <v>394674.72849481489</v>
      </c>
      <c r="L115" s="279">
        <v>3137009.9861703934</v>
      </c>
      <c r="M115" s="279">
        <v>50690904.989539377</v>
      </c>
    </row>
    <row r="116" spans="1:13" ht="18" customHeight="1" x14ac:dyDescent="0.25">
      <c r="A116" s="66" t="s">
        <v>147</v>
      </c>
      <c r="B116" s="275">
        <v>455124.33333333331</v>
      </c>
      <c r="C116" s="279">
        <v>394</v>
      </c>
      <c r="D116" s="275">
        <v>119908.83197439667</v>
      </c>
      <c r="E116" s="279">
        <v>233639.07720802395</v>
      </c>
      <c r="F116" s="279">
        <v>206282.2027970115</v>
      </c>
      <c r="G116" s="279">
        <v>0</v>
      </c>
      <c r="H116" s="279">
        <v>0</v>
      </c>
      <c r="I116" s="279">
        <v>137941.89326107985</v>
      </c>
      <c r="J116" s="279">
        <v>0</v>
      </c>
      <c r="K116" s="279">
        <v>56678.334115520927</v>
      </c>
      <c r="L116" s="279">
        <v>634541.5073816363</v>
      </c>
      <c r="M116" s="279">
        <v>754450.33935603302</v>
      </c>
    </row>
    <row r="117" spans="1:13" ht="18" customHeight="1" x14ac:dyDescent="0.25">
      <c r="A117" s="66" t="s">
        <v>148</v>
      </c>
      <c r="B117" s="275">
        <v>935349.66666666663</v>
      </c>
      <c r="C117" s="279">
        <v>559</v>
      </c>
      <c r="D117" s="275">
        <v>170124.45957788767</v>
      </c>
      <c r="E117" s="279">
        <v>293806.62589229184</v>
      </c>
      <c r="F117" s="279">
        <v>34493.016265466569</v>
      </c>
      <c r="G117" s="279">
        <v>0</v>
      </c>
      <c r="H117" s="279">
        <v>0</v>
      </c>
      <c r="I117" s="279">
        <v>157715.6681485383</v>
      </c>
      <c r="J117" s="279">
        <v>0</v>
      </c>
      <c r="K117" s="279">
        <v>45509.110874188525</v>
      </c>
      <c r="L117" s="279">
        <v>531524.42118048517</v>
      </c>
      <c r="M117" s="279">
        <v>701648.88075837283</v>
      </c>
    </row>
    <row r="118" spans="1:13" ht="18" customHeight="1" x14ac:dyDescent="0.25">
      <c r="A118" s="66" t="s">
        <v>149</v>
      </c>
      <c r="B118" s="275">
        <v>1258276</v>
      </c>
      <c r="C118" s="279">
        <v>4513</v>
      </c>
      <c r="D118" s="275">
        <v>1373473.4992397265</v>
      </c>
      <c r="E118" s="279">
        <v>207198.30563026801</v>
      </c>
      <c r="F118" s="279">
        <v>50925.876152441146</v>
      </c>
      <c r="G118" s="279">
        <v>0</v>
      </c>
      <c r="H118" s="279">
        <v>0</v>
      </c>
      <c r="I118" s="279">
        <v>284742.24966774037</v>
      </c>
      <c r="J118" s="279">
        <v>0</v>
      </c>
      <c r="K118" s="279">
        <v>0</v>
      </c>
      <c r="L118" s="279">
        <v>542866.43145044951</v>
      </c>
      <c r="M118" s="279">
        <v>1916339.9306901759</v>
      </c>
    </row>
    <row r="119" spans="1:13" ht="18" customHeight="1" x14ac:dyDescent="0.25">
      <c r="A119" s="66" t="s">
        <v>150</v>
      </c>
      <c r="B119" s="275">
        <v>581316.66666666663</v>
      </c>
      <c r="C119" s="279">
        <v>343</v>
      </c>
      <c r="D119" s="275">
        <v>104387.6379878631</v>
      </c>
      <c r="E119" s="279">
        <v>331387.90763931064</v>
      </c>
      <c r="F119" s="279">
        <v>385625.17501000152</v>
      </c>
      <c r="G119" s="279">
        <v>0</v>
      </c>
      <c r="H119" s="279">
        <v>0</v>
      </c>
      <c r="I119" s="279">
        <v>140429.01976175257</v>
      </c>
      <c r="J119" s="279">
        <v>0</v>
      </c>
      <c r="K119" s="279">
        <v>28893.114026520088</v>
      </c>
      <c r="L119" s="279">
        <v>886335.21643758484</v>
      </c>
      <c r="M119" s="279">
        <v>990722.85442544799</v>
      </c>
    </row>
    <row r="120" spans="1:13" ht="18" customHeight="1" x14ac:dyDescent="0.25">
      <c r="A120" s="66" t="s">
        <v>151</v>
      </c>
      <c r="B120" s="275">
        <v>251902</v>
      </c>
      <c r="C120" s="279">
        <v>290</v>
      </c>
      <c r="D120" s="275">
        <v>88257.769727347812</v>
      </c>
      <c r="E120" s="279">
        <v>647198.48453278455</v>
      </c>
      <c r="F120" s="279">
        <v>713283.64869523339</v>
      </c>
      <c r="G120" s="279">
        <v>1828.4848929030666</v>
      </c>
      <c r="H120" s="279">
        <v>0</v>
      </c>
      <c r="I120" s="279">
        <v>214446.17180076026</v>
      </c>
      <c r="J120" s="279">
        <v>0</v>
      </c>
      <c r="K120" s="279">
        <v>240602.54100300776</v>
      </c>
      <c r="L120" s="279">
        <v>1817359.3309246891</v>
      </c>
      <c r="M120" s="279">
        <v>1905617.100652037</v>
      </c>
    </row>
    <row r="121" spans="1:13" ht="18" customHeight="1" x14ac:dyDescent="0.25">
      <c r="A121" s="66" t="s">
        <v>152</v>
      </c>
      <c r="B121" s="275">
        <v>11876231.666666666</v>
      </c>
      <c r="C121" s="279">
        <v>37571</v>
      </c>
      <c r="D121" s="275">
        <v>11434250.573883394</v>
      </c>
      <c r="E121" s="279">
        <v>0</v>
      </c>
      <c r="F121" s="279">
        <v>0</v>
      </c>
      <c r="G121" s="279">
        <v>137730.20190011317</v>
      </c>
      <c r="H121" s="279">
        <v>0</v>
      </c>
      <c r="I121" s="279">
        <v>0</v>
      </c>
      <c r="J121" s="279">
        <v>0</v>
      </c>
      <c r="K121" s="279">
        <v>0</v>
      </c>
      <c r="L121" s="279">
        <v>137730.20190011317</v>
      </c>
      <c r="M121" s="279">
        <v>11571980.775783507</v>
      </c>
    </row>
    <row r="122" spans="1:13" ht="18" customHeight="1" x14ac:dyDescent="0.25">
      <c r="A122" s="66" t="s">
        <v>153</v>
      </c>
      <c r="B122" s="275">
        <v>688124</v>
      </c>
      <c r="C122" s="279">
        <v>911</v>
      </c>
      <c r="D122" s="275">
        <v>277251.13179866847</v>
      </c>
      <c r="E122" s="279">
        <v>253132.48010362516</v>
      </c>
      <c r="F122" s="279">
        <v>0</v>
      </c>
      <c r="G122" s="279">
        <v>0</v>
      </c>
      <c r="H122" s="279">
        <v>0</v>
      </c>
      <c r="I122" s="279">
        <v>150886.90973837307</v>
      </c>
      <c r="J122" s="279">
        <v>0</v>
      </c>
      <c r="K122" s="279">
        <v>0</v>
      </c>
      <c r="L122" s="279">
        <v>404019.38984199823</v>
      </c>
      <c r="M122" s="279">
        <v>681270.52164066676</v>
      </c>
    </row>
    <row r="123" spans="1:13" ht="18" customHeight="1" x14ac:dyDescent="0.25">
      <c r="A123" s="66" t="s">
        <v>154</v>
      </c>
      <c r="B123" s="275">
        <v>14767499.333333334</v>
      </c>
      <c r="C123" s="279">
        <v>37028</v>
      </c>
      <c r="D123" s="275">
        <v>11268995.508497361</v>
      </c>
      <c r="E123" s="279">
        <v>0</v>
      </c>
      <c r="F123" s="279">
        <v>0</v>
      </c>
      <c r="G123" s="279">
        <v>239842.54380793148</v>
      </c>
      <c r="H123" s="279">
        <v>0</v>
      </c>
      <c r="I123" s="279">
        <v>0</v>
      </c>
      <c r="J123" s="279">
        <v>0</v>
      </c>
      <c r="K123" s="279">
        <v>0</v>
      </c>
      <c r="L123" s="279">
        <v>239842.54380793148</v>
      </c>
      <c r="M123" s="279">
        <v>11508838.052305292</v>
      </c>
    </row>
    <row r="124" spans="1:13" ht="18" customHeight="1" x14ac:dyDescent="0.25">
      <c r="A124" s="66" t="s">
        <v>155</v>
      </c>
      <c r="B124" s="275">
        <v>1170298.6666666667</v>
      </c>
      <c r="C124" s="279">
        <v>1793</v>
      </c>
      <c r="D124" s="275">
        <v>545676.48662460211</v>
      </c>
      <c r="E124" s="279">
        <v>217383.67287280972</v>
      </c>
      <c r="F124" s="279">
        <v>275172.46153612254</v>
      </c>
      <c r="G124" s="279">
        <v>0</v>
      </c>
      <c r="H124" s="279">
        <v>0</v>
      </c>
      <c r="I124" s="279">
        <v>158572.23294491984</v>
      </c>
      <c r="J124" s="279">
        <v>0</v>
      </c>
      <c r="K124" s="279">
        <v>0</v>
      </c>
      <c r="L124" s="279">
        <v>651128.36735385214</v>
      </c>
      <c r="M124" s="279">
        <v>1196804.8539784541</v>
      </c>
    </row>
    <row r="125" spans="1:13" ht="18" customHeight="1" x14ac:dyDescent="0.25">
      <c r="A125" s="66" t="s">
        <v>156</v>
      </c>
      <c r="B125" s="275">
        <v>208774.66666666666</v>
      </c>
      <c r="C125" s="279">
        <v>430</v>
      </c>
      <c r="D125" s="275">
        <v>130864.96890606744</v>
      </c>
      <c r="E125" s="279">
        <v>169721.24498454755</v>
      </c>
      <c r="F125" s="279">
        <v>0</v>
      </c>
      <c r="G125" s="279">
        <v>0</v>
      </c>
      <c r="H125" s="279">
        <v>0</v>
      </c>
      <c r="I125" s="279">
        <v>103329.00044668613</v>
      </c>
      <c r="J125" s="279">
        <v>0</v>
      </c>
      <c r="K125" s="279">
        <v>0</v>
      </c>
      <c r="L125" s="279">
        <v>273050.24543123366</v>
      </c>
      <c r="M125" s="279">
        <v>403915.21433730109</v>
      </c>
    </row>
    <row r="126" spans="1:13" ht="18" customHeight="1" x14ac:dyDescent="0.25">
      <c r="A126" s="66" t="s">
        <v>157</v>
      </c>
      <c r="B126" s="275">
        <v>50147663.333333336</v>
      </c>
      <c r="C126" s="279">
        <v>215878</v>
      </c>
      <c r="D126" s="275">
        <v>65699692.459311686</v>
      </c>
      <c r="E126" s="279">
        <v>0</v>
      </c>
      <c r="F126" s="279">
        <v>0</v>
      </c>
      <c r="G126" s="279">
        <v>3174058.1446298473</v>
      </c>
      <c r="H126" s="279">
        <v>999890.20103611355</v>
      </c>
      <c r="I126" s="279">
        <v>0</v>
      </c>
      <c r="J126" s="279">
        <v>0</v>
      </c>
      <c r="K126" s="279">
        <v>274407.25568131631</v>
      </c>
      <c r="L126" s="279">
        <v>4448355.6013472769</v>
      </c>
      <c r="M126" s="279">
        <v>70148048.060658962</v>
      </c>
    </row>
    <row r="127" spans="1:13" ht="18" customHeight="1" x14ac:dyDescent="0.25">
      <c r="A127" s="66" t="s">
        <v>158</v>
      </c>
      <c r="B127" s="275">
        <v>2445960.3333333335</v>
      </c>
      <c r="C127" s="279">
        <v>4276</v>
      </c>
      <c r="D127" s="275">
        <v>1301345.597772894</v>
      </c>
      <c r="E127" s="279">
        <v>173494.80465450737</v>
      </c>
      <c r="F127" s="279">
        <v>316614.29126323713</v>
      </c>
      <c r="G127" s="279">
        <v>0</v>
      </c>
      <c r="H127" s="279">
        <v>460616.44553601311</v>
      </c>
      <c r="I127" s="279">
        <v>0</v>
      </c>
      <c r="J127" s="279">
        <v>0</v>
      </c>
      <c r="K127" s="279">
        <v>0</v>
      </c>
      <c r="L127" s="279">
        <v>950725.54145375756</v>
      </c>
      <c r="M127" s="279">
        <v>2252071.1392266518</v>
      </c>
    </row>
    <row r="128" spans="1:13" ht="18" customHeight="1" x14ac:dyDescent="0.25">
      <c r="A128" s="66" t="s">
        <v>159</v>
      </c>
      <c r="B128" s="275">
        <v>593110.33333333337</v>
      </c>
      <c r="C128" s="279">
        <v>789</v>
      </c>
      <c r="D128" s="275">
        <v>240122.0010857842</v>
      </c>
      <c r="E128" s="279">
        <v>172267.83646831184</v>
      </c>
      <c r="F128" s="279">
        <v>15694.160996836075</v>
      </c>
      <c r="G128" s="279">
        <v>0</v>
      </c>
      <c r="H128" s="279">
        <v>0</v>
      </c>
      <c r="I128" s="279">
        <v>121192.36968649973</v>
      </c>
      <c r="J128" s="279">
        <v>0</v>
      </c>
      <c r="K128" s="279">
        <v>16826.510439272563</v>
      </c>
      <c r="L128" s="279">
        <v>325980.87759092025</v>
      </c>
      <c r="M128" s="279">
        <v>566102.87867670448</v>
      </c>
    </row>
    <row r="129" spans="1:13" ht="18" customHeight="1" x14ac:dyDescent="0.25">
      <c r="A129" s="66" t="s">
        <v>160</v>
      </c>
      <c r="B129" s="275">
        <v>704036.66666666663</v>
      </c>
      <c r="C129" s="279">
        <v>300</v>
      </c>
      <c r="D129" s="275">
        <v>91301.141097256346</v>
      </c>
      <c r="E129" s="279">
        <v>391134.76934952399</v>
      </c>
      <c r="F129" s="279">
        <v>0</v>
      </c>
      <c r="G129" s="279">
        <v>0</v>
      </c>
      <c r="H129" s="279">
        <v>0</v>
      </c>
      <c r="I129" s="279">
        <v>133638.14418466238</v>
      </c>
      <c r="J129" s="279">
        <v>0</v>
      </c>
      <c r="K129" s="279">
        <v>0</v>
      </c>
      <c r="L129" s="279">
        <v>524772.91353418631</v>
      </c>
      <c r="M129" s="279">
        <v>616074.05463144265</v>
      </c>
    </row>
    <row r="130" spans="1:13" ht="18" customHeight="1" x14ac:dyDescent="0.25">
      <c r="A130" s="66" t="s">
        <v>161</v>
      </c>
      <c r="B130" s="275">
        <v>997359</v>
      </c>
      <c r="C130" s="279">
        <v>720</v>
      </c>
      <c r="D130" s="275">
        <v>219122.73863341525</v>
      </c>
      <c r="E130" s="279">
        <v>231567.67021829187</v>
      </c>
      <c r="F130" s="279">
        <v>10997.549436642912</v>
      </c>
      <c r="G130" s="279">
        <v>0</v>
      </c>
      <c r="H130" s="279">
        <v>170926.65801619855</v>
      </c>
      <c r="I130" s="279">
        <v>109131.32458519432</v>
      </c>
      <c r="J130" s="279">
        <v>0</v>
      </c>
      <c r="K130" s="279">
        <v>17638.274328764724</v>
      </c>
      <c r="L130" s="279">
        <v>540261.47658509237</v>
      </c>
      <c r="M130" s="279">
        <v>759384.21521850768</v>
      </c>
    </row>
    <row r="131" spans="1:13" ht="18" customHeight="1" x14ac:dyDescent="0.25">
      <c r="A131" s="66" t="s">
        <v>162</v>
      </c>
      <c r="B131" s="275">
        <v>711642</v>
      </c>
      <c r="C131" s="279">
        <v>1023</v>
      </c>
      <c r="D131" s="275">
        <v>311336.89114164416</v>
      </c>
      <c r="E131" s="279">
        <v>171557.78304869391</v>
      </c>
      <c r="F131" s="279">
        <v>0</v>
      </c>
      <c r="G131" s="279">
        <v>0</v>
      </c>
      <c r="H131" s="279">
        <v>0</v>
      </c>
      <c r="I131" s="279">
        <v>120412.29925382113</v>
      </c>
      <c r="J131" s="279">
        <v>0</v>
      </c>
      <c r="K131" s="279">
        <v>0</v>
      </c>
      <c r="L131" s="279">
        <v>291970.08230251505</v>
      </c>
      <c r="M131" s="279">
        <v>603306.97344415914</v>
      </c>
    </row>
    <row r="132" spans="1:13" ht="18" customHeight="1" x14ac:dyDescent="0.25">
      <c r="A132" s="66" t="s">
        <v>163</v>
      </c>
      <c r="B132" s="275">
        <v>1123380</v>
      </c>
      <c r="C132" s="279">
        <v>691</v>
      </c>
      <c r="D132" s="275">
        <v>210296.96166068045</v>
      </c>
      <c r="E132" s="279">
        <v>573004.84026920598</v>
      </c>
      <c r="F132" s="279">
        <v>694177.30743911129</v>
      </c>
      <c r="G132" s="279">
        <v>0</v>
      </c>
      <c r="H132" s="279">
        <v>0</v>
      </c>
      <c r="I132" s="279">
        <v>193421.26522599906</v>
      </c>
      <c r="J132" s="279">
        <v>0</v>
      </c>
      <c r="K132" s="279">
        <v>155676.37694437878</v>
      </c>
      <c r="L132" s="279">
        <v>1616279.789878695</v>
      </c>
      <c r="M132" s="279">
        <v>1826576.7515393754</v>
      </c>
    </row>
    <row r="133" spans="1:13" ht="18" customHeight="1" x14ac:dyDescent="0.25">
      <c r="A133" s="66" t="s">
        <v>164</v>
      </c>
      <c r="B133" s="275">
        <v>1427521</v>
      </c>
      <c r="C133" s="279">
        <v>1268</v>
      </c>
      <c r="D133" s="275">
        <v>385899.4897044035</v>
      </c>
      <c r="E133" s="279">
        <v>245358.84882171659</v>
      </c>
      <c r="F133" s="279">
        <v>70816.922270529714</v>
      </c>
      <c r="G133" s="279">
        <v>0</v>
      </c>
      <c r="H133" s="279">
        <v>109171.56660851379</v>
      </c>
      <c r="I133" s="279">
        <v>164178.35514002244</v>
      </c>
      <c r="J133" s="279">
        <v>0</v>
      </c>
      <c r="K133" s="279">
        <v>36641.747694965808</v>
      </c>
      <c r="L133" s="279">
        <v>626167.44053574838</v>
      </c>
      <c r="M133" s="279">
        <v>1012066.9302401519</v>
      </c>
    </row>
    <row r="134" spans="1:13" ht="18" customHeight="1" x14ac:dyDescent="0.25">
      <c r="A134" s="66" t="s">
        <v>165</v>
      </c>
      <c r="B134" s="275">
        <v>209749</v>
      </c>
      <c r="C134" s="279">
        <v>428</v>
      </c>
      <c r="D134" s="275">
        <v>130256.29463208573</v>
      </c>
      <c r="E134" s="279">
        <v>232372.80858701645</v>
      </c>
      <c r="F134" s="279">
        <v>0</v>
      </c>
      <c r="G134" s="279">
        <v>0</v>
      </c>
      <c r="H134" s="279">
        <v>0</v>
      </c>
      <c r="I134" s="279">
        <v>98000.026721617091</v>
      </c>
      <c r="J134" s="279">
        <v>0</v>
      </c>
      <c r="K134" s="279">
        <v>0</v>
      </c>
      <c r="L134" s="279">
        <v>330372.83530863351</v>
      </c>
      <c r="M134" s="279">
        <v>460629.12994071923</v>
      </c>
    </row>
    <row r="135" spans="1:13" ht="18" customHeight="1" x14ac:dyDescent="0.25">
      <c r="A135" s="66" t="s">
        <v>166</v>
      </c>
      <c r="B135" s="275">
        <v>900194.68</v>
      </c>
      <c r="C135" s="279">
        <v>483</v>
      </c>
      <c r="D135" s="275">
        <v>146994.83716658273</v>
      </c>
      <c r="E135" s="279">
        <v>247169.43030208652</v>
      </c>
      <c r="F135" s="279">
        <v>498402.86130773119</v>
      </c>
      <c r="G135" s="279">
        <v>0</v>
      </c>
      <c r="H135" s="279">
        <v>0</v>
      </c>
      <c r="I135" s="279">
        <v>133510.54923605011</v>
      </c>
      <c r="J135" s="279">
        <v>0</v>
      </c>
      <c r="K135" s="279">
        <v>0</v>
      </c>
      <c r="L135" s="279">
        <v>879082.84084586776</v>
      </c>
      <c r="M135" s="279">
        <v>1026077.6780124505</v>
      </c>
    </row>
    <row r="136" spans="1:13" ht="18" customHeight="1" x14ac:dyDescent="0.25">
      <c r="A136" s="66" t="s">
        <v>167</v>
      </c>
      <c r="B136" s="275">
        <v>5286311.666666667</v>
      </c>
      <c r="C136" s="279">
        <v>7337</v>
      </c>
      <c r="D136" s="275">
        <v>2232921.5741018993</v>
      </c>
      <c r="E136" s="279">
        <v>592454.25452814868</v>
      </c>
      <c r="F136" s="279">
        <v>497302.28762760718</v>
      </c>
      <c r="G136" s="279">
        <v>0</v>
      </c>
      <c r="H136" s="279">
        <v>305424.97771800362</v>
      </c>
      <c r="I136" s="279">
        <v>467555.08281293232</v>
      </c>
      <c r="J136" s="279">
        <v>0</v>
      </c>
      <c r="K136" s="279">
        <v>381314.35836604622</v>
      </c>
      <c r="L136" s="279">
        <v>2244050.9610527381</v>
      </c>
      <c r="M136" s="279">
        <v>4476972.5351546369</v>
      </c>
    </row>
    <row r="137" spans="1:13" ht="18" customHeight="1" x14ac:dyDescent="0.25">
      <c r="A137" s="66" t="s">
        <v>168</v>
      </c>
      <c r="B137" s="275">
        <v>835581</v>
      </c>
      <c r="C137" s="279">
        <v>354</v>
      </c>
      <c r="D137" s="275">
        <v>107735.34649476249</v>
      </c>
      <c r="E137" s="279">
        <v>540798.22109089466</v>
      </c>
      <c r="F137" s="279">
        <v>439596.14272773592</v>
      </c>
      <c r="G137" s="279">
        <v>0</v>
      </c>
      <c r="H137" s="279">
        <v>0</v>
      </c>
      <c r="I137" s="279">
        <v>171845.11114883851</v>
      </c>
      <c r="J137" s="279">
        <v>0</v>
      </c>
      <c r="K137" s="279">
        <v>117620.94773352546</v>
      </c>
      <c r="L137" s="279">
        <v>1269860.4227009944</v>
      </c>
      <c r="M137" s="279">
        <v>1377595.7691957569</v>
      </c>
    </row>
    <row r="138" spans="1:13" ht="18" customHeight="1" x14ac:dyDescent="0.25">
      <c r="A138" s="66" t="s">
        <v>169</v>
      </c>
      <c r="B138" s="275">
        <v>1587732.6666666667</v>
      </c>
      <c r="C138" s="279">
        <v>1135</v>
      </c>
      <c r="D138" s="275">
        <v>345422.65048461984</v>
      </c>
      <c r="E138" s="279">
        <v>398831.24127081688</v>
      </c>
      <c r="F138" s="279">
        <v>297200.29915094498</v>
      </c>
      <c r="G138" s="279">
        <v>0</v>
      </c>
      <c r="H138" s="279">
        <v>265836.68596802355</v>
      </c>
      <c r="I138" s="279">
        <v>174840.16803835379</v>
      </c>
      <c r="J138" s="279">
        <v>0</v>
      </c>
      <c r="K138" s="279">
        <v>22148.730886433961</v>
      </c>
      <c r="L138" s="279">
        <v>1158857.1253145731</v>
      </c>
      <c r="M138" s="279">
        <v>1504279.775799193</v>
      </c>
    </row>
    <row r="139" spans="1:13" ht="18" customHeight="1" x14ac:dyDescent="0.25">
      <c r="A139" s="66" t="s">
        <v>170</v>
      </c>
      <c r="B139" s="275">
        <v>2496011.6666666665</v>
      </c>
      <c r="C139" s="279">
        <v>3618</v>
      </c>
      <c r="D139" s="275">
        <v>1101091.7616329116</v>
      </c>
      <c r="E139" s="279">
        <v>165610.17058382227</v>
      </c>
      <c r="F139" s="279">
        <v>153023.26780027023</v>
      </c>
      <c r="G139" s="279">
        <v>0</v>
      </c>
      <c r="H139" s="279">
        <v>0</v>
      </c>
      <c r="I139" s="279">
        <v>249131.67814236</v>
      </c>
      <c r="J139" s="279">
        <v>0</v>
      </c>
      <c r="K139" s="279">
        <v>26239.870287819445</v>
      </c>
      <c r="L139" s="279">
        <v>594004.98681427201</v>
      </c>
      <c r="M139" s="279">
        <v>1695096.7484471835</v>
      </c>
    </row>
    <row r="140" spans="1:13" ht="18" customHeight="1" x14ac:dyDescent="0.25">
      <c r="A140" s="67"/>
      <c r="B140" s="275"/>
      <c r="C140" s="275"/>
      <c r="D140" s="275"/>
      <c r="E140" s="275"/>
      <c r="F140" s="275"/>
      <c r="G140" s="275"/>
      <c r="H140" s="275"/>
      <c r="I140" s="275"/>
      <c r="J140" s="275"/>
      <c r="K140" s="275"/>
      <c r="L140" s="275"/>
      <c r="M140" s="275"/>
    </row>
    <row r="141" spans="1:13" s="21" customFormat="1" ht="18" customHeight="1" x14ac:dyDescent="0.25">
      <c r="A141" s="67"/>
      <c r="B141" s="295">
        <f t="shared" ref="B141:L141" si="0">SUM(B3:B140)</f>
        <v>964736648.87</v>
      </c>
      <c r="C141" s="295">
        <f t="shared" si="0"/>
        <v>2682257</v>
      </c>
      <c r="D141" s="295">
        <f t="shared" si="0"/>
        <v>816310416.05367792</v>
      </c>
      <c r="E141" s="295">
        <f t="shared" si="0"/>
        <v>45164933.937514223</v>
      </c>
      <c r="F141" s="295">
        <f t="shared" si="0"/>
        <v>26346211.928961337</v>
      </c>
      <c r="G141" s="295">
        <f t="shared" si="0"/>
        <v>16278696.254033852</v>
      </c>
      <c r="H141" s="295">
        <f t="shared" si="0"/>
        <v>21014089.130516082</v>
      </c>
      <c r="I141" s="295">
        <f t="shared" si="0"/>
        <v>22309076.796166729</v>
      </c>
      <c r="J141" s="295">
        <f t="shared" si="0"/>
        <v>5645616.9748949679</v>
      </c>
      <c r="K141" s="295">
        <f t="shared" si="0"/>
        <v>11667607.794234414</v>
      </c>
      <c r="L141" s="295">
        <f t="shared" si="0"/>
        <v>148426232.81632164</v>
      </c>
      <c r="M141" s="295">
        <f>SUM(M3:M140)</f>
        <v>964736648.87000024</v>
      </c>
    </row>
    <row r="144" spans="1:13" x14ac:dyDescent="0.2">
      <c r="B144" s="187"/>
      <c r="C144" s="187"/>
    </row>
    <row r="147" spans="4:4" x14ac:dyDescent="0.2">
      <c r="D147" s="296"/>
    </row>
  </sheetData>
  <sortState xmlns:xlrd2="http://schemas.microsoft.com/office/spreadsheetml/2017/richdata2" ref="A3:M140">
    <sortCondition ref="A3:A140"/>
  </sortState>
  <customSheetViews>
    <customSheetView guid="{21B7AC2F-40B5-4A74-80C7-C3A38CDE4D3F}" showGridLines="0" showRowCol="0" showAutoFilter="1">
      <pane ySplit="2" topLeftCell="A3" activePane="bottomLeft" state="frozen"/>
      <selection pane="bottomLeft" sqref="A1:L1"/>
      <rowBreaks count="1" manualBreakCount="1">
        <brk id="74" max="11" man="1"/>
      </rowBreaks>
      <pageMargins left="0" right="0" top="0" bottom="0" header="0" footer="0"/>
      <pageSetup paperSize="9" scale="45" fitToHeight="2" orientation="portrait" r:id="rId1"/>
      <headerFooter alignWithMargins="0"/>
      <autoFilter ref="A2:L2" xr:uid="{DA309325-6588-4515-ACC5-A0399E6D6129}"/>
    </customSheetView>
  </customSheetViews>
  <mergeCells count="1">
    <mergeCell ref="A1:M1"/>
  </mergeCells>
  <phoneticPr fontId="6" type="noConversion"/>
  <pageMargins left="0.7" right="0.7" top="0.75" bottom="0.75" header="0.3" footer="0.3"/>
  <pageSetup paperSize="9" scale="51" fitToHeight="3" orientation="landscape" r:id="rId2"/>
  <rowBreaks count="1" manualBreakCount="1">
    <brk id="74" max="11"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indexed="10"/>
  </sheetPr>
  <dimension ref="A1:N147"/>
  <sheetViews>
    <sheetView showGridLines="0" view="pageBreakPreview" zoomScale="85" zoomScaleNormal="85" zoomScaleSheetLayoutView="85" workbookViewId="0">
      <pane ySplit="2" topLeftCell="A3" activePane="bottomLeft" state="frozen"/>
      <selection activeCell="W4" sqref="W4"/>
      <selection pane="bottomLeft" activeCell="L3" sqref="L3"/>
    </sheetView>
  </sheetViews>
  <sheetFormatPr defaultRowHeight="15" x14ac:dyDescent="0.2"/>
  <cols>
    <col min="1" max="1" width="27.5703125" style="7" customWidth="1"/>
    <col min="2" max="2" width="17.5703125" style="182" customWidth="1"/>
    <col min="3" max="4" width="17.5703125" style="181" customWidth="1"/>
    <col min="5" max="14" width="17.5703125" style="182" customWidth="1"/>
  </cols>
  <sheetData>
    <row r="1" spans="1:14" ht="24" customHeight="1" thickBot="1" x14ac:dyDescent="0.25">
      <c r="A1" s="354" t="s">
        <v>235</v>
      </c>
      <c r="B1" s="355"/>
      <c r="C1" s="355"/>
      <c r="D1" s="355"/>
      <c r="E1" s="355"/>
      <c r="F1" s="355"/>
      <c r="G1" s="355"/>
      <c r="H1" s="355"/>
      <c r="I1" s="355"/>
      <c r="J1" s="355"/>
      <c r="K1" s="355"/>
      <c r="L1" s="355"/>
      <c r="M1" s="355"/>
      <c r="N1" s="356"/>
    </row>
    <row r="2" spans="1:14" s="18" customFormat="1" ht="57.75" customHeight="1" thickBot="1" x14ac:dyDescent="0.25">
      <c r="A2" s="119" t="s">
        <v>32</v>
      </c>
      <c r="B2" s="137" t="s">
        <v>236</v>
      </c>
      <c r="C2" s="137" t="s">
        <v>237</v>
      </c>
      <c r="D2" s="137" t="s">
        <v>231</v>
      </c>
      <c r="E2" s="124" t="s">
        <v>8</v>
      </c>
      <c r="F2" s="124" t="s">
        <v>238</v>
      </c>
      <c r="G2" s="124" t="s">
        <v>14</v>
      </c>
      <c r="H2" s="124" t="s">
        <v>17</v>
      </c>
      <c r="I2" s="124" t="s">
        <v>25</v>
      </c>
      <c r="J2" s="124" t="s">
        <v>239</v>
      </c>
      <c r="K2" s="124" t="s">
        <v>30</v>
      </c>
      <c r="L2" s="124" t="s">
        <v>23</v>
      </c>
      <c r="M2" s="124" t="s">
        <v>33</v>
      </c>
      <c r="N2" s="124" t="s">
        <v>233</v>
      </c>
    </row>
    <row r="3" spans="1:14" ht="18" customHeight="1" x14ac:dyDescent="0.25">
      <c r="A3" s="63" t="s">
        <v>34</v>
      </c>
      <c r="B3" s="279">
        <v>47937.666666666664</v>
      </c>
      <c r="C3" s="275">
        <v>18899.666666666668</v>
      </c>
      <c r="D3" s="275">
        <v>2602947.5783231985</v>
      </c>
      <c r="E3" s="279">
        <v>289196.90596753312</v>
      </c>
      <c r="F3" s="279">
        <v>93101.198048866063</v>
      </c>
      <c r="G3" s="279">
        <v>20232.653771072935</v>
      </c>
      <c r="H3" s="279">
        <v>96477.679374489715</v>
      </c>
      <c r="I3" s="279">
        <v>94520.82609076942</v>
      </c>
      <c r="J3" s="279">
        <v>202611.08166023166</v>
      </c>
      <c r="K3" s="279">
        <v>0</v>
      </c>
      <c r="L3" s="279">
        <v>28972.378887350074</v>
      </c>
      <c r="M3" s="279">
        <v>825112.72380031296</v>
      </c>
      <c r="N3" s="279">
        <v>3428060.3021235112</v>
      </c>
    </row>
    <row r="4" spans="1:14" ht="18" customHeight="1" x14ac:dyDescent="0.25">
      <c r="A4" s="63" t="s">
        <v>35</v>
      </c>
      <c r="B4" s="279">
        <v>3225802.6366666681</v>
      </c>
      <c r="C4" s="275">
        <v>37841.333333333336</v>
      </c>
      <c r="D4" s="275">
        <v>5211679.5866163913</v>
      </c>
      <c r="E4" s="279">
        <v>0</v>
      </c>
      <c r="F4" s="279">
        <v>227472.19737124562</v>
      </c>
      <c r="G4" s="279">
        <v>288253.79328258726</v>
      </c>
      <c r="H4" s="279">
        <v>0</v>
      </c>
      <c r="I4" s="279">
        <v>76153.210715927358</v>
      </c>
      <c r="J4" s="279">
        <v>630620.66583011579</v>
      </c>
      <c r="K4" s="279">
        <v>0</v>
      </c>
      <c r="L4" s="279">
        <v>46344.440859862218</v>
      </c>
      <c r="M4" s="279">
        <v>1268844.3080597383</v>
      </c>
      <c r="N4" s="279">
        <v>6480523.8946761293</v>
      </c>
    </row>
    <row r="5" spans="1:14" ht="18" customHeight="1" x14ac:dyDescent="0.25">
      <c r="A5" s="63" t="s">
        <v>36</v>
      </c>
      <c r="B5" s="279">
        <v>4506033.666666667</v>
      </c>
      <c r="C5" s="275">
        <v>2958.3333333333335</v>
      </c>
      <c r="D5" s="275">
        <v>407435.04748969799</v>
      </c>
      <c r="E5" s="279">
        <v>195344.5196393129</v>
      </c>
      <c r="F5" s="279">
        <v>0</v>
      </c>
      <c r="G5" s="279">
        <v>0</v>
      </c>
      <c r="H5" s="279">
        <v>215587.08130179977</v>
      </c>
      <c r="I5" s="279">
        <v>0</v>
      </c>
      <c r="J5" s="279">
        <v>57878.706283783788</v>
      </c>
      <c r="K5" s="279">
        <v>0</v>
      </c>
      <c r="L5" s="279">
        <v>32618.34394286371</v>
      </c>
      <c r="M5" s="279">
        <v>501428.65116776014</v>
      </c>
      <c r="N5" s="279">
        <v>908863.69865745818</v>
      </c>
    </row>
    <row r="6" spans="1:14" ht="18" customHeight="1" x14ac:dyDescent="0.25">
      <c r="A6" s="63" t="s">
        <v>37</v>
      </c>
      <c r="B6" s="279">
        <v>-495015</v>
      </c>
      <c r="C6" s="275">
        <v>9925.0000000000018</v>
      </c>
      <c r="D6" s="275">
        <v>1366915.8917189587</v>
      </c>
      <c r="E6" s="279">
        <v>129362.36964772259</v>
      </c>
      <c r="F6" s="279">
        <v>0</v>
      </c>
      <c r="G6" s="279">
        <v>52263.648416190852</v>
      </c>
      <c r="H6" s="279">
        <v>92985.606903524676</v>
      </c>
      <c r="I6" s="279">
        <v>0</v>
      </c>
      <c r="J6" s="279">
        <v>151114.53011583013</v>
      </c>
      <c r="K6" s="279">
        <v>0</v>
      </c>
      <c r="L6" s="279">
        <v>0</v>
      </c>
      <c r="M6" s="279">
        <v>425726.15508326824</v>
      </c>
      <c r="N6" s="279">
        <v>1792642.0468022269</v>
      </c>
    </row>
    <row r="7" spans="1:14" ht="18" customHeight="1" x14ac:dyDescent="0.25">
      <c r="A7" s="63" t="s">
        <v>38</v>
      </c>
      <c r="B7" s="279">
        <v>1029972.3333333334</v>
      </c>
      <c r="C7" s="275">
        <v>7319.333333333333</v>
      </c>
      <c r="D7" s="275">
        <v>1008051.692707469</v>
      </c>
      <c r="E7" s="279">
        <v>0</v>
      </c>
      <c r="F7" s="279">
        <v>0</v>
      </c>
      <c r="G7" s="279">
        <v>0</v>
      </c>
      <c r="H7" s="279">
        <v>0</v>
      </c>
      <c r="I7" s="279">
        <v>0</v>
      </c>
      <c r="J7" s="279">
        <v>30887.028185328192</v>
      </c>
      <c r="K7" s="279">
        <v>0</v>
      </c>
      <c r="L7" s="279">
        <v>0</v>
      </c>
      <c r="M7" s="279">
        <v>30887.028185328192</v>
      </c>
      <c r="N7" s="279">
        <v>1038938.7208927972</v>
      </c>
    </row>
    <row r="8" spans="1:14" ht="18" customHeight="1" x14ac:dyDescent="0.25">
      <c r="A8" s="63" t="s">
        <v>39</v>
      </c>
      <c r="B8" s="279">
        <v>2470595.3333333335</v>
      </c>
      <c r="C8" s="275">
        <v>32507.333333333332</v>
      </c>
      <c r="D8" s="275">
        <v>4477056.980427078</v>
      </c>
      <c r="E8" s="279">
        <v>0</v>
      </c>
      <c r="F8" s="279">
        <v>0</v>
      </c>
      <c r="G8" s="279">
        <v>0</v>
      </c>
      <c r="H8" s="279">
        <v>0</v>
      </c>
      <c r="I8" s="279">
        <v>0</v>
      </c>
      <c r="J8" s="279">
        <v>107479.52351351352</v>
      </c>
      <c r="K8" s="279">
        <v>0</v>
      </c>
      <c r="L8" s="279">
        <v>19592.085988621006</v>
      </c>
      <c r="M8" s="279">
        <v>127071.60950213452</v>
      </c>
      <c r="N8" s="279">
        <v>4604128.5899292128</v>
      </c>
    </row>
    <row r="9" spans="1:14" ht="18" customHeight="1" x14ac:dyDescent="0.25">
      <c r="A9" s="63" t="s">
        <v>40</v>
      </c>
      <c r="B9" s="279">
        <v>865660</v>
      </c>
      <c r="C9" s="275">
        <v>20853.666666666668</v>
      </c>
      <c r="D9" s="275">
        <v>2872061.2964510415</v>
      </c>
      <c r="E9" s="279">
        <v>0</v>
      </c>
      <c r="F9" s="279">
        <v>106935.88106552928</v>
      </c>
      <c r="G9" s="279">
        <v>41991.446063634859</v>
      </c>
      <c r="H9" s="279">
        <v>0</v>
      </c>
      <c r="I9" s="279">
        <v>0</v>
      </c>
      <c r="J9" s="279">
        <v>102945.38918918918</v>
      </c>
      <c r="K9" s="279">
        <v>0</v>
      </c>
      <c r="L9" s="279">
        <v>26069.386499758228</v>
      </c>
      <c r="M9" s="279">
        <v>277942.10281811154</v>
      </c>
      <c r="N9" s="279">
        <v>3150003.3992691529</v>
      </c>
    </row>
    <row r="10" spans="1:14" ht="18" customHeight="1" x14ac:dyDescent="0.25">
      <c r="A10" s="63" t="s">
        <v>41</v>
      </c>
      <c r="B10" s="279">
        <v>437176.66666666669</v>
      </c>
      <c r="C10" s="275">
        <v>1418</v>
      </c>
      <c r="D10" s="275">
        <v>195293.3737488648</v>
      </c>
      <c r="E10" s="279">
        <v>34545.774954879191</v>
      </c>
      <c r="F10" s="279">
        <v>30823.370644078041</v>
      </c>
      <c r="G10" s="279">
        <v>0</v>
      </c>
      <c r="H10" s="279">
        <v>0</v>
      </c>
      <c r="I10" s="279">
        <v>0</v>
      </c>
      <c r="J10" s="279">
        <v>33615.825289575288</v>
      </c>
      <c r="K10" s="279">
        <v>0</v>
      </c>
      <c r="L10" s="279">
        <v>6281.4616918343672</v>
      </c>
      <c r="M10" s="279">
        <v>105266.43258036689</v>
      </c>
      <c r="N10" s="279">
        <v>300559.80632923171</v>
      </c>
    </row>
    <row r="11" spans="1:14" ht="18" customHeight="1" x14ac:dyDescent="0.25">
      <c r="A11" s="63" t="s">
        <v>42</v>
      </c>
      <c r="B11" s="279">
        <v>397407.33333333331</v>
      </c>
      <c r="C11" s="275">
        <v>1203</v>
      </c>
      <c r="D11" s="275">
        <v>165682.60128341633</v>
      </c>
      <c r="E11" s="279">
        <v>31623.207596321532</v>
      </c>
      <c r="F11" s="279">
        <v>6273.2013069015666</v>
      </c>
      <c r="G11" s="279">
        <v>0</v>
      </c>
      <c r="H11" s="279">
        <v>0</v>
      </c>
      <c r="I11" s="279">
        <v>0</v>
      </c>
      <c r="J11" s="279">
        <v>2698.4861003861006</v>
      </c>
      <c r="K11" s="279">
        <v>0</v>
      </c>
      <c r="L11" s="279">
        <v>6437.1371419677716</v>
      </c>
      <c r="M11" s="279">
        <v>47032.032145576974</v>
      </c>
      <c r="N11" s="279">
        <v>212714.63342899329</v>
      </c>
    </row>
    <row r="12" spans="1:14" ht="18" customHeight="1" x14ac:dyDescent="0.25">
      <c r="A12" s="63" t="s">
        <v>43</v>
      </c>
      <c r="B12" s="279">
        <v>146980</v>
      </c>
      <c r="C12" s="275">
        <v>1313.6666666666667</v>
      </c>
      <c r="D12" s="275">
        <v>180924.11517260841</v>
      </c>
      <c r="E12" s="279">
        <v>38139.817795912168</v>
      </c>
      <c r="F12" s="279">
        <v>12584.058123491168</v>
      </c>
      <c r="G12" s="279">
        <v>1244.7850297924656</v>
      </c>
      <c r="H12" s="279">
        <v>0</v>
      </c>
      <c r="I12" s="279">
        <v>0</v>
      </c>
      <c r="J12" s="279">
        <v>22278.011583011583</v>
      </c>
      <c r="K12" s="279">
        <v>0</v>
      </c>
      <c r="L12" s="279">
        <v>0</v>
      </c>
      <c r="M12" s="279">
        <v>74246.672532207391</v>
      </c>
      <c r="N12" s="279">
        <v>255170.7877048158</v>
      </c>
    </row>
    <row r="13" spans="1:14" ht="18" customHeight="1" x14ac:dyDescent="0.25">
      <c r="A13" s="63" t="s">
        <v>44</v>
      </c>
      <c r="B13" s="279">
        <v>610119.33333333337</v>
      </c>
      <c r="C13" s="275">
        <v>3246</v>
      </c>
      <c r="D13" s="275">
        <v>447053.80196672434</v>
      </c>
      <c r="E13" s="279">
        <v>54263.861296952557</v>
      </c>
      <c r="F13" s="279">
        <v>22291.767431593435</v>
      </c>
      <c r="G13" s="279">
        <v>0</v>
      </c>
      <c r="H13" s="279">
        <v>0</v>
      </c>
      <c r="I13" s="279">
        <v>0</v>
      </c>
      <c r="J13" s="279">
        <v>13367.267953667953</v>
      </c>
      <c r="K13" s="279">
        <v>0</v>
      </c>
      <c r="L13" s="279">
        <v>0</v>
      </c>
      <c r="M13" s="279">
        <v>89922.896682213948</v>
      </c>
      <c r="N13" s="279">
        <v>536976.69864893833</v>
      </c>
    </row>
    <row r="14" spans="1:14" ht="18" customHeight="1" x14ac:dyDescent="0.25">
      <c r="A14" s="63" t="s">
        <v>45</v>
      </c>
      <c r="B14" s="279">
        <v>44926.333333333336</v>
      </c>
      <c r="C14" s="275">
        <v>739</v>
      </c>
      <c r="D14" s="275">
        <v>101778.42256728567</v>
      </c>
      <c r="E14" s="279">
        <v>41680.101481345228</v>
      </c>
      <c r="F14" s="279">
        <v>70481.865199825683</v>
      </c>
      <c r="G14" s="279">
        <v>0</v>
      </c>
      <c r="H14" s="279">
        <v>0</v>
      </c>
      <c r="I14" s="279">
        <v>0</v>
      </c>
      <c r="J14" s="279">
        <v>8689.9227799227792</v>
      </c>
      <c r="K14" s="279">
        <v>0</v>
      </c>
      <c r="L14" s="279">
        <v>14340.68206688086</v>
      </c>
      <c r="M14" s="279">
        <v>135192.57152797456</v>
      </c>
      <c r="N14" s="279">
        <v>236970.99409526022</v>
      </c>
    </row>
    <row r="15" spans="1:14" ht="18" customHeight="1" x14ac:dyDescent="0.25">
      <c r="A15" s="63" t="s">
        <v>46</v>
      </c>
      <c r="B15" s="279">
        <v>2873286.6666666665</v>
      </c>
      <c r="C15" s="275">
        <v>6894</v>
      </c>
      <c r="D15" s="275">
        <v>949472.86221768253</v>
      </c>
      <c r="E15" s="279">
        <v>195482.55621997977</v>
      </c>
      <c r="F15" s="279">
        <v>73391.801200833957</v>
      </c>
      <c r="G15" s="279">
        <v>0</v>
      </c>
      <c r="H15" s="279">
        <v>0</v>
      </c>
      <c r="I15" s="279">
        <v>0</v>
      </c>
      <c r="J15" s="279">
        <v>238344.0671814672</v>
      </c>
      <c r="K15" s="279">
        <v>0</v>
      </c>
      <c r="L15" s="279">
        <v>126403.10171954677</v>
      </c>
      <c r="M15" s="279">
        <v>633621.52632182767</v>
      </c>
      <c r="N15" s="279">
        <v>1583094.3885395103</v>
      </c>
    </row>
    <row r="16" spans="1:14" ht="18" customHeight="1" x14ac:dyDescent="0.25">
      <c r="A16" s="63" t="s">
        <v>47</v>
      </c>
      <c r="B16" s="279">
        <v>339520.66666666669</v>
      </c>
      <c r="C16" s="275">
        <v>785.66666666666674</v>
      </c>
      <c r="D16" s="275">
        <v>108205.56697839078</v>
      </c>
      <c r="E16" s="279">
        <v>50608.33733176181</v>
      </c>
      <c r="F16" s="279">
        <v>48989.491907989373</v>
      </c>
      <c r="G16" s="279">
        <v>0</v>
      </c>
      <c r="H16" s="279">
        <v>55329.59049923662</v>
      </c>
      <c r="I16" s="279">
        <v>0</v>
      </c>
      <c r="J16" s="279">
        <v>10176.660231660231</v>
      </c>
      <c r="K16" s="279">
        <v>0</v>
      </c>
      <c r="L16" s="279">
        <v>15618.455015908192</v>
      </c>
      <c r="M16" s="279">
        <v>180722.53498655625</v>
      </c>
      <c r="N16" s="279">
        <v>288928.10196494701</v>
      </c>
    </row>
    <row r="17" spans="1:14" ht="18" customHeight="1" x14ac:dyDescent="0.25">
      <c r="A17" s="63" t="s">
        <v>48</v>
      </c>
      <c r="B17" s="279">
        <v>79283.666666666672</v>
      </c>
      <c r="C17" s="275">
        <v>736</v>
      </c>
      <c r="D17" s="275">
        <v>101365.24899800034</v>
      </c>
      <c r="E17" s="279">
        <v>58427.227505886491</v>
      </c>
      <c r="F17" s="279">
        <v>24803.901417377059</v>
      </c>
      <c r="G17" s="279">
        <v>0</v>
      </c>
      <c r="H17" s="279">
        <v>31184.884738343448</v>
      </c>
      <c r="I17" s="279">
        <v>0</v>
      </c>
      <c r="J17" s="279">
        <v>3921.4140926640925</v>
      </c>
      <c r="K17" s="279">
        <v>0</v>
      </c>
      <c r="L17" s="279">
        <v>0</v>
      </c>
      <c r="M17" s="279">
        <v>118337.42775427109</v>
      </c>
      <c r="N17" s="279">
        <v>219702.67675227142</v>
      </c>
    </row>
    <row r="18" spans="1:14" ht="18" customHeight="1" x14ac:dyDescent="0.25">
      <c r="A18" s="63" t="s">
        <v>49</v>
      </c>
      <c r="B18" s="279">
        <v>2507744.3333333335</v>
      </c>
      <c r="C18" s="275">
        <v>16447</v>
      </c>
      <c r="D18" s="275">
        <v>2265155.2313452605</v>
      </c>
      <c r="E18" s="279">
        <v>222232.38868882088</v>
      </c>
      <c r="F18" s="279">
        <v>110085.20375481382</v>
      </c>
      <c r="G18" s="279">
        <v>0</v>
      </c>
      <c r="H18" s="279">
        <v>0</v>
      </c>
      <c r="I18" s="279">
        <v>91263.552403238456</v>
      </c>
      <c r="J18" s="279">
        <v>360520.11718146718</v>
      </c>
      <c r="K18" s="279">
        <v>0</v>
      </c>
      <c r="L18" s="279">
        <v>27820.007846058983</v>
      </c>
      <c r="M18" s="279">
        <v>811921.26987439918</v>
      </c>
      <c r="N18" s="279">
        <v>3077076.5012196596</v>
      </c>
    </row>
    <row r="19" spans="1:14" ht="18" customHeight="1" x14ac:dyDescent="0.25">
      <c r="A19" s="63" t="s">
        <v>50</v>
      </c>
      <c r="B19" s="279">
        <v>4613598.333333333</v>
      </c>
      <c r="C19" s="275">
        <v>23420.666666666668</v>
      </c>
      <c r="D19" s="275">
        <v>3225600.147236187</v>
      </c>
      <c r="E19" s="279">
        <v>291598.77152606484</v>
      </c>
      <c r="F19" s="279">
        <v>0</v>
      </c>
      <c r="G19" s="279">
        <v>112182.55710548381</v>
      </c>
      <c r="H19" s="279">
        <v>206259.21300130602</v>
      </c>
      <c r="I19" s="279">
        <v>50004.356792141705</v>
      </c>
      <c r="J19" s="279">
        <v>351831.23166023166</v>
      </c>
      <c r="K19" s="279">
        <v>0</v>
      </c>
      <c r="L19" s="279">
        <v>15102.934807148375</v>
      </c>
      <c r="M19" s="279">
        <v>1026979.0648923764</v>
      </c>
      <c r="N19" s="279">
        <v>4252579.2121285638</v>
      </c>
    </row>
    <row r="20" spans="1:14" ht="18" customHeight="1" x14ac:dyDescent="0.25">
      <c r="A20" s="63" t="s">
        <v>51</v>
      </c>
      <c r="B20" s="279">
        <v>4357343.0333333332</v>
      </c>
      <c r="C20" s="275">
        <v>11674.333333333334</v>
      </c>
      <c r="D20" s="275">
        <v>1607841.9907866695</v>
      </c>
      <c r="E20" s="279">
        <v>0</v>
      </c>
      <c r="F20" s="279">
        <v>0</v>
      </c>
      <c r="G20" s="279">
        <v>37240.393006057806</v>
      </c>
      <c r="H20" s="279">
        <v>0</v>
      </c>
      <c r="I20" s="279">
        <v>0</v>
      </c>
      <c r="J20" s="279">
        <v>51263.629343629342</v>
      </c>
      <c r="K20" s="279">
        <v>0</v>
      </c>
      <c r="L20" s="279">
        <v>0</v>
      </c>
      <c r="M20" s="279">
        <v>88504.022349687148</v>
      </c>
      <c r="N20" s="279">
        <v>1696346.0131363566</v>
      </c>
    </row>
    <row r="21" spans="1:14" ht="18" customHeight="1" x14ac:dyDescent="0.25">
      <c r="A21" s="63" t="s">
        <v>52</v>
      </c>
      <c r="B21" s="279">
        <v>3892878.2900000005</v>
      </c>
      <c r="C21" s="275">
        <v>39624</v>
      </c>
      <c r="D21" s="275">
        <v>5457196.5031206058</v>
      </c>
      <c r="E21" s="279">
        <v>0</v>
      </c>
      <c r="F21" s="279">
        <v>0</v>
      </c>
      <c r="G21" s="279">
        <v>32029.543103392334</v>
      </c>
      <c r="H21" s="279">
        <v>0</v>
      </c>
      <c r="I21" s="279">
        <v>0</v>
      </c>
      <c r="J21" s="279">
        <v>688278.76447876461</v>
      </c>
      <c r="K21" s="279">
        <v>0</v>
      </c>
      <c r="L21" s="279">
        <v>20514.619332288119</v>
      </c>
      <c r="M21" s="279">
        <v>740822.92691444512</v>
      </c>
      <c r="N21" s="279">
        <v>6198019.430035051</v>
      </c>
    </row>
    <row r="22" spans="1:14" ht="18" customHeight="1" x14ac:dyDescent="0.25">
      <c r="A22" s="63" t="s">
        <v>53</v>
      </c>
      <c r="B22" s="279">
        <v>1177285.6666666667</v>
      </c>
      <c r="C22" s="275">
        <v>7712</v>
      </c>
      <c r="D22" s="275">
        <v>1062131.522109482</v>
      </c>
      <c r="E22" s="279">
        <v>135248.98139519265</v>
      </c>
      <c r="F22" s="279">
        <v>0</v>
      </c>
      <c r="G22" s="279">
        <v>29174.69627867184</v>
      </c>
      <c r="H22" s="279">
        <v>0</v>
      </c>
      <c r="I22" s="279">
        <v>0</v>
      </c>
      <c r="J22" s="279">
        <v>474613.38648648647</v>
      </c>
      <c r="K22" s="279">
        <v>0</v>
      </c>
      <c r="L22" s="279">
        <v>0</v>
      </c>
      <c r="M22" s="279">
        <v>639037.06416035094</v>
      </c>
      <c r="N22" s="279">
        <v>1701168.5862698329</v>
      </c>
    </row>
    <row r="23" spans="1:14" ht="18" customHeight="1" x14ac:dyDescent="0.25">
      <c r="A23" s="63" t="s">
        <v>54</v>
      </c>
      <c r="B23" s="279">
        <v>129545.66666666667</v>
      </c>
      <c r="C23" s="275">
        <v>533.33333333333337</v>
      </c>
      <c r="D23" s="275">
        <v>73453.078984058229</v>
      </c>
      <c r="E23" s="279">
        <v>69442.103321137722</v>
      </c>
      <c r="F23" s="279">
        <v>8445.8148865354615</v>
      </c>
      <c r="G23" s="279">
        <v>0</v>
      </c>
      <c r="H23" s="279">
        <v>55920.493211600093</v>
      </c>
      <c r="I23" s="279">
        <v>0</v>
      </c>
      <c r="J23" s="279">
        <v>8355.6949806949815</v>
      </c>
      <c r="K23" s="279">
        <v>0</v>
      </c>
      <c r="L23" s="279">
        <v>3741.5888173058029</v>
      </c>
      <c r="M23" s="279">
        <v>145905.69521727404</v>
      </c>
      <c r="N23" s="279">
        <v>219358.77420133227</v>
      </c>
    </row>
    <row r="24" spans="1:14" ht="18" customHeight="1" x14ac:dyDescent="0.25">
      <c r="A24" s="63" t="s">
        <v>55</v>
      </c>
      <c r="B24" s="279">
        <v>232090.66666666666</v>
      </c>
      <c r="C24" s="275">
        <v>2365.3333333333335</v>
      </c>
      <c r="D24" s="275">
        <v>325764.40529429825</v>
      </c>
      <c r="E24" s="279">
        <v>104139.96493151011</v>
      </c>
      <c r="F24" s="279">
        <v>73363.538269167315</v>
      </c>
      <c r="G24" s="279">
        <v>0</v>
      </c>
      <c r="H24" s="279">
        <v>29347.043863945128</v>
      </c>
      <c r="I24" s="279">
        <v>32893.938934266393</v>
      </c>
      <c r="J24" s="279">
        <v>96735.955308880308</v>
      </c>
      <c r="K24" s="279">
        <v>0</v>
      </c>
      <c r="L24" s="279">
        <v>43941.272029763488</v>
      </c>
      <c r="M24" s="279">
        <v>380421.71333753277</v>
      </c>
      <c r="N24" s="279">
        <v>706186.11863183102</v>
      </c>
    </row>
    <row r="25" spans="1:14" ht="18" customHeight="1" x14ac:dyDescent="0.25">
      <c r="A25" s="63" t="s">
        <v>56</v>
      </c>
      <c r="B25" s="279">
        <v>385502.66666666669</v>
      </c>
      <c r="C25" s="275">
        <v>902.33333333333326</v>
      </c>
      <c r="D25" s="275">
        <v>124273.4280061535</v>
      </c>
      <c r="E25" s="279">
        <v>54970.508727405206</v>
      </c>
      <c r="F25" s="279">
        <v>0</v>
      </c>
      <c r="G25" s="279">
        <v>1162.8912778324352</v>
      </c>
      <c r="H25" s="279">
        <v>0</v>
      </c>
      <c r="I25" s="279">
        <v>0</v>
      </c>
      <c r="J25" s="279">
        <v>0</v>
      </c>
      <c r="K25" s="279">
        <v>0</v>
      </c>
      <c r="L25" s="279">
        <v>5001.9012400389147</v>
      </c>
      <c r="M25" s="279">
        <v>61135.301245276554</v>
      </c>
      <c r="N25" s="279">
        <v>185408.72925143005</v>
      </c>
    </row>
    <row r="26" spans="1:14" ht="18" customHeight="1" x14ac:dyDescent="0.25">
      <c r="A26" s="63" t="s">
        <v>57</v>
      </c>
      <c r="B26" s="279">
        <v>1202734.2233333334</v>
      </c>
      <c r="C26" s="275">
        <v>2877.6666666666665</v>
      </c>
      <c r="D26" s="275">
        <v>396325.26929335913</v>
      </c>
      <c r="E26" s="279">
        <v>68297.884803700901</v>
      </c>
      <c r="F26" s="279">
        <v>0</v>
      </c>
      <c r="G26" s="279">
        <v>9041.070216387383</v>
      </c>
      <c r="H26" s="279">
        <v>81709.322614951336</v>
      </c>
      <c r="I26" s="279">
        <v>0</v>
      </c>
      <c r="J26" s="279">
        <v>28193.728378378379</v>
      </c>
      <c r="K26" s="279">
        <v>0</v>
      </c>
      <c r="L26" s="279">
        <v>0</v>
      </c>
      <c r="M26" s="279">
        <v>187242.00601341799</v>
      </c>
      <c r="N26" s="279">
        <v>583567.2753067771</v>
      </c>
    </row>
    <row r="27" spans="1:14" ht="18" customHeight="1" x14ac:dyDescent="0.25">
      <c r="A27" s="63" t="s">
        <v>58</v>
      </c>
      <c r="B27" s="279">
        <v>2454769</v>
      </c>
      <c r="C27" s="275">
        <v>5235.666666666667</v>
      </c>
      <c r="D27" s="275">
        <v>721079.69475162658</v>
      </c>
      <c r="E27" s="279">
        <v>0</v>
      </c>
      <c r="F27" s="279">
        <v>0</v>
      </c>
      <c r="G27" s="279">
        <v>17916.700857283628</v>
      </c>
      <c r="H27" s="279">
        <v>0</v>
      </c>
      <c r="I27" s="279">
        <v>0</v>
      </c>
      <c r="J27" s="279">
        <v>13336.841698841699</v>
      </c>
      <c r="K27" s="279">
        <v>0</v>
      </c>
      <c r="L27" s="279">
        <v>0</v>
      </c>
      <c r="M27" s="279">
        <v>31253.542556125329</v>
      </c>
      <c r="N27" s="279">
        <v>752333.2373077519</v>
      </c>
    </row>
    <row r="28" spans="1:14" ht="18" customHeight="1" x14ac:dyDescent="0.25">
      <c r="A28" s="63" t="s">
        <v>59</v>
      </c>
      <c r="B28" s="279">
        <v>23533077.553333331</v>
      </c>
      <c r="C28" s="275">
        <v>51341.666666666664</v>
      </c>
      <c r="D28" s="275">
        <v>7071006.5565747293</v>
      </c>
      <c r="E28" s="279">
        <v>0</v>
      </c>
      <c r="F28" s="279">
        <v>0</v>
      </c>
      <c r="G28" s="279">
        <v>262357.77346893027</v>
      </c>
      <c r="H28" s="279">
        <v>0</v>
      </c>
      <c r="I28" s="279">
        <v>0</v>
      </c>
      <c r="J28" s="279">
        <v>544550.43822393822</v>
      </c>
      <c r="K28" s="279">
        <v>0</v>
      </c>
      <c r="L28" s="279">
        <v>35740.557666201596</v>
      </c>
      <c r="M28" s="279">
        <v>842648.76935907011</v>
      </c>
      <c r="N28" s="279">
        <v>7913655.3259337991</v>
      </c>
    </row>
    <row r="29" spans="1:14" ht="18" customHeight="1" x14ac:dyDescent="0.25">
      <c r="A29" s="63" t="s">
        <v>60</v>
      </c>
      <c r="B29" s="279">
        <v>1340231.0733333335</v>
      </c>
      <c r="C29" s="275">
        <v>4542.9999999999991</v>
      </c>
      <c r="D29" s="275">
        <v>625682.50842108077</v>
      </c>
      <c r="E29" s="279">
        <v>67105.717912513326</v>
      </c>
      <c r="F29" s="279">
        <v>106697.76530446783</v>
      </c>
      <c r="G29" s="279">
        <v>0</v>
      </c>
      <c r="H29" s="279">
        <v>0</v>
      </c>
      <c r="I29" s="279">
        <v>34617.037664335956</v>
      </c>
      <c r="J29" s="279">
        <v>45261.485849420853</v>
      </c>
      <c r="K29" s="279">
        <v>0</v>
      </c>
      <c r="L29" s="279">
        <v>11515.596747553296</v>
      </c>
      <c r="M29" s="279">
        <v>265197.6034782913</v>
      </c>
      <c r="N29" s="279">
        <v>890880.11189937207</v>
      </c>
    </row>
    <row r="30" spans="1:14" ht="18" customHeight="1" x14ac:dyDescent="0.25">
      <c r="A30" s="63" t="s">
        <v>61</v>
      </c>
      <c r="B30" s="279">
        <v>985337.66666666663</v>
      </c>
      <c r="C30" s="275">
        <v>3573.6666666666665</v>
      </c>
      <c r="D30" s="275">
        <v>492181.53736755508</v>
      </c>
      <c r="E30" s="279">
        <v>67771.787874372298</v>
      </c>
      <c r="F30" s="279">
        <v>86841.257808400886</v>
      </c>
      <c r="G30" s="279">
        <v>0</v>
      </c>
      <c r="H30" s="279">
        <v>89957.84431442841</v>
      </c>
      <c r="I30" s="279">
        <v>0</v>
      </c>
      <c r="J30" s="279">
        <v>21736.332046332045</v>
      </c>
      <c r="K30" s="279">
        <v>0</v>
      </c>
      <c r="L30" s="279">
        <v>20820.004217457095</v>
      </c>
      <c r="M30" s="279">
        <v>287127.22626099072</v>
      </c>
      <c r="N30" s="279">
        <v>779308.7636285458</v>
      </c>
    </row>
    <row r="31" spans="1:14" ht="18" customHeight="1" x14ac:dyDescent="0.25">
      <c r="A31" s="63" t="s">
        <v>62</v>
      </c>
      <c r="B31" s="279">
        <v>410789.09333333332</v>
      </c>
      <c r="C31" s="275">
        <v>1186.6666666666667</v>
      </c>
      <c r="D31" s="275">
        <v>163433.10073952956</v>
      </c>
      <c r="E31" s="279">
        <v>80491.054087645651</v>
      </c>
      <c r="F31" s="279">
        <v>63855.38310831011</v>
      </c>
      <c r="G31" s="279">
        <v>0</v>
      </c>
      <c r="H31" s="279">
        <v>144159.30489679071</v>
      </c>
      <c r="I31" s="279">
        <v>0</v>
      </c>
      <c r="J31" s="279">
        <v>14590.7722007722</v>
      </c>
      <c r="K31" s="279">
        <v>0</v>
      </c>
      <c r="L31" s="279">
        <v>4440.7675493124652</v>
      </c>
      <c r="M31" s="279">
        <v>307537.28184283111</v>
      </c>
      <c r="N31" s="279">
        <v>470970.38258236065</v>
      </c>
    </row>
    <row r="32" spans="1:14" ht="18" customHeight="1" x14ac:dyDescent="0.25">
      <c r="A32" s="63" t="s">
        <v>63</v>
      </c>
      <c r="B32" s="279">
        <v>331840</v>
      </c>
      <c r="C32" s="275">
        <v>825.66666666666674</v>
      </c>
      <c r="D32" s="275">
        <v>113714.54790219515</v>
      </c>
      <c r="E32" s="279">
        <v>66979.695524200186</v>
      </c>
      <c r="F32" s="279">
        <v>16496.960789252589</v>
      </c>
      <c r="G32" s="279">
        <v>0</v>
      </c>
      <c r="H32" s="279">
        <v>0</v>
      </c>
      <c r="I32" s="279">
        <v>0</v>
      </c>
      <c r="J32" s="279">
        <v>9311.1254826254844</v>
      </c>
      <c r="K32" s="279">
        <v>0</v>
      </c>
      <c r="L32" s="279">
        <v>5290.3066254290179</v>
      </c>
      <c r="M32" s="279">
        <v>98078.088421507287</v>
      </c>
      <c r="N32" s="279">
        <v>211792.63632370243</v>
      </c>
    </row>
    <row r="33" spans="1:14" ht="18" customHeight="1" x14ac:dyDescent="0.25">
      <c r="A33" s="63" t="s">
        <v>64</v>
      </c>
      <c r="B33" s="279">
        <v>2968109.6666666665</v>
      </c>
      <c r="C33" s="275">
        <v>3817.6666666666665</v>
      </c>
      <c r="D33" s="275">
        <v>525786.32100276172</v>
      </c>
      <c r="E33" s="279">
        <v>0</v>
      </c>
      <c r="F33" s="279">
        <v>0</v>
      </c>
      <c r="G33" s="279">
        <v>0</v>
      </c>
      <c r="H33" s="279">
        <v>0</v>
      </c>
      <c r="I33" s="279">
        <v>0</v>
      </c>
      <c r="J33" s="279">
        <v>27457.620463320465</v>
      </c>
      <c r="K33" s="279">
        <v>0</v>
      </c>
      <c r="L33" s="279">
        <v>0</v>
      </c>
      <c r="M33" s="279">
        <v>27457.620463320465</v>
      </c>
      <c r="N33" s="279">
        <v>553243.94146608224</v>
      </c>
    </row>
    <row r="34" spans="1:14" ht="18" customHeight="1" x14ac:dyDescent="0.25">
      <c r="A34" s="63" t="s">
        <v>65</v>
      </c>
      <c r="B34" s="279">
        <v>470590</v>
      </c>
      <c r="C34" s="275">
        <v>872</v>
      </c>
      <c r="D34" s="275">
        <v>120095.7841389352</v>
      </c>
      <c r="E34" s="279">
        <v>44592.165055552527</v>
      </c>
      <c r="F34" s="279">
        <v>8575.8176947789907</v>
      </c>
      <c r="G34" s="279">
        <v>0</v>
      </c>
      <c r="H34" s="279">
        <v>76257.203332593155</v>
      </c>
      <c r="I34" s="279">
        <v>0</v>
      </c>
      <c r="J34" s="279">
        <v>29734.749034749035</v>
      </c>
      <c r="K34" s="279">
        <v>0</v>
      </c>
      <c r="L34" s="279">
        <v>0</v>
      </c>
      <c r="M34" s="279">
        <v>159159.93511767371</v>
      </c>
      <c r="N34" s="279">
        <v>279255.71925660892</v>
      </c>
    </row>
    <row r="35" spans="1:14" ht="18" customHeight="1" x14ac:dyDescent="0.25">
      <c r="A35" s="63" t="s">
        <v>66</v>
      </c>
      <c r="B35" s="279">
        <v>290486</v>
      </c>
      <c r="C35" s="275">
        <v>672.33333333333337</v>
      </c>
      <c r="D35" s="275">
        <v>92596.787694278406</v>
      </c>
      <c r="E35" s="279">
        <v>39791.658098241503</v>
      </c>
      <c r="F35" s="279">
        <v>0</v>
      </c>
      <c r="G35" s="279">
        <v>0</v>
      </c>
      <c r="H35" s="279">
        <v>0</v>
      </c>
      <c r="I35" s="279">
        <v>0</v>
      </c>
      <c r="J35" s="279">
        <v>5205.8861003861011</v>
      </c>
      <c r="K35" s="279">
        <v>0</v>
      </c>
      <c r="L35" s="279">
        <v>0</v>
      </c>
      <c r="M35" s="279">
        <v>44997.544198627606</v>
      </c>
      <c r="N35" s="279">
        <v>137594.33189290602</v>
      </c>
    </row>
    <row r="36" spans="1:14" ht="18" customHeight="1" x14ac:dyDescent="0.25">
      <c r="A36" s="63" t="s">
        <v>67</v>
      </c>
      <c r="B36" s="279">
        <v>216477</v>
      </c>
      <c r="C36" s="275">
        <v>667.33333333333337</v>
      </c>
      <c r="D36" s="275">
        <v>91908.165078802849</v>
      </c>
      <c r="E36" s="279">
        <v>114800.30909225976</v>
      </c>
      <c r="F36" s="279">
        <v>111294.23374424964</v>
      </c>
      <c r="G36" s="279">
        <v>0</v>
      </c>
      <c r="H36" s="279">
        <v>0</v>
      </c>
      <c r="I36" s="279">
        <v>0</v>
      </c>
      <c r="J36" s="279">
        <v>0</v>
      </c>
      <c r="K36" s="279">
        <v>0</v>
      </c>
      <c r="L36" s="279">
        <v>30241.545144224132</v>
      </c>
      <c r="M36" s="279">
        <v>256336.08798073354</v>
      </c>
      <c r="N36" s="279">
        <v>348244.25305953639</v>
      </c>
    </row>
    <row r="37" spans="1:14" ht="18" customHeight="1" x14ac:dyDescent="0.25">
      <c r="A37" s="63" t="s">
        <v>68</v>
      </c>
      <c r="B37" s="279">
        <v>424266.66666666669</v>
      </c>
      <c r="C37" s="275">
        <v>906.66666666666674</v>
      </c>
      <c r="D37" s="275">
        <v>124870.23427289899</v>
      </c>
      <c r="E37" s="279">
        <v>39327.063075697995</v>
      </c>
      <c r="F37" s="279">
        <v>0</v>
      </c>
      <c r="G37" s="279">
        <v>0</v>
      </c>
      <c r="H37" s="279">
        <v>46528.454035166171</v>
      </c>
      <c r="I37" s="279">
        <v>0</v>
      </c>
      <c r="J37" s="279">
        <v>0.49736554054054061</v>
      </c>
      <c r="K37" s="279">
        <v>0</v>
      </c>
      <c r="L37" s="279">
        <v>0</v>
      </c>
      <c r="M37" s="279">
        <v>85856.0144764047</v>
      </c>
      <c r="N37" s="279">
        <v>210726.24874930369</v>
      </c>
    </row>
    <row r="38" spans="1:14" ht="18" customHeight="1" x14ac:dyDescent="0.25">
      <c r="A38" s="63" t="s">
        <v>69</v>
      </c>
      <c r="B38" s="279">
        <v>227669</v>
      </c>
      <c r="C38" s="275">
        <v>951</v>
      </c>
      <c r="D38" s="275">
        <v>130976.02146344881</v>
      </c>
      <c r="E38" s="279">
        <v>70620.095441735015</v>
      </c>
      <c r="F38" s="279">
        <v>0</v>
      </c>
      <c r="G38" s="279">
        <v>0</v>
      </c>
      <c r="H38" s="279">
        <v>39911.374194732773</v>
      </c>
      <c r="I38" s="279">
        <v>0</v>
      </c>
      <c r="J38" s="279">
        <v>12043.725868725869</v>
      </c>
      <c r="K38" s="279">
        <v>0</v>
      </c>
      <c r="L38" s="279">
        <v>7384.5917865345509</v>
      </c>
      <c r="M38" s="279">
        <v>129959.78729172821</v>
      </c>
      <c r="N38" s="279">
        <v>260935.80875517701</v>
      </c>
    </row>
    <row r="39" spans="1:14" ht="18" customHeight="1" x14ac:dyDescent="0.25">
      <c r="A39" s="63" t="s">
        <v>70</v>
      </c>
      <c r="B39" s="279">
        <v>799892.15333333332</v>
      </c>
      <c r="C39" s="275">
        <v>3741.3333333333335</v>
      </c>
      <c r="D39" s="275">
        <v>515273.34907316841</v>
      </c>
      <c r="E39" s="279">
        <v>66216.673383373694</v>
      </c>
      <c r="F39" s="279">
        <v>0</v>
      </c>
      <c r="G39" s="279">
        <v>0</v>
      </c>
      <c r="H39" s="279">
        <v>133616.51250718738</v>
      </c>
      <c r="I39" s="279">
        <v>0</v>
      </c>
      <c r="J39" s="279">
        <v>16820.302123552123</v>
      </c>
      <c r="K39" s="279">
        <v>0</v>
      </c>
      <c r="L39" s="279">
        <v>0</v>
      </c>
      <c r="M39" s="279">
        <v>216653.48801411322</v>
      </c>
      <c r="N39" s="279">
        <v>731926.83708728163</v>
      </c>
    </row>
    <row r="40" spans="1:14" ht="18" customHeight="1" x14ac:dyDescent="0.25">
      <c r="A40" s="63" t="s">
        <v>71</v>
      </c>
      <c r="B40" s="279">
        <v>1009608.3333333334</v>
      </c>
      <c r="C40" s="275">
        <v>6061</v>
      </c>
      <c r="D40" s="275">
        <v>834748.33447945665</v>
      </c>
      <c r="E40" s="279">
        <v>104471.90587011202</v>
      </c>
      <c r="F40" s="279">
        <v>0</v>
      </c>
      <c r="G40" s="279">
        <v>12258.220200063734</v>
      </c>
      <c r="H40" s="279">
        <v>0</v>
      </c>
      <c r="I40" s="279">
        <v>0</v>
      </c>
      <c r="J40" s="279">
        <v>65069.657722007723</v>
      </c>
      <c r="K40" s="279">
        <v>0</v>
      </c>
      <c r="L40" s="279">
        <v>0</v>
      </c>
      <c r="M40" s="279">
        <v>181799.78379218347</v>
      </c>
      <c r="N40" s="279">
        <v>1016548.1182716402</v>
      </c>
    </row>
    <row r="41" spans="1:14" ht="18" customHeight="1" x14ac:dyDescent="0.25">
      <c r="A41" s="63" t="s">
        <v>72</v>
      </c>
      <c r="B41" s="279">
        <v>1106668</v>
      </c>
      <c r="C41" s="275">
        <v>4091.666666666667</v>
      </c>
      <c r="D41" s="275">
        <v>563522.84033082169</v>
      </c>
      <c r="E41" s="279">
        <v>71647.384377814786</v>
      </c>
      <c r="F41" s="279">
        <v>0</v>
      </c>
      <c r="G41" s="279">
        <v>5650.6688852421139</v>
      </c>
      <c r="H41" s="279">
        <v>37069.18078565372</v>
      </c>
      <c r="I41" s="279">
        <v>0</v>
      </c>
      <c r="J41" s="279">
        <v>15886.769305019305</v>
      </c>
      <c r="K41" s="279">
        <v>0</v>
      </c>
      <c r="L41" s="279">
        <v>0</v>
      </c>
      <c r="M41" s="279">
        <v>130254.00335372993</v>
      </c>
      <c r="N41" s="279">
        <v>693776.84368455166</v>
      </c>
    </row>
    <row r="42" spans="1:14" ht="18" customHeight="1" x14ac:dyDescent="0.25">
      <c r="A42" s="63" t="s">
        <v>73</v>
      </c>
      <c r="B42" s="279">
        <v>2458306</v>
      </c>
      <c r="C42" s="275">
        <v>1952.3333333333335</v>
      </c>
      <c r="D42" s="275">
        <v>268884.17725601816</v>
      </c>
      <c r="E42" s="279">
        <v>155794.11830035606</v>
      </c>
      <c r="F42" s="279">
        <v>157927.42372417272</v>
      </c>
      <c r="G42" s="279">
        <v>0</v>
      </c>
      <c r="H42" s="279">
        <v>159656.5303643822</v>
      </c>
      <c r="I42" s="279">
        <v>0</v>
      </c>
      <c r="J42" s="279">
        <v>26965.844594594593</v>
      </c>
      <c r="K42" s="279">
        <v>0</v>
      </c>
      <c r="L42" s="279">
        <v>155836.80811232264</v>
      </c>
      <c r="M42" s="279">
        <v>656180.7250958283</v>
      </c>
      <c r="N42" s="279">
        <v>925064.90235184645</v>
      </c>
    </row>
    <row r="43" spans="1:14" ht="18" customHeight="1" x14ac:dyDescent="0.25">
      <c r="A43" s="63" t="s">
        <v>74</v>
      </c>
      <c r="B43" s="279">
        <v>615895</v>
      </c>
      <c r="C43" s="275">
        <v>3345.666666666667</v>
      </c>
      <c r="D43" s="275">
        <v>460780.34610187024</v>
      </c>
      <c r="E43" s="279">
        <v>51102.374409679032</v>
      </c>
      <c r="F43" s="279">
        <v>15083.059720944004</v>
      </c>
      <c r="G43" s="279">
        <v>4258.4751019215928</v>
      </c>
      <c r="H43" s="279">
        <v>71667.940622432652</v>
      </c>
      <c r="I43" s="279">
        <v>0</v>
      </c>
      <c r="J43" s="279">
        <v>41866.065637065636</v>
      </c>
      <c r="K43" s="279">
        <v>0</v>
      </c>
      <c r="L43" s="279">
        <v>0</v>
      </c>
      <c r="M43" s="279">
        <v>183977.9154920429</v>
      </c>
      <c r="N43" s="279">
        <v>644758.26159391319</v>
      </c>
    </row>
    <row r="44" spans="1:14" ht="18" customHeight="1" x14ac:dyDescent="0.25">
      <c r="A44" s="63" t="s">
        <v>75</v>
      </c>
      <c r="B44" s="279">
        <v>97883</v>
      </c>
      <c r="C44" s="275">
        <v>583.66666666666674</v>
      </c>
      <c r="D44" s="275">
        <v>80385.213313178727</v>
      </c>
      <c r="E44" s="279">
        <v>39749.674134781082</v>
      </c>
      <c r="F44" s="279">
        <v>6711.4496117047065</v>
      </c>
      <c r="G44" s="279">
        <v>0</v>
      </c>
      <c r="H44" s="279">
        <v>0</v>
      </c>
      <c r="I44" s="279">
        <v>0</v>
      </c>
      <c r="J44" s="279">
        <v>1754.6959459459461</v>
      </c>
      <c r="K44" s="279">
        <v>0</v>
      </c>
      <c r="L44" s="279">
        <v>3993.004526719335</v>
      </c>
      <c r="M44" s="279">
        <v>52208.824219151073</v>
      </c>
      <c r="N44" s="279">
        <v>132594.03753232979</v>
      </c>
    </row>
    <row r="45" spans="1:14" ht="18" customHeight="1" x14ac:dyDescent="0.25">
      <c r="A45" s="63" t="s">
        <v>76</v>
      </c>
      <c r="B45" s="279">
        <v>252967.66666666666</v>
      </c>
      <c r="C45" s="275">
        <v>575</v>
      </c>
      <c r="D45" s="275">
        <v>79191.600779687767</v>
      </c>
      <c r="E45" s="279">
        <v>68978.842054265333</v>
      </c>
      <c r="F45" s="279">
        <v>0</v>
      </c>
      <c r="G45" s="279">
        <v>0</v>
      </c>
      <c r="H45" s="279">
        <v>29442.07719031518</v>
      </c>
      <c r="I45" s="279">
        <v>0</v>
      </c>
      <c r="J45" s="279">
        <v>10078.696911196912</v>
      </c>
      <c r="K45" s="279">
        <v>0</v>
      </c>
      <c r="L45" s="279">
        <v>3292.4425776539442</v>
      </c>
      <c r="M45" s="279">
        <v>111792.05873343136</v>
      </c>
      <c r="N45" s="279">
        <v>190983.65951311914</v>
      </c>
    </row>
    <row r="46" spans="1:14" ht="18" customHeight="1" x14ac:dyDescent="0.25">
      <c r="A46" s="63" t="s">
        <v>77</v>
      </c>
      <c r="B46" s="279">
        <v>332174.5</v>
      </c>
      <c r="C46" s="275">
        <v>1286.3333333333335</v>
      </c>
      <c r="D46" s="275">
        <v>177159.64487467543</v>
      </c>
      <c r="E46" s="279">
        <v>94997.602411768559</v>
      </c>
      <c r="F46" s="279">
        <v>117032.92116420876</v>
      </c>
      <c r="G46" s="279">
        <v>0</v>
      </c>
      <c r="H46" s="279">
        <v>25695.814489783366</v>
      </c>
      <c r="I46" s="279">
        <v>0</v>
      </c>
      <c r="J46" s="279">
        <v>16548.676196046687</v>
      </c>
      <c r="K46" s="279">
        <v>0</v>
      </c>
      <c r="L46" s="279">
        <v>13740.9682820416</v>
      </c>
      <c r="M46" s="279">
        <v>268015.98254384898</v>
      </c>
      <c r="N46" s="279">
        <v>445175.62741852441</v>
      </c>
    </row>
    <row r="47" spans="1:14" ht="18" customHeight="1" x14ac:dyDescent="0.25">
      <c r="A47" s="63" t="s">
        <v>78</v>
      </c>
      <c r="B47" s="279">
        <v>2401876.3333333335</v>
      </c>
      <c r="C47" s="275">
        <v>3418.6666666666665</v>
      </c>
      <c r="D47" s="275">
        <v>470834.23628781317</v>
      </c>
      <c r="E47" s="279">
        <v>0</v>
      </c>
      <c r="F47" s="279">
        <v>0</v>
      </c>
      <c r="G47" s="279">
        <v>0</v>
      </c>
      <c r="H47" s="279">
        <v>0</v>
      </c>
      <c r="I47" s="279">
        <v>0</v>
      </c>
      <c r="J47" s="279">
        <v>933.53281853281851</v>
      </c>
      <c r="K47" s="279">
        <v>0</v>
      </c>
      <c r="L47" s="279">
        <v>0</v>
      </c>
      <c r="M47" s="279">
        <v>933.53281853281851</v>
      </c>
      <c r="N47" s="279">
        <v>471767.76910634601</v>
      </c>
    </row>
    <row r="48" spans="1:14" ht="18" customHeight="1" x14ac:dyDescent="0.25">
      <c r="A48" s="63" t="s">
        <v>79</v>
      </c>
      <c r="B48" s="279">
        <v>760055</v>
      </c>
      <c r="C48" s="275">
        <v>4771.666666666667</v>
      </c>
      <c r="D48" s="275">
        <v>657175.51603549591</v>
      </c>
      <c r="E48" s="279">
        <v>176721.76007264611</v>
      </c>
      <c r="F48" s="279">
        <v>97306.030945898281</v>
      </c>
      <c r="G48" s="279">
        <v>0</v>
      </c>
      <c r="H48" s="279">
        <v>238748.95160954836</v>
      </c>
      <c r="I48" s="279">
        <v>0</v>
      </c>
      <c r="J48" s="279">
        <v>57644.700723938222</v>
      </c>
      <c r="K48" s="279">
        <v>0</v>
      </c>
      <c r="L48" s="279">
        <v>64836.681742981746</v>
      </c>
      <c r="M48" s="279">
        <v>635258.12509501271</v>
      </c>
      <c r="N48" s="279">
        <v>1292433.6411305086</v>
      </c>
    </row>
    <row r="49" spans="1:14" ht="18" customHeight="1" x14ac:dyDescent="0.25">
      <c r="A49" s="63" t="s">
        <v>80</v>
      </c>
      <c r="B49" s="279">
        <v>-222842</v>
      </c>
      <c r="C49" s="275">
        <v>7666.3333333333339</v>
      </c>
      <c r="D49" s="275">
        <v>1055842.102221472</v>
      </c>
      <c r="E49" s="279">
        <v>163778.03781676598</v>
      </c>
      <c r="F49" s="279">
        <v>33553.986298628668</v>
      </c>
      <c r="G49" s="279">
        <v>0</v>
      </c>
      <c r="H49" s="279">
        <v>95513.767722368735</v>
      </c>
      <c r="I49" s="279">
        <v>37251.05277539821</v>
      </c>
      <c r="J49" s="279">
        <v>263039.12200772204</v>
      </c>
      <c r="K49" s="279">
        <v>0</v>
      </c>
      <c r="L49" s="279">
        <v>18000.843191697699</v>
      </c>
      <c r="M49" s="279">
        <v>611136.8098125814</v>
      </c>
      <c r="N49" s="279">
        <v>1666978.9120340534</v>
      </c>
    </row>
    <row r="50" spans="1:14" ht="18" customHeight="1" x14ac:dyDescent="0.25">
      <c r="A50" s="63" t="s">
        <v>81</v>
      </c>
      <c r="B50" s="279">
        <v>223711</v>
      </c>
      <c r="C50" s="275">
        <v>1864.3333333333335</v>
      </c>
      <c r="D50" s="275">
        <v>256764.41922364853</v>
      </c>
      <c r="E50" s="279">
        <v>122846.95220793931</v>
      </c>
      <c r="F50" s="279">
        <v>0</v>
      </c>
      <c r="G50" s="279">
        <v>4452.4653441293422</v>
      </c>
      <c r="H50" s="279">
        <v>0</v>
      </c>
      <c r="I50" s="279">
        <v>0</v>
      </c>
      <c r="J50" s="279">
        <v>55775.474131274132</v>
      </c>
      <c r="K50" s="279">
        <v>0</v>
      </c>
      <c r="L50" s="279">
        <v>0</v>
      </c>
      <c r="M50" s="279">
        <v>183074.89168334278</v>
      </c>
      <c r="N50" s="279">
        <v>439839.3109069913</v>
      </c>
    </row>
    <row r="51" spans="1:14" ht="18" customHeight="1" x14ac:dyDescent="0.25">
      <c r="A51" s="63" t="s">
        <v>82</v>
      </c>
      <c r="B51" s="279">
        <v>10486258.18</v>
      </c>
      <c r="C51" s="275">
        <v>16521</v>
      </c>
      <c r="D51" s="275">
        <v>2275346.8460542983</v>
      </c>
      <c r="E51" s="279">
        <v>0</v>
      </c>
      <c r="F51" s="279">
        <v>0</v>
      </c>
      <c r="G51" s="279">
        <v>15985.660382597982</v>
      </c>
      <c r="H51" s="279">
        <v>0</v>
      </c>
      <c r="I51" s="279">
        <v>0</v>
      </c>
      <c r="J51" s="279">
        <v>34374.752895752899</v>
      </c>
      <c r="K51" s="279">
        <v>0</v>
      </c>
      <c r="L51" s="279">
        <v>0</v>
      </c>
      <c r="M51" s="279">
        <v>50360.413278350883</v>
      </c>
      <c r="N51" s="279">
        <v>2325707.2593326494</v>
      </c>
    </row>
    <row r="52" spans="1:14" ht="18" customHeight="1" x14ac:dyDescent="0.25">
      <c r="A52" s="63" t="s">
        <v>83</v>
      </c>
      <c r="B52" s="279">
        <v>309295</v>
      </c>
      <c r="C52" s="275">
        <v>5385.666666666667</v>
      </c>
      <c r="D52" s="275">
        <v>741738.37321589293</v>
      </c>
      <c r="E52" s="279">
        <v>56182.461494808893</v>
      </c>
      <c r="F52" s="279">
        <v>29826.563431772745</v>
      </c>
      <c r="G52" s="279">
        <v>0</v>
      </c>
      <c r="H52" s="279">
        <v>144064.72806115213</v>
      </c>
      <c r="I52" s="279">
        <v>0</v>
      </c>
      <c r="J52" s="279">
        <v>29484.078185328191</v>
      </c>
      <c r="K52" s="203">
        <v>0</v>
      </c>
      <c r="L52" s="203">
        <v>0</v>
      </c>
      <c r="M52" s="279">
        <v>259557.83117306195</v>
      </c>
      <c r="N52" s="279">
        <v>1001296.2043889549</v>
      </c>
    </row>
    <row r="53" spans="1:14" ht="18" customHeight="1" x14ac:dyDescent="0.25">
      <c r="A53" s="63" t="s">
        <v>84</v>
      </c>
      <c r="B53" s="279">
        <v>181936.66666666666</v>
      </c>
      <c r="C53" s="275">
        <v>894</v>
      </c>
      <c r="D53" s="275">
        <v>123125.7236470276</v>
      </c>
      <c r="E53" s="279">
        <v>57773.234084263197</v>
      </c>
      <c r="F53" s="279">
        <v>3020.4902606418232</v>
      </c>
      <c r="G53" s="279">
        <v>0</v>
      </c>
      <c r="H53" s="279">
        <v>51344.282363755316</v>
      </c>
      <c r="I53" s="279">
        <v>0</v>
      </c>
      <c r="J53" s="279">
        <v>5739.4980694980704</v>
      </c>
      <c r="K53" s="279">
        <v>0</v>
      </c>
      <c r="L53" s="279">
        <v>11017.543304408244</v>
      </c>
      <c r="M53" s="279">
        <v>128895.04808256666</v>
      </c>
      <c r="N53" s="279">
        <v>252020.77172959427</v>
      </c>
    </row>
    <row r="54" spans="1:14" ht="18" customHeight="1" x14ac:dyDescent="0.25">
      <c r="A54" s="63" t="s">
        <v>85</v>
      </c>
      <c r="B54" s="279">
        <v>138063.66666666666</v>
      </c>
      <c r="C54" s="275">
        <v>766.66666666666674</v>
      </c>
      <c r="D54" s="275">
        <v>105588.8010395837</v>
      </c>
      <c r="E54" s="279">
        <v>31988.079015418676</v>
      </c>
      <c r="F54" s="279">
        <v>17696.134139923823</v>
      </c>
      <c r="G54" s="279">
        <v>0</v>
      </c>
      <c r="H54" s="279">
        <v>0</v>
      </c>
      <c r="I54" s="279">
        <v>0</v>
      </c>
      <c r="J54" s="279">
        <v>2950.4247104247106</v>
      </c>
      <c r="K54" s="279">
        <v>0</v>
      </c>
      <c r="L54" s="279">
        <v>5137.5710477812117</v>
      </c>
      <c r="M54" s="279">
        <v>57772.20891354842</v>
      </c>
      <c r="N54" s="279">
        <v>163361.00995313213</v>
      </c>
    </row>
    <row r="55" spans="1:14" ht="18" customHeight="1" x14ac:dyDescent="0.25">
      <c r="A55" s="63" t="s">
        <v>86</v>
      </c>
      <c r="B55" s="279">
        <v>4855498.333333333</v>
      </c>
      <c r="C55" s="275">
        <v>47744</v>
      </c>
      <c r="D55" s="275">
        <v>6575519.6306528915</v>
      </c>
      <c r="E55" s="279">
        <v>0</v>
      </c>
      <c r="F55" s="279">
        <v>302108.76379147574</v>
      </c>
      <c r="G55" s="279">
        <v>111038.86487394366</v>
      </c>
      <c r="H55" s="279">
        <v>0</v>
      </c>
      <c r="I55" s="279">
        <v>0</v>
      </c>
      <c r="J55" s="279">
        <v>819179.54305019299</v>
      </c>
      <c r="K55" s="279">
        <v>0</v>
      </c>
      <c r="L55" s="279">
        <v>62135.94808752594</v>
      </c>
      <c r="M55" s="279">
        <v>1294463.1198031385</v>
      </c>
      <c r="N55" s="279">
        <v>7869982.7504560295</v>
      </c>
    </row>
    <row r="56" spans="1:14" ht="18" customHeight="1" x14ac:dyDescent="0.25">
      <c r="A56" s="63" t="s">
        <v>87</v>
      </c>
      <c r="B56" s="279">
        <v>-2373422.4900000002</v>
      </c>
      <c r="C56" s="275">
        <v>20462.666666666668</v>
      </c>
      <c r="D56" s="275">
        <v>2818211.0079208538</v>
      </c>
      <c r="E56" s="279">
        <v>290102.86551780091</v>
      </c>
      <c r="F56" s="279">
        <v>112409.88094753433</v>
      </c>
      <c r="G56" s="279">
        <v>0</v>
      </c>
      <c r="H56" s="279">
        <v>65905.39844016578</v>
      </c>
      <c r="I56" s="279">
        <v>94414.497133321594</v>
      </c>
      <c r="J56" s="279">
        <v>227649.6996138996</v>
      </c>
      <c r="K56" s="279">
        <v>0</v>
      </c>
      <c r="L56" s="279">
        <v>94555.642234731757</v>
      </c>
      <c r="M56" s="279">
        <v>885037.98388745403</v>
      </c>
      <c r="N56" s="279">
        <v>3703248.9918083078</v>
      </c>
    </row>
    <row r="57" spans="1:14" ht="18" customHeight="1" x14ac:dyDescent="0.25">
      <c r="A57" s="63" t="s">
        <v>88</v>
      </c>
      <c r="B57" s="279">
        <v>570250</v>
      </c>
      <c r="C57" s="275">
        <v>654</v>
      </c>
      <c r="D57" s="275">
        <v>90071.838104201393</v>
      </c>
      <c r="E57" s="279">
        <v>126795.73452974715</v>
      </c>
      <c r="F57" s="279">
        <v>166954.92184037474</v>
      </c>
      <c r="G57" s="279">
        <v>0</v>
      </c>
      <c r="H57" s="279">
        <v>0</v>
      </c>
      <c r="I57" s="279">
        <v>0</v>
      </c>
      <c r="J57" s="279">
        <v>31948.581776061776</v>
      </c>
      <c r="K57" s="279">
        <v>0</v>
      </c>
      <c r="L57" s="279">
        <v>113408.8473494755</v>
      </c>
      <c r="M57" s="279">
        <v>439108.08549565915</v>
      </c>
      <c r="N57" s="279">
        <v>529179.92359986051</v>
      </c>
    </row>
    <row r="58" spans="1:14" ht="18" customHeight="1" x14ac:dyDescent="0.25">
      <c r="A58" s="63" t="s">
        <v>89</v>
      </c>
      <c r="B58" s="279">
        <v>3583588.6666666665</v>
      </c>
      <c r="C58" s="275">
        <v>12799</v>
      </c>
      <c r="D58" s="275">
        <v>1762736.1710943021</v>
      </c>
      <c r="E58" s="279">
        <v>206994.1655571677</v>
      </c>
      <c r="F58" s="279">
        <v>0</v>
      </c>
      <c r="G58" s="279">
        <v>43467.822828007767</v>
      </c>
      <c r="H58" s="279">
        <v>204873.09294517673</v>
      </c>
      <c r="I58" s="279">
        <v>0</v>
      </c>
      <c r="J58" s="279">
        <v>93835.66476833976</v>
      </c>
      <c r="K58" s="279">
        <v>0</v>
      </c>
      <c r="L58" s="279">
        <v>15038.44456820047</v>
      </c>
      <c r="M58" s="279">
        <v>564209.19066689245</v>
      </c>
      <c r="N58" s="279">
        <v>2326945.3617611947</v>
      </c>
    </row>
    <row r="59" spans="1:14" ht="18" customHeight="1" x14ac:dyDescent="0.25">
      <c r="A59" s="63" t="s">
        <v>90</v>
      </c>
      <c r="B59" s="279">
        <v>427706.66666666669</v>
      </c>
      <c r="C59" s="275">
        <v>2668</v>
      </c>
      <c r="D59" s="275">
        <v>367449.02761775127</v>
      </c>
      <c r="E59" s="279">
        <v>54221.4950961504</v>
      </c>
      <c r="F59" s="279">
        <v>22279.106174415938</v>
      </c>
      <c r="G59" s="279">
        <v>0</v>
      </c>
      <c r="H59" s="279">
        <v>0</v>
      </c>
      <c r="I59" s="279">
        <v>0</v>
      </c>
      <c r="J59" s="279">
        <v>15829.720077220078</v>
      </c>
      <c r="K59" s="279">
        <v>0</v>
      </c>
      <c r="L59" s="279">
        <v>0</v>
      </c>
      <c r="M59" s="279">
        <v>92330.321347786419</v>
      </c>
      <c r="N59" s="279">
        <v>459779.34896553768</v>
      </c>
    </row>
    <row r="60" spans="1:14" ht="18" customHeight="1" x14ac:dyDescent="0.25">
      <c r="A60" s="63" t="s">
        <v>91</v>
      </c>
      <c r="B60" s="279">
        <v>649723.33333333337</v>
      </c>
      <c r="C60" s="275">
        <v>1220</v>
      </c>
      <c r="D60" s="275">
        <v>168023.91817603318</v>
      </c>
      <c r="E60" s="279">
        <v>84316.934267756165</v>
      </c>
      <c r="F60" s="279">
        <v>0</v>
      </c>
      <c r="G60" s="279">
        <v>0</v>
      </c>
      <c r="H60" s="279">
        <v>73111.43239769178</v>
      </c>
      <c r="I60" s="279">
        <v>0</v>
      </c>
      <c r="J60" s="279">
        <v>10228.523166023166</v>
      </c>
      <c r="K60" s="279">
        <v>0</v>
      </c>
      <c r="L60" s="279">
        <v>4022.1599839141336</v>
      </c>
      <c r="M60" s="279">
        <v>171679.04981538525</v>
      </c>
      <c r="N60" s="279">
        <v>339702.96799141844</v>
      </c>
    </row>
    <row r="61" spans="1:14" ht="18" customHeight="1" x14ac:dyDescent="0.25">
      <c r="A61" s="63" t="s">
        <v>92</v>
      </c>
      <c r="B61" s="279">
        <v>5633165.333333333</v>
      </c>
      <c r="C61" s="275">
        <v>63195</v>
      </c>
      <c r="D61" s="275">
        <v>8703501.2369954232</v>
      </c>
      <c r="E61" s="279">
        <v>0</v>
      </c>
      <c r="F61" s="279">
        <v>0</v>
      </c>
      <c r="G61" s="279">
        <v>0</v>
      </c>
      <c r="H61" s="279">
        <v>0</v>
      </c>
      <c r="I61" s="279">
        <v>106746.99480730844</v>
      </c>
      <c r="J61" s="279">
        <v>2428857.6196911195</v>
      </c>
      <c r="K61" s="279">
        <v>0</v>
      </c>
      <c r="L61" s="279">
        <v>21821.754532640654</v>
      </c>
      <c r="M61" s="279">
        <v>2557426.3690310689</v>
      </c>
      <c r="N61" s="279">
        <v>11260927.606026493</v>
      </c>
    </row>
    <row r="62" spans="1:14" ht="18" customHeight="1" x14ac:dyDescent="0.25">
      <c r="A62" s="63" t="s">
        <v>93</v>
      </c>
      <c r="B62" s="279">
        <v>2438896</v>
      </c>
      <c r="C62" s="275">
        <v>23338</v>
      </c>
      <c r="D62" s="275">
        <v>3214214.9199936576</v>
      </c>
      <c r="E62" s="279">
        <v>0</v>
      </c>
      <c r="F62" s="279">
        <v>0</v>
      </c>
      <c r="G62" s="279">
        <v>0</v>
      </c>
      <c r="H62" s="279">
        <v>0</v>
      </c>
      <c r="I62" s="279">
        <v>0</v>
      </c>
      <c r="J62" s="279">
        <v>164423.94208494207</v>
      </c>
      <c r="K62" s="279">
        <v>0</v>
      </c>
      <c r="L62" s="279">
        <v>23706.741156596247</v>
      </c>
      <c r="M62" s="279">
        <v>188130.68324153833</v>
      </c>
      <c r="N62" s="279">
        <v>3402345.6032351959</v>
      </c>
    </row>
    <row r="63" spans="1:14" ht="18" customHeight="1" x14ac:dyDescent="0.25">
      <c r="A63" s="63" t="s">
        <v>94</v>
      </c>
      <c r="B63" s="279">
        <v>-5682767.666666667</v>
      </c>
      <c r="C63" s="275">
        <v>15975.666666666666</v>
      </c>
      <c r="D63" s="275">
        <v>2200241.0727930986</v>
      </c>
      <c r="E63" s="279">
        <v>234971.3598890648</v>
      </c>
      <c r="F63" s="279">
        <v>0</v>
      </c>
      <c r="G63" s="279">
        <v>0</v>
      </c>
      <c r="H63" s="279">
        <v>0</v>
      </c>
      <c r="I63" s="279">
        <v>89934.915117986486</v>
      </c>
      <c r="J63" s="279">
        <v>106649.78571428571</v>
      </c>
      <c r="K63" s="279">
        <v>0</v>
      </c>
      <c r="L63" s="279">
        <v>58836.059324068126</v>
      </c>
      <c r="M63" s="279">
        <v>490392.12004540511</v>
      </c>
      <c r="N63" s="279">
        <v>2690633.192838504</v>
      </c>
    </row>
    <row r="64" spans="1:14" ht="18" customHeight="1" x14ac:dyDescent="0.25">
      <c r="A64" s="63" t="s">
        <v>95</v>
      </c>
      <c r="B64" s="279">
        <v>5066198.333333333</v>
      </c>
      <c r="C64" s="275">
        <v>10192.333333333332</v>
      </c>
      <c r="D64" s="275">
        <v>1403734.2475597174</v>
      </c>
      <c r="E64" s="279">
        <v>239450.64566844737</v>
      </c>
      <c r="F64" s="279">
        <v>0</v>
      </c>
      <c r="G64" s="279">
        <v>17001.142906902362</v>
      </c>
      <c r="H64" s="279">
        <v>219364.19047922725</v>
      </c>
      <c r="I64" s="279">
        <v>0</v>
      </c>
      <c r="J64" s="279">
        <v>211668.88552123558</v>
      </c>
      <c r="K64" s="279">
        <v>0</v>
      </c>
      <c r="L64" s="279">
        <v>78193.817556880822</v>
      </c>
      <c r="M64" s="279">
        <v>765678.68213269347</v>
      </c>
      <c r="N64" s="279">
        <v>2169412.9296924109</v>
      </c>
    </row>
    <row r="65" spans="1:14" ht="18" customHeight="1" x14ac:dyDescent="0.25">
      <c r="A65" s="63" t="s">
        <v>96</v>
      </c>
      <c r="B65" s="279">
        <v>101228.66666666667</v>
      </c>
      <c r="C65" s="275">
        <v>2148.3333333333335</v>
      </c>
      <c r="D65" s="275">
        <v>295878.18378265953</v>
      </c>
      <c r="E65" s="279">
        <v>68000.099705601198</v>
      </c>
      <c r="F65" s="279">
        <v>116124.09334925015</v>
      </c>
      <c r="G65" s="279">
        <v>0</v>
      </c>
      <c r="H65" s="279">
        <v>0</v>
      </c>
      <c r="I65" s="279">
        <v>32433.021891043929</v>
      </c>
      <c r="J65" s="279">
        <v>100806.10077220076</v>
      </c>
      <c r="K65" s="279">
        <v>0</v>
      </c>
      <c r="L65" s="279">
        <v>15238.262873449006</v>
      </c>
      <c r="M65" s="279">
        <v>332601.57859154505</v>
      </c>
      <c r="N65" s="279">
        <v>628479.76237420458</v>
      </c>
    </row>
    <row r="66" spans="1:14" ht="18" customHeight="1" x14ac:dyDescent="0.25">
      <c r="A66" s="63" t="s">
        <v>97</v>
      </c>
      <c r="B66" s="279">
        <v>313257.33333333331</v>
      </c>
      <c r="C66" s="275">
        <v>821</v>
      </c>
      <c r="D66" s="275">
        <v>113071.83346108462</v>
      </c>
      <c r="E66" s="279">
        <v>49374.30078156411</v>
      </c>
      <c r="F66" s="279">
        <v>101064.66463520635</v>
      </c>
      <c r="G66" s="279">
        <v>0</v>
      </c>
      <c r="H66" s="279">
        <v>0</v>
      </c>
      <c r="I66" s="279">
        <v>0</v>
      </c>
      <c r="J66" s="279">
        <v>8332.6447876447874</v>
      </c>
      <c r="K66" s="279">
        <v>0</v>
      </c>
      <c r="L66" s="279">
        <v>9041.1104706693495</v>
      </c>
      <c r="M66" s="279">
        <v>167812.72067508459</v>
      </c>
      <c r="N66" s="279">
        <v>280884.5541361692</v>
      </c>
    </row>
    <row r="67" spans="1:14" ht="18" customHeight="1" x14ac:dyDescent="0.25">
      <c r="A67" s="63" t="s">
        <v>98</v>
      </c>
      <c r="B67" s="279">
        <v>171566</v>
      </c>
      <c r="C67" s="275">
        <v>474.33333333333331</v>
      </c>
      <c r="D67" s="275">
        <v>65327.33212144678</v>
      </c>
      <c r="E67" s="279">
        <v>82595.620698556027</v>
      </c>
      <c r="F67" s="279">
        <v>0</v>
      </c>
      <c r="G67" s="279">
        <v>0</v>
      </c>
      <c r="H67" s="279">
        <v>85090.300937053456</v>
      </c>
      <c r="I67" s="279">
        <v>0</v>
      </c>
      <c r="J67" s="279">
        <v>0</v>
      </c>
      <c r="K67" s="279">
        <v>0</v>
      </c>
      <c r="L67" s="279">
        <v>0</v>
      </c>
      <c r="M67" s="279">
        <v>167685.92163560947</v>
      </c>
      <c r="N67" s="279">
        <v>233013.25375705626</v>
      </c>
    </row>
    <row r="68" spans="1:14" ht="18" customHeight="1" x14ac:dyDescent="0.25">
      <c r="A68" s="63" t="s">
        <v>99</v>
      </c>
      <c r="B68" s="279">
        <v>288394</v>
      </c>
      <c r="C68" s="275">
        <v>1203</v>
      </c>
      <c r="D68" s="275">
        <v>165682.60128341633</v>
      </c>
      <c r="E68" s="279">
        <v>47120.985979363249</v>
      </c>
      <c r="F68" s="279">
        <v>4503.5072415301001</v>
      </c>
      <c r="G68" s="279">
        <v>0</v>
      </c>
      <c r="H68" s="279">
        <v>0</v>
      </c>
      <c r="I68" s="279">
        <v>0</v>
      </c>
      <c r="J68" s="279">
        <v>29417.808880308879</v>
      </c>
      <c r="K68" s="279">
        <v>0</v>
      </c>
      <c r="L68" s="279">
        <v>6715.1604543679223</v>
      </c>
      <c r="M68" s="279">
        <v>87757.46255557015</v>
      </c>
      <c r="N68" s="279">
        <v>253440.06383898648</v>
      </c>
    </row>
    <row r="69" spans="1:14" ht="18" customHeight="1" x14ac:dyDescent="0.25">
      <c r="A69" s="63" t="s">
        <v>100</v>
      </c>
      <c r="B69" s="279">
        <v>511356.33333333331</v>
      </c>
      <c r="C69" s="275">
        <v>827</v>
      </c>
      <c r="D69" s="275">
        <v>113898.18059965527</v>
      </c>
      <c r="E69" s="279">
        <v>79676.537282592399</v>
      </c>
      <c r="F69" s="279">
        <v>4769.800686272818</v>
      </c>
      <c r="G69" s="279">
        <v>0</v>
      </c>
      <c r="H69" s="279">
        <v>86682.521012127036</v>
      </c>
      <c r="I69" s="279">
        <v>0</v>
      </c>
      <c r="J69" s="279">
        <v>15122.079150579151</v>
      </c>
      <c r="K69" s="279">
        <v>0</v>
      </c>
      <c r="L69" s="279">
        <v>7459.0947844040875</v>
      </c>
      <c r="M69" s="279">
        <v>193710.03291597549</v>
      </c>
      <c r="N69" s="279">
        <v>307608.21351563075</v>
      </c>
    </row>
    <row r="70" spans="1:14" ht="18" customHeight="1" x14ac:dyDescent="0.25">
      <c r="A70" s="63" t="s">
        <v>101</v>
      </c>
      <c r="B70" s="279">
        <v>83537</v>
      </c>
      <c r="C70" s="275">
        <v>446.33333333333337</v>
      </c>
      <c r="D70" s="275">
        <v>61471.045474783728</v>
      </c>
      <c r="E70" s="279">
        <v>64195.837940433674</v>
      </c>
      <c r="F70" s="279">
        <v>41929.971631401793</v>
      </c>
      <c r="G70" s="279">
        <v>0</v>
      </c>
      <c r="H70" s="279">
        <v>0</v>
      </c>
      <c r="I70" s="279">
        <v>0</v>
      </c>
      <c r="J70" s="279">
        <v>0</v>
      </c>
      <c r="K70" s="279">
        <v>0</v>
      </c>
      <c r="L70" s="279">
        <v>0</v>
      </c>
      <c r="M70" s="279">
        <v>106125.80957183547</v>
      </c>
      <c r="N70" s="279">
        <v>167596.8550466192</v>
      </c>
    </row>
    <row r="71" spans="1:14" ht="18" customHeight="1" x14ac:dyDescent="0.25">
      <c r="A71" s="63" t="s">
        <v>102</v>
      </c>
      <c r="B71" s="279">
        <v>234158</v>
      </c>
      <c r="C71" s="275">
        <v>609.33333333333326</v>
      </c>
      <c r="D71" s="275">
        <v>83920.142739286501</v>
      </c>
      <c r="E71" s="279">
        <v>76509.881633652985</v>
      </c>
      <c r="F71" s="279">
        <v>0</v>
      </c>
      <c r="G71" s="279">
        <v>0</v>
      </c>
      <c r="H71" s="279">
        <v>59035.042659311752</v>
      </c>
      <c r="I71" s="279">
        <v>0</v>
      </c>
      <c r="J71" s="279">
        <v>57196.749034749038</v>
      </c>
      <c r="K71" s="279">
        <v>0</v>
      </c>
      <c r="L71" s="279">
        <v>3728.2567478381479</v>
      </c>
      <c r="M71" s="279">
        <v>196469.93007555194</v>
      </c>
      <c r="N71" s="279">
        <v>280390.07281483844</v>
      </c>
    </row>
    <row r="72" spans="1:14" ht="18" customHeight="1" x14ac:dyDescent="0.25">
      <c r="A72" s="63" t="s">
        <v>103</v>
      </c>
      <c r="B72" s="279">
        <v>3526884.3333333335</v>
      </c>
      <c r="C72" s="275">
        <v>18830</v>
      </c>
      <c r="D72" s="275">
        <v>2593352.7698809057</v>
      </c>
      <c r="E72" s="279">
        <v>0</v>
      </c>
      <c r="F72" s="279">
        <v>132363.89586518722</v>
      </c>
      <c r="G72" s="279">
        <v>167020.94986657874</v>
      </c>
      <c r="H72" s="279">
        <v>0</v>
      </c>
      <c r="I72" s="279">
        <v>0</v>
      </c>
      <c r="J72" s="279">
        <v>85090.940154440163</v>
      </c>
      <c r="K72" s="279">
        <v>0</v>
      </c>
      <c r="L72" s="279">
        <v>33637.190155389573</v>
      </c>
      <c r="M72" s="279">
        <v>418112.97604159568</v>
      </c>
      <c r="N72" s="279">
        <v>3011465.7459225012</v>
      </c>
    </row>
    <row r="73" spans="1:14" ht="18" customHeight="1" x14ac:dyDescent="0.25">
      <c r="A73" s="63" t="s">
        <v>104</v>
      </c>
      <c r="B73" s="279">
        <v>562366</v>
      </c>
      <c r="C73" s="275">
        <v>1087.3333333333333</v>
      </c>
      <c r="D73" s="275">
        <v>149752.46477874869</v>
      </c>
      <c r="E73" s="279">
        <v>87650.254362748135</v>
      </c>
      <c r="F73" s="279">
        <v>0</v>
      </c>
      <c r="G73" s="279">
        <v>0</v>
      </c>
      <c r="H73" s="279">
        <v>66310.858507238576</v>
      </c>
      <c r="I73" s="279">
        <v>0</v>
      </c>
      <c r="J73" s="279">
        <v>34130.997104247108</v>
      </c>
      <c r="K73" s="279">
        <v>0</v>
      </c>
      <c r="L73" s="279">
        <v>0</v>
      </c>
      <c r="M73" s="279">
        <v>188092.10997423381</v>
      </c>
      <c r="N73" s="279">
        <v>337844.57475298247</v>
      </c>
    </row>
    <row r="74" spans="1:14" ht="18" customHeight="1" x14ac:dyDescent="0.25">
      <c r="A74" s="63" t="s">
        <v>105</v>
      </c>
      <c r="B74" s="279">
        <v>452185.66666666669</v>
      </c>
      <c r="C74" s="275">
        <v>1353.9999999999998</v>
      </c>
      <c r="D74" s="275">
        <v>186479.00427077778</v>
      </c>
      <c r="E74" s="279">
        <v>121931.47156559151</v>
      </c>
      <c r="F74" s="279">
        <v>146414.69873133433</v>
      </c>
      <c r="G74" s="279">
        <v>0</v>
      </c>
      <c r="H74" s="279">
        <v>0</v>
      </c>
      <c r="I74" s="279">
        <v>0</v>
      </c>
      <c r="J74" s="279">
        <v>19780.566385135135</v>
      </c>
      <c r="K74" s="279">
        <v>0</v>
      </c>
      <c r="L74" s="279">
        <v>36346.28769298907</v>
      </c>
      <c r="M74" s="279">
        <v>324473.02437504998</v>
      </c>
      <c r="N74" s="279">
        <v>510952.02864582778</v>
      </c>
    </row>
    <row r="75" spans="1:14" ht="18" customHeight="1" x14ac:dyDescent="0.25">
      <c r="A75" s="63" t="s">
        <v>106</v>
      </c>
      <c r="B75" s="279">
        <v>-122499</v>
      </c>
      <c r="C75" s="275">
        <v>2738</v>
      </c>
      <c r="D75" s="275">
        <v>377089.74423440889</v>
      </c>
      <c r="E75" s="279">
        <v>116861.90904743933</v>
      </c>
      <c r="F75" s="279">
        <v>58988.032124543759</v>
      </c>
      <c r="G75" s="279">
        <v>1228.4062794004594</v>
      </c>
      <c r="H75" s="279">
        <v>88865.444585310441</v>
      </c>
      <c r="I75" s="279">
        <v>0</v>
      </c>
      <c r="J75" s="279">
        <v>5403.0113513513515</v>
      </c>
      <c r="K75" s="279">
        <v>0</v>
      </c>
      <c r="L75" s="279">
        <v>22369.291368148668</v>
      </c>
      <c r="M75" s="279">
        <v>293716.09475619404</v>
      </c>
      <c r="N75" s="279">
        <v>670805.83899060288</v>
      </c>
    </row>
    <row r="76" spans="1:14" ht="18" customHeight="1" x14ac:dyDescent="0.25">
      <c r="A76" s="63" t="s">
        <v>107</v>
      </c>
      <c r="B76" s="279">
        <v>3750005</v>
      </c>
      <c r="C76" s="275">
        <v>45633.666666666664</v>
      </c>
      <c r="D76" s="275">
        <v>6284874.9787478466</v>
      </c>
      <c r="E76" s="279">
        <v>0</v>
      </c>
      <c r="F76" s="279">
        <v>231319.41708565454</v>
      </c>
      <c r="G76" s="279">
        <v>184137.67615272405</v>
      </c>
      <c r="H76" s="279">
        <v>0</v>
      </c>
      <c r="I76" s="279">
        <v>72982.329306322761</v>
      </c>
      <c r="J76" s="279">
        <v>647480.20252282824</v>
      </c>
      <c r="K76" s="279">
        <v>0</v>
      </c>
      <c r="L76" s="279">
        <v>39537.642432806737</v>
      </c>
      <c r="M76" s="279">
        <v>1175457.2675003365</v>
      </c>
      <c r="N76" s="279">
        <v>7460332.2462481828</v>
      </c>
    </row>
    <row r="77" spans="1:14" ht="18" customHeight="1" x14ac:dyDescent="0.25">
      <c r="A77" s="63" t="s">
        <v>108</v>
      </c>
      <c r="B77" s="279">
        <v>813841.66666666663</v>
      </c>
      <c r="C77" s="275">
        <v>5665</v>
      </c>
      <c r="D77" s="275">
        <v>780209.42333379341</v>
      </c>
      <c r="E77" s="279">
        <v>90910.986853039576</v>
      </c>
      <c r="F77" s="279">
        <v>48068.530933351387</v>
      </c>
      <c r="G77" s="279">
        <v>0</v>
      </c>
      <c r="H77" s="279">
        <v>174338.60532598675</v>
      </c>
      <c r="I77" s="279">
        <v>34837.29050476358</v>
      </c>
      <c r="J77" s="279">
        <v>26427.046332046335</v>
      </c>
      <c r="K77" s="279">
        <v>0</v>
      </c>
      <c r="L77" s="279">
        <v>10018.709663110116</v>
      </c>
      <c r="M77" s="279">
        <v>384601.16961229779</v>
      </c>
      <c r="N77" s="279">
        <v>1164810.5929460912</v>
      </c>
    </row>
    <row r="78" spans="1:14" ht="18" customHeight="1" x14ac:dyDescent="0.25">
      <c r="A78" s="63" t="s">
        <v>109</v>
      </c>
      <c r="B78" s="279">
        <v>348927</v>
      </c>
      <c r="C78" s="275">
        <v>1559</v>
      </c>
      <c r="D78" s="275">
        <v>214712.5315052752</v>
      </c>
      <c r="E78" s="279">
        <v>124319.49487557016</v>
      </c>
      <c r="F78" s="279">
        <v>131350.48098162905</v>
      </c>
      <c r="G78" s="279">
        <v>0</v>
      </c>
      <c r="H78" s="279">
        <v>0</v>
      </c>
      <c r="I78" s="279">
        <v>0</v>
      </c>
      <c r="J78" s="279">
        <v>18515.067567567567</v>
      </c>
      <c r="K78" s="279">
        <v>0</v>
      </c>
      <c r="L78" s="279">
        <v>44432.213568894294</v>
      </c>
      <c r="M78" s="279">
        <v>318617.25699366111</v>
      </c>
      <c r="N78" s="279">
        <v>533329.78849893634</v>
      </c>
    </row>
    <row r="79" spans="1:14" ht="18" customHeight="1" x14ac:dyDescent="0.25">
      <c r="A79" s="63" t="s">
        <v>110</v>
      </c>
      <c r="B79" s="279">
        <v>21586191.666666668</v>
      </c>
      <c r="C79" s="275">
        <v>43292.666666666664</v>
      </c>
      <c r="D79" s="275">
        <v>5962461.8701821957</v>
      </c>
      <c r="E79" s="279">
        <v>0</v>
      </c>
      <c r="F79" s="279">
        <v>0</v>
      </c>
      <c r="G79" s="279">
        <v>38881.430529702375</v>
      </c>
      <c r="H79" s="279">
        <v>0</v>
      </c>
      <c r="I79" s="279">
        <v>0</v>
      </c>
      <c r="J79" s="279">
        <v>172325.54826254828</v>
      </c>
      <c r="K79" s="279">
        <v>0</v>
      </c>
      <c r="L79" s="279">
        <v>15362.946018696424</v>
      </c>
      <c r="M79" s="279">
        <v>226569.92481094706</v>
      </c>
      <c r="N79" s="279">
        <v>6189031.7949931426</v>
      </c>
    </row>
    <row r="80" spans="1:14" ht="18" customHeight="1" x14ac:dyDescent="0.25">
      <c r="A80" s="63" t="s">
        <v>111</v>
      </c>
      <c r="B80" s="279">
        <v>274351</v>
      </c>
      <c r="C80" s="275">
        <v>1376.6666666666665</v>
      </c>
      <c r="D80" s="275">
        <v>189600.76012760025</v>
      </c>
      <c r="E80" s="279">
        <v>112063.63540756048</v>
      </c>
      <c r="F80" s="279">
        <v>135032.79013094047</v>
      </c>
      <c r="G80" s="279">
        <v>0</v>
      </c>
      <c r="H80" s="279">
        <v>0</v>
      </c>
      <c r="I80" s="279">
        <v>0</v>
      </c>
      <c r="J80" s="279">
        <v>1058.8682432432433</v>
      </c>
      <c r="K80" s="279">
        <v>0</v>
      </c>
      <c r="L80" s="279">
        <v>45255.763520322813</v>
      </c>
      <c r="M80" s="279">
        <v>293411.057302067</v>
      </c>
      <c r="N80" s="279">
        <v>483011.81742966722</v>
      </c>
    </row>
    <row r="81" spans="1:14" ht="18" customHeight="1" x14ac:dyDescent="0.25">
      <c r="A81" s="63" t="s">
        <v>112</v>
      </c>
      <c r="B81" s="279">
        <v>416382.33333333331</v>
      </c>
      <c r="C81" s="275">
        <v>2060.666666666667</v>
      </c>
      <c r="D81" s="275">
        <v>283804.33392465499</v>
      </c>
      <c r="E81" s="279">
        <v>67873.7136213099</v>
      </c>
      <c r="F81" s="279">
        <v>28560.422414394761</v>
      </c>
      <c r="G81" s="279">
        <v>0</v>
      </c>
      <c r="H81" s="279">
        <v>0</v>
      </c>
      <c r="I81" s="279">
        <v>32117.832481466467</v>
      </c>
      <c r="J81" s="279">
        <v>17040.719594594593</v>
      </c>
      <c r="K81" s="279">
        <v>0</v>
      </c>
      <c r="L81" s="279">
        <v>11527.93238436381</v>
      </c>
      <c r="M81" s="279">
        <v>157120.62049612953</v>
      </c>
      <c r="N81" s="279">
        <v>440924.95442078449</v>
      </c>
    </row>
    <row r="82" spans="1:14" ht="18" customHeight="1" x14ac:dyDescent="0.25">
      <c r="A82" s="63" t="s">
        <v>113</v>
      </c>
      <c r="B82" s="279">
        <v>149713.33333333334</v>
      </c>
      <c r="C82" s="275">
        <v>367</v>
      </c>
      <c r="D82" s="275">
        <v>50544.899975905064</v>
      </c>
      <c r="E82" s="279">
        <v>47111.878298565971</v>
      </c>
      <c r="F82" s="279">
        <v>0</v>
      </c>
      <c r="G82" s="279">
        <v>0</v>
      </c>
      <c r="H82" s="279">
        <v>0</v>
      </c>
      <c r="I82" s="279">
        <v>0</v>
      </c>
      <c r="J82" s="279">
        <v>4379.5366795366799</v>
      </c>
      <c r="K82" s="279">
        <v>0</v>
      </c>
      <c r="L82" s="279">
        <v>6004.0743880144246</v>
      </c>
      <c r="M82" s="279">
        <v>57495.489366117072</v>
      </c>
      <c r="N82" s="279">
        <v>108040.38934202213</v>
      </c>
    </row>
    <row r="83" spans="1:14" ht="18" customHeight="1" x14ac:dyDescent="0.25">
      <c r="A83" s="63" t="s">
        <v>114</v>
      </c>
      <c r="B83" s="279">
        <v>407898</v>
      </c>
      <c r="C83" s="275">
        <v>1457</v>
      </c>
      <c r="D83" s="275">
        <v>200664.63014957405</v>
      </c>
      <c r="E83" s="279">
        <v>49072.400112000774</v>
      </c>
      <c r="F83" s="279">
        <v>15203.691515077333</v>
      </c>
      <c r="G83" s="279">
        <v>0</v>
      </c>
      <c r="H83" s="279">
        <v>60589.727031476606</v>
      </c>
      <c r="I83" s="279">
        <v>0</v>
      </c>
      <c r="J83" s="279">
        <v>55482.045173745173</v>
      </c>
      <c r="K83" s="279">
        <v>0</v>
      </c>
      <c r="L83" s="279">
        <v>16727.123334545751</v>
      </c>
      <c r="M83" s="279">
        <v>197074.98716684565</v>
      </c>
      <c r="N83" s="279">
        <v>397739.61731641972</v>
      </c>
    </row>
    <row r="84" spans="1:14" ht="18" customHeight="1" x14ac:dyDescent="0.25">
      <c r="A84" s="63" t="s">
        <v>115</v>
      </c>
      <c r="B84" s="279">
        <v>102914.33333333333</v>
      </c>
      <c r="C84" s="275">
        <v>556.66666666666663</v>
      </c>
      <c r="D84" s="275">
        <v>76666.651189610755</v>
      </c>
      <c r="E84" s="279">
        <v>70472.277986146612</v>
      </c>
      <c r="F84" s="279">
        <v>50867.834497150827</v>
      </c>
      <c r="G84" s="279">
        <v>0</v>
      </c>
      <c r="H84" s="279">
        <v>0</v>
      </c>
      <c r="I84" s="279">
        <v>0</v>
      </c>
      <c r="J84" s="279">
        <v>16042.934362934364</v>
      </c>
      <c r="K84" s="279">
        <v>0</v>
      </c>
      <c r="L84" s="279">
        <v>21372.162601674307</v>
      </c>
      <c r="M84" s="279">
        <v>158755.20944790609</v>
      </c>
      <c r="N84" s="279">
        <v>235421.86063751683</v>
      </c>
    </row>
    <row r="85" spans="1:14" ht="18" customHeight="1" x14ac:dyDescent="0.25">
      <c r="A85" s="63" t="s">
        <v>116</v>
      </c>
      <c r="B85" s="279">
        <v>1162228.6666666667</v>
      </c>
      <c r="C85" s="275">
        <v>3882</v>
      </c>
      <c r="D85" s="275">
        <v>534646.59865521372</v>
      </c>
      <c r="E85" s="279">
        <v>0</v>
      </c>
      <c r="F85" s="279">
        <v>0</v>
      </c>
      <c r="G85" s="279">
        <v>7447.1982935871056</v>
      </c>
      <c r="H85" s="279">
        <v>0</v>
      </c>
      <c r="I85" s="279">
        <v>0</v>
      </c>
      <c r="J85" s="279">
        <v>5877.799227799228</v>
      </c>
      <c r="K85" s="279">
        <v>0</v>
      </c>
      <c r="L85" s="279">
        <v>0</v>
      </c>
      <c r="M85" s="279">
        <v>13324.997521386333</v>
      </c>
      <c r="N85" s="279">
        <v>547971.59617660008</v>
      </c>
    </row>
    <row r="86" spans="1:14" ht="18" customHeight="1" x14ac:dyDescent="0.25">
      <c r="A86" s="63" t="s">
        <v>117</v>
      </c>
      <c r="B86" s="279">
        <v>-73476.666666666672</v>
      </c>
      <c r="C86" s="275">
        <v>703.00000000000011</v>
      </c>
      <c r="D86" s="275">
        <v>96820.339735861751</v>
      </c>
      <c r="E86" s="279">
        <v>108873.35663514647</v>
      </c>
      <c r="F86" s="279">
        <v>120899.71083339128</v>
      </c>
      <c r="G86" s="279">
        <v>0</v>
      </c>
      <c r="H86" s="279">
        <v>0</v>
      </c>
      <c r="I86" s="279">
        <v>0</v>
      </c>
      <c r="J86" s="279">
        <v>12526.108783783784</v>
      </c>
      <c r="K86" s="279">
        <v>0</v>
      </c>
      <c r="L86" s="279">
        <v>28704.496193789124</v>
      </c>
      <c r="M86" s="279">
        <v>271003.67244611064</v>
      </c>
      <c r="N86" s="279">
        <v>367824.01218197239</v>
      </c>
    </row>
    <row r="87" spans="1:14" ht="18" customHeight="1" x14ac:dyDescent="0.25">
      <c r="A87" s="63" t="s">
        <v>118</v>
      </c>
      <c r="B87" s="279">
        <v>115420.66666666667</v>
      </c>
      <c r="C87" s="275">
        <v>543.33333333333326</v>
      </c>
      <c r="D87" s="275">
        <v>74830.324215009299</v>
      </c>
      <c r="E87" s="279">
        <v>81428.959184874533</v>
      </c>
      <c r="F87" s="279">
        <v>0</v>
      </c>
      <c r="G87" s="279">
        <v>0</v>
      </c>
      <c r="H87" s="279">
        <v>60981.933957796529</v>
      </c>
      <c r="I87" s="279">
        <v>0</v>
      </c>
      <c r="J87" s="279">
        <v>0</v>
      </c>
      <c r="K87" s="279">
        <v>0</v>
      </c>
      <c r="L87" s="279">
        <v>0</v>
      </c>
      <c r="M87" s="279">
        <v>142410.89314267106</v>
      </c>
      <c r="N87" s="279">
        <v>217241.21735768038</v>
      </c>
    </row>
    <row r="88" spans="1:14" ht="18" customHeight="1" x14ac:dyDescent="0.25">
      <c r="A88" s="63" t="s">
        <v>119</v>
      </c>
      <c r="B88" s="279">
        <v>154685</v>
      </c>
      <c r="C88" s="275">
        <v>449</v>
      </c>
      <c r="D88" s="275">
        <v>61838.310869704015</v>
      </c>
      <c r="E88" s="279">
        <v>68468.789516981036</v>
      </c>
      <c r="F88" s="279">
        <v>0</v>
      </c>
      <c r="G88" s="279">
        <v>0</v>
      </c>
      <c r="H88" s="279">
        <v>0</v>
      </c>
      <c r="I88" s="279">
        <v>0</v>
      </c>
      <c r="J88" s="279">
        <v>21436.679536679538</v>
      </c>
      <c r="K88" s="279">
        <v>0</v>
      </c>
      <c r="L88" s="279">
        <v>5742.968258139199</v>
      </c>
      <c r="M88" s="279">
        <v>95648.437311799775</v>
      </c>
      <c r="N88" s="279">
        <v>157486.74818150379</v>
      </c>
    </row>
    <row r="89" spans="1:14" ht="18" customHeight="1" x14ac:dyDescent="0.25">
      <c r="A89" s="63" t="s">
        <v>120</v>
      </c>
      <c r="B89" s="279">
        <v>737578.66666666663</v>
      </c>
      <c r="C89" s="275">
        <v>15775.333333333334</v>
      </c>
      <c r="D89" s="275">
        <v>2172650.259999712</v>
      </c>
      <c r="E89" s="279">
        <v>0</v>
      </c>
      <c r="F89" s="279">
        <v>0</v>
      </c>
      <c r="G89" s="279">
        <v>0</v>
      </c>
      <c r="H89" s="279">
        <v>120228.12281537656</v>
      </c>
      <c r="I89" s="279">
        <v>0</v>
      </c>
      <c r="J89" s="279">
        <v>152788.20463320464</v>
      </c>
      <c r="K89" s="279">
        <v>0</v>
      </c>
      <c r="L89" s="279">
        <v>28633.899884533705</v>
      </c>
      <c r="M89" s="279">
        <v>301650.22733311495</v>
      </c>
      <c r="N89" s="279">
        <v>2474300.4873328269</v>
      </c>
    </row>
    <row r="90" spans="1:14" ht="18" customHeight="1" x14ac:dyDescent="0.25">
      <c r="A90" s="63" t="s">
        <v>121</v>
      </c>
      <c r="B90" s="279">
        <v>82944.666666666672</v>
      </c>
      <c r="C90" s="275">
        <v>79</v>
      </c>
      <c r="D90" s="275">
        <v>10880.237324513624</v>
      </c>
      <c r="E90" s="279">
        <v>132938.94530174471</v>
      </c>
      <c r="F90" s="279">
        <v>124778.80491396843</v>
      </c>
      <c r="G90" s="279">
        <v>0</v>
      </c>
      <c r="H90" s="279">
        <v>0</v>
      </c>
      <c r="I90" s="279">
        <v>0</v>
      </c>
      <c r="J90" s="279">
        <v>895.5</v>
      </c>
      <c r="K90" s="279">
        <v>80000</v>
      </c>
      <c r="L90" s="279">
        <v>44600.248669766326</v>
      </c>
      <c r="M90" s="279">
        <v>383213.49888547952</v>
      </c>
      <c r="N90" s="279">
        <v>394093.73620999313</v>
      </c>
    </row>
    <row r="91" spans="1:14" ht="18" customHeight="1" x14ac:dyDescent="0.25">
      <c r="A91" s="63" t="s">
        <v>122</v>
      </c>
      <c r="B91" s="279">
        <v>1644065.6666666667</v>
      </c>
      <c r="C91" s="275">
        <v>9168</v>
      </c>
      <c r="D91" s="275">
        <v>1262658.4277359608</v>
      </c>
      <c r="E91" s="279">
        <v>131264.30421597866</v>
      </c>
      <c r="F91" s="279">
        <v>72463.574682817096</v>
      </c>
      <c r="G91" s="279">
        <v>19916.560476679449</v>
      </c>
      <c r="H91" s="279">
        <v>45444.659336238008</v>
      </c>
      <c r="I91" s="279">
        <v>0</v>
      </c>
      <c r="J91" s="279">
        <v>46820.704633204638</v>
      </c>
      <c r="K91" s="279">
        <v>0</v>
      </c>
      <c r="L91" s="279">
        <v>0</v>
      </c>
      <c r="M91" s="279">
        <v>315909.80334491783</v>
      </c>
      <c r="N91" s="279">
        <v>1578568.2310808785</v>
      </c>
    </row>
    <row r="92" spans="1:14" ht="18" customHeight="1" x14ac:dyDescent="0.25">
      <c r="A92" s="63" t="s">
        <v>123</v>
      </c>
      <c r="B92" s="279">
        <v>141023.66666666666</v>
      </c>
      <c r="C92" s="275">
        <v>1142.3333333333333</v>
      </c>
      <c r="D92" s="275">
        <v>157327.3135489797</v>
      </c>
      <c r="E92" s="279">
        <v>33055.419945622853</v>
      </c>
      <c r="F92" s="279">
        <v>34442.594705534982</v>
      </c>
      <c r="G92" s="279">
        <v>1162.8912778324352</v>
      </c>
      <c r="H92" s="279">
        <v>0</v>
      </c>
      <c r="I92" s="279">
        <v>0</v>
      </c>
      <c r="J92" s="279">
        <v>1659.6138996138998</v>
      </c>
      <c r="K92" s="279">
        <v>0</v>
      </c>
      <c r="L92" s="279">
        <v>0</v>
      </c>
      <c r="M92" s="279">
        <v>70320.51982860417</v>
      </c>
      <c r="N92" s="279">
        <v>227647.83337758388</v>
      </c>
    </row>
    <row r="93" spans="1:14" ht="18" customHeight="1" x14ac:dyDescent="0.25">
      <c r="A93" s="63" t="s">
        <v>124</v>
      </c>
      <c r="B93" s="279">
        <v>395033.66666666669</v>
      </c>
      <c r="C93" s="275">
        <v>633.66666666666663</v>
      </c>
      <c r="D93" s="275">
        <v>87271.439467934164</v>
      </c>
      <c r="E93" s="279">
        <v>68362.035680464673</v>
      </c>
      <c r="F93" s="279">
        <v>0</v>
      </c>
      <c r="G93" s="279">
        <v>0</v>
      </c>
      <c r="H93" s="279">
        <v>0</v>
      </c>
      <c r="I93" s="279">
        <v>0</v>
      </c>
      <c r="J93" s="279">
        <v>15673.900772200774</v>
      </c>
      <c r="K93" s="279">
        <v>0</v>
      </c>
      <c r="L93" s="279">
        <v>0</v>
      </c>
      <c r="M93" s="279">
        <v>84035.936452665454</v>
      </c>
      <c r="N93" s="279">
        <v>171307.37592059962</v>
      </c>
    </row>
    <row r="94" spans="1:14" ht="18" customHeight="1" x14ac:dyDescent="0.25">
      <c r="A94" s="63" t="s">
        <v>125</v>
      </c>
      <c r="B94" s="279">
        <v>321497.33333333331</v>
      </c>
      <c r="C94" s="275">
        <v>2724.3333333333335</v>
      </c>
      <c r="D94" s="275">
        <v>375207.50908544241</v>
      </c>
      <c r="E94" s="279">
        <v>64452.816961039134</v>
      </c>
      <c r="F94" s="279">
        <v>42568.216529898964</v>
      </c>
      <c r="G94" s="279">
        <v>0</v>
      </c>
      <c r="H94" s="279">
        <v>0</v>
      </c>
      <c r="I94" s="279">
        <v>32834.603578547743</v>
      </c>
      <c r="J94" s="279">
        <v>14780.936293436294</v>
      </c>
      <c r="K94" s="279">
        <v>0</v>
      </c>
      <c r="L94" s="279">
        <v>15097.019749040446</v>
      </c>
      <c r="M94" s="279">
        <v>169733.5931119626</v>
      </c>
      <c r="N94" s="279">
        <v>544941.10219740495</v>
      </c>
    </row>
    <row r="95" spans="1:14" ht="18" customHeight="1" x14ac:dyDescent="0.25">
      <c r="A95" s="63" t="s">
        <v>126</v>
      </c>
      <c r="B95" s="203">
        <v>1141618</v>
      </c>
      <c r="C95" s="275">
        <v>8834</v>
      </c>
      <c r="D95" s="275">
        <v>1216658.4370221943</v>
      </c>
      <c r="E95" s="279">
        <v>0</v>
      </c>
      <c r="F95" s="279">
        <v>0</v>
      </c>
      <c r="G95" s="279">
        <v>13576.308393618974</v>
      </c>
      <c r="H95" s="279">
        <v>0</v>
      </c>
      <c r="I95" s="279">
        <v>0</v>
      </c>
      <c r="J95" s="279">
        <v>16302.731936293436</v>
      </c>
      <c r="K95" s="279">
        <v>0</v>
      </c>
      <c r="L95" s="279">
        <v>0</v>
      </c>
      <c r="M95" s="279">
        <v>29879.040329912408</v>
      </c>
      <c r="N95" s="279">
        <v>1246537.4773521067</v>
      </c>
    </row>
    <row r="96" spans="1:14" ht="18" customHeight="1" x14ac:dyDescent="0.25">
      <c r="A96" s="63" t="s">
        <v>127</v>
      </c>
      <c r="B96" s="203">
        <v>338177.33333333331</v>
      </c>
      <c r="C96" s="275">
        <v>37.333333333333336</v>
      </c>
      <c r="D96" s="275">
        <v>5141.7155288840759</v>
      </c>
      <c r="E96" s="279">
        <v>149060.00140198311</v>
      </c>
      <c r="F96" s="279">
        <v>168212.13434047444</v>
      </c>
      <c r="G96" s="279">
        <v>1293.9212809684841</v>
      </c>
      <c r="H96" s="279">
        <v>0</v>
      </c>
      <c r="I96" s="279">
        <v>0</v>
      </c>
      <c r="J96" s="279">
        <v>7451.407094594595</v>
      </c>
      <c r="K96" s="279">
        <v>0</v>
      </c>
      <c r="L96" s="279">
        <v>91483.111282113678</v>
      </c>
      <c r="M96" s="279">
        <v>417500.57540013432</v>
      </c>
      <c r="N96" s="279">
        <v>422642.2909290184</v>
      </c>
    </row>
    <row r="97" spans="1:14" ht="18" customHeight="1" x14ac:dyDescent="0.25">
      <c r="A97" s="63" t="s">
        <v>128</v>
      </c>
      <c r="B97" s="279">
        <v>499200.66666666669</v>
      </c>
      <c r="C97" s="275">
        <v>6168</v>
      </c>
      <c r="D97" s="275">
        <v>849484.85845063336</v>
      </c>
      <c r="E97" s="279">
        <v>84233.728574255045</v>
      </c>
      <c r="F97" s="279">
        <v>90932.859850513589</v>
      </c>
      <c r="G97" s="279">
        <v>0</v>
      </c>
      <c r="H97" s="279">
        <v>96637.917082269574</v>
      </c>
      <c r="I97" s="279">
        <v>35772.890393735237</v>
      </c>
      <c r="J97" s="279">
        <v>81035.602135135137</v>
      </c>
      <c r="K97" s="279">
        <v>0</v>
      </c>
      <c r="L97" s="279">
        <v>20241.168316741387</v>
      </c>
      <c r="M97" s="279">
        <v>408854.16635265003</v>
      </c>
      <c r="N97" s="279">
        <v>1258339.0248032834</v>
      </c>
    </row>
    <row r="98" spans="1:14" ht="18" customHeight="1" x14ac:dyDescent="0.25">
      <c r="A98" s="63" t="s">
        <v>129</v>
      </c>
      <c r="B98" s="279">
        <v>663101.33333333337</v>
      </c>
      <c r="C98" s="275">
        <v>3111.0000000000005</v>
      </c>
      <c r="D98" s="275">
        <v>428460.99134888465</v>
      </c>
      <c r="E98" s="279">
        <v>60212.338647185868</v>
      </c>
      <c r="F98" s="279">
        <v>47650.88044629457</v>
      </c>
      <c r="G98" s="279">
        <v>0</v>
      </c>
      <c r="H98" s="279">
        <v>160040.8019365081</v>
      </c>
      <c r="I98" s="279">
        <v>0</v>
      </c>
      <c r="J98" s="279">
        <v>14060.617760617761</v>
      </c>
      <c r="K98" s="279">
        <v>0</v>
      </c>
      <c r="L98" s="279">
        <v>10578.05274147901</v>
      </c>
      <c r="M98" s="279">
        <v>292542.6915320853</v>
      </c>
      <c r="N98" s="279">
        <v>721003.68288096995</v>
      </c>
    </row>
    <row r="99" spans="1:14" ht="18" customHeight="1" x14ac:dyDescent="0.25">
      <c r="A99" s="63" t="s">
        <v>130</v>
      </c>
      <c r="B99" s="279">
        <v>116509.66666666667</v>
      </c>
      <c r="C99" s="275">
        <v>220</v>
      </c>
      <c r="D99" s="275">
        <v>30299.395080924016</v>
      </c>
      <c r="E99" s="279">
        <v>68918.497250819113</v>
      </c>
      <c r="F99" s="279">
        <v>38965.086737229722</v>
      </c>
      <c r="G99" s="279">
        <v>0</v>
      </c>
      <c r="H99" s="279">
        <v>0</v>
      </c>
      <c r="I99" s="279">
        <v>0</v>
      </c>
      <c r="J99" s="279">
        <v>8117.8054633204629</v>
      </c>
      <c r="K99" s="279">
        <v>0</v>
      </c>
      <c r="L99" s="279">
        <v>6982.3837274689886</v>
      </c>
      <c r="M99" s="279">
        <v>122983.77317883828</v>
      </c>
      <c r="N99" s="279">
        <v>153283.16825976229</v>
      </c>
    </row>
    <row r="100" spans="1:14" ht="18" customHeight="1" x14ac:dyDescent="0.25">
      <c r="A100" s="63" t="s">
        <v>131</v>
      </c>
      <c r="B100" s="279">
        <v>667086.66666666663</v>
      </c>
      <c r="C100" s="275">
        <v>652.66666666666663</v>
      </c>
      <c r="D100" s="275">
        <v>89888.205406741239</v>
      </c>
      <c r="E100" s="279">
        <v>0</v>
      </c>
      <c r="F100" s="279">
        <v>0</v>
      </c>
      <c r="G100" s="279">
        <v>1911.227880655098</v>
      </c>
      <c r="H100" s="279">
        <v>0</v>
      </c>
      <c r="I100" s="279">
        <v>0</v>
      </c>
      <c r="J100" s="279">
        <v>574.64131274131273</v>
      </c>
      <c r="K100" s="279">
        <v>0</v>
      </c>
      <c r="L100" s="279">
        <v>0</v>
      </c>
      <c r="M100" s="279">
        <v>2485.869193396411</v>
      </c>
      <c r="N100" s="279">
        <v>92374.074600137654</v>
      </c>
    </row>
    <row r="101" spans="1:14" ht="18" customHeight="1" x14ac:dyDescent="0.25">
      <c r="A101" s="63" t="s">
        <v>132</v>
      </c>
      <c r="B101" s="279">
        <v>392600</v>
      </c>
      <c r="C101" s="275">
        <v>520.33333333333337</v>
      </c>
      <c r="D101" s="275">
        <v>71662.660183821805</v>
      </c>
      <c r="E101" s="279">
        <v>95084.661652628027</v>
      </c>
      <c r="F101" s="279">
        <v>0</v>
      </c>
      <c r="G101" s="279">
        <v>0</v>
      </c>
      <c r="H101" s="279">
        <v>0</v>
      </c>
      <c r="I101" s="279">
        <v>0</v>
      </c>
      <c r="J101" s="279">
        <v>4321.9111969111973</v>
      </c>
      <c r="K101" s="279">
        <v>0</v>
      </c>
      <c r="L101" s="279">
        <v>7870.8326000126935</v>
      </c>
      <c r="M101" s="279">
        <v>107277.40544955192</v>
      </c>
      <c r="N101" s="279">
        <v>178940.06563337374</v>
      </c>
    </row>
    <row r="102" spans="1:14" ht="18" customHeight="1" x14ac:dyDescent="0.25">
      <c r="A102" s="63" t="s">
        <v>133</v>
      </c>
      <c r="B102" s="279">
        <v>13404067</v>
      </c>
      <c r="C102" s="275">
        <v>20598</v>
      </c>
      <c r="D102" s="275">
        <v>2836849.7267130585</v>
      </c>
      <c r="E102" s="279">
        <v>0</v>
      </c>
      <c r="F102" s="279">
        <v>0</v>
      </c>
      <c r="G102" s="279">
        <v>94663.442234862712</v>
      </c>
      <c r="H102" s="279">
        <v>0</v>
      </c>
      <c r="I102" s="279">
        <v>167443.58269995067</v>
      </c>
      <c r="J102" s="279">
        <v>36742.007722007722</v>
      </c>
      <c r="K102" s="279">
        <v>0</v>
      </c>
      <c r="L102" s="279">
        <v>0</v>
      </c>
      <c r="M102" s="279">
        <v>298849.03265682107</v>
      </c>
      <c r="N102" s="279">
        <v>3135698.7593698795</v>
      </c>
    </row>
    <row r="103" spans="1:14" ht="18" customHeight="1" x14ac:dyDescent="0.25">
      <c r="A103" s="63" t="s">
        <v>134</v>
      </c>
      <c r="B103" s="279">
        <v>176484.33333333334</v>
      </c>
      <c r="C103" s="275">
        <v>828.33333333333337</v>
      </c>
      <c r="D103" s="275">
        <v>114081.81329711543</v>
      </c>
      <c r="E103" s="279">
        <v>44643.339830319514</v>
      </c>
      <c r="F103" s="279">
        <v>105131.89344529786</v>
      </c>
      <c r="G103" s="279">
        <v>0</v>
      </c>
      <c r="H103" s="279">
        <v>0</v>
      </c>
      <c r="I103" s="279">
        <v>0</v>
      </c>
      <c r="J103" s="279">
        <v>9219.2704633204648</v>
      </c>
      <c r="K103" s="279">
        <v>0</v>
      </c>
      <c r="L103" s="279">
        <v>15632.169710657778</v>
      </c>
      <c r="M103" s="279">
        <v>174626.67344959558</v>
      </c>
      <c r="N103" s="279">
        <v>288708.48674671102</v>
      </c>
    </row>
    <row r="104" spans="1:14" ht="18" customHeight="1" x14ac:dyDescent="0.25">
      <c r="A104" s="63" t="s">
        <v>135</v>
      </c>
      <c r="B104" s="279">
        <v>390309</v>
      </c>
      <c r="C104" s="275">
        <v>3501</v>
      </c>
      <c r="D104" s="275">
        <v>482173.55535597715</v>
      </c>
      <c r="E104" s="279">
        <v>62210.450528412322</v>
      </c>
      <c r="F104" s="279">
        <v>64866.83564236066</v>
      </c>
      <c r="G104" s="279">
        <v>0</v>
      </c>
      <c r="H104" s="279">
        <v>21026.382183293543</v>
      </c>
      <c r="I104" s="279">
        <v>0</v>
      </c>
      <c r="J104" s="279">
        <v>15547.558054054056</v>
      </c>
      <c r="K104" s="279">
        <v>0</v>
      </c>
      <c r="L104" s="279">
        <v>6231.1394507764126</v>
      </c>
      <c r="M104" s="279">
        <v>169882.36585889701</v>
      </c>
      <c r="N104" s="279">
        <v>652055.92121487414</v>
      </c>
    </row>
    <row r="105" spans="1:14" ht="18" customHeight="1" x14ac:dyDescent="0.25">
      <c r="A105" s="63" t="s">
        <v>136</v>
      </c>
      <c r="B105" s="279">
        <v>815666.66666666663</v>
      </c>
      <c r="C105" s="275">
        <v>7106.666666666667</v>
      </c>
      <c r="D105" s="275">
        <v>978762.27746257582</v>
      </c>
      <c r="E105" s="279">
        <v>187132.67867906575</v>
      </c>
      <c r="F105" s="279">
        <v>0</v>
      </c>
      <c r="G105" s="279">
        <v>12922.834059292834</v>
      </c>
      <c r="H105" s="279">
        <v>0</v>
      </c>
      <c r="I105" s="279">
        <v>0</v>
      </c>
      <c r="J105" s="279">
        <v>354394.79614706256</v>
      </c>
      <c r="K105" s="279">
        <v>0</v>
      </c>
      <c r="L105" s="279">
        <v>74137.502103714054</v>
      </c>
      <c r="M105" s="279">
        <v>628587.81098913518</v>
      </c>
      <c r="N105" s="279">
        <v>1607350.088451711</v>
      </c>
    </row>
    <row r="106" spans="1:14" ht="18" customHeight="1" x14ac:dyDescent="0.25">
      <c r="A106" s="63" t="s">
        <v>137</v>
      </c>
      <c r="B106" s="279">
        <v>243357</v>
      </c>
      <c r="C106" s="275">
        <v>834</v>
      </c>
      <c r="D106" s="275">
        <v>114862.25226132105</v>
      </c>
      <c r="E106" s="279">
        <v>44668.720512061642</v>
      </c>
      <c r="F106" s="279">
        <v>77565.023654489574</v>
      </c>
      <c r="G106" s="279">
        <v>0</v>
      </c>
      <c r="H106" s="279">
        <v>0</v>
      </c>
      <c r="I106" s="279">
        <v>0</v>
      </c>
      <c r="J106" s="279">
        <v>7975.3667953667955</v>
      </c>
      <c r="K106" s="279">
        <v>0</v>
      </c>
      <c r="L106" s="279">
        <v>10111.387933717024</v>
      </c>
      <c r="M106" s="279">
        <v>140320.49889563504</v>
      </c>
      <c r="N106" s="279">
        <v>255182.75115695607</v>
      </c>
    </row>
    <row r="107" spans="1:14" ht="18" customHeight="1" x14ac:dyDescent="0.25">
      <c r="A107" s="63" t="s">
        <v>138</v>
      </c>
      <c r="B107" s="279">
        <v>630306</v>
      </c>
      <c r="C107" s="275">
        <v>1826.6666666666667</v>
      </c>
      <c r="D107" s="275">
        <v>251576.79552039941</v>
      </c>
      <c r="E107" s="279">
        <v>103089.40393535646</v>
      </c>
      <c r="F107" s="279">
        <v>5865.7425893320114</v>
      </c>
      <c r="G107" s="279">
        <v>0</v>
      </c>
      <c r="H107" s="279">
        <v>107564.11158100907</v>
      </c>
      <c r="I107" s="279">
        <v>0</v>
      </c>
      <c r="J107" s="279">
        <v>10554.107142857143</v>
      </c>
      <c r="K107" s="279">
        <v>0</v>
      </c>
      <c r="L107" s="279">
        <v>0</v>
      </c>
      <c r="M107" s="279">
        <v>227073.36524855468</v>
      </c>
      <c r="N107" s="279">
        <v>478650.16076895408</v>
      </c>
    </row>
    <row r="108" spans="1:14" ht="18" customHeight="1" x14ac:dyDescent="0.25">
      <c r="A108" s="63" t="s">
        <v>139</v>
      </c>
      <c r="B108" s="279">
        <v>3037398</v>
      </c>
      <c r="C108" s="275">
        <v>56560.666666666664</v>
      </c>
      <c r="D108" s="275">
        <v>7789790.8426081035</v>
      </c>
      <c r="E108" s="279">
        <v>0</v>
      </c>
      <c r="F108" s="279">
        <v>0</v>
      </c>
      <c r="G108" s="279">
        <v>278600.31350345863</v>
      </c>
      <c r="H108" s="279">
        <v>0</v>
      </c>
      <c r="I108" s="279">
        <v>0</v>
      </c>
      <c r="J108" s="279">
        <v>160568.10579150578</v>
      </c>
      <c r="K108" s="279">
        <v>0</v>
      </c>
      <c r="L108" s="279">
        <v>58157.508530349885</v>
      </c>
      <c r="M108" s="279">
        <v>497325.92782531428</v>
      </c>
      <c r="N108" s="279">
        <v>8287116.7704334175</v>
      </c>
    </row>
    <row r="109" spans="1:14" ht="18" customHeight="1" x14ac:dyDescent="0.25">
      <c r="A109" s="63" t="s">
        <v>140</v>
      </c>
      <c r="B109" s="279">
        <v>127326</v>
      </c>
      <c r="C109" s="275">
        <v>306.66666666666663</v>
      </c>
      <c r="D109" s="275">
        <v>42235.520415833475</v>
      </c>
      <c r="E109" s="279">
        <v>139417.0658717826</v>
      </c>
      <c r="F109" s="279">
        <v>58583.364035715786</v>
      </c>
      <c r="G109" s="279">
        <v>0</v>
      </c>
      <c r="H109" s="279">
        <v>0</v>
      </c>
      <c r="I109" s="279">
        <v>0</v>
      </c>
      <c r="J109" s="279">
        <v>0</v>
      </c>
      <c r="K109" s="279">
        <v>0</v>
      </c>
      <c r="L109" s="279">
        <v>0</v>
      </c>
      <c r="M109" s="279">
        <v>198000.42990749839</v>
      </c>
      <c r="N109" s="279">
        <v>240235.95032333187</v>
      </c>
    </row>
    <row r="110" spans="1:14" ht="18" customHeight="1" x14ac:dyDescent="0.25">
      <c r="A110" s="63" t="s">
        <v>141</v>
      </c>
      <c r="B110" s="279">
        <v>3174799</v>
      </c>
      <c r="C110" s="275">
        <v>12171</v>
      </c>
      <c r="D110" s="275">
        <v>1676245.1705905737</v>
      </c>
      <c r="E110" s="279">
        <v>0</v>
      </c>
      <c r="F110" s="279">
        <v>0</v>
      </c>
      <c r="G110" s="279">
        <v>158610.86275328483</v>
      </c>
      <c r="H110" s="279">
        <v>0</v>
      </c>
      <c r="I110" s="279">
        <v>0</v>
      </c>
      <c r="J110" s="279">
        <v>422263.22866795369</v>
      </c>
      <c r="K110" s="279">
        <v>0</v>
      </c>
      <c r="L110" s="279">
        <v>0</v>
      </c>
      <c r="M110" s="279">
        <v>580874.0914212385</v>
      </c>
      <c r="N110" s="279">
        <v>2257119.2620118121</v>
      </c>
    </row>
    <row r="111" spans="1:14" ht="18" customHeight="1" x14ac:dyDescent="0.25">
      <c r="A111" s="63" t="s">
        <v>142</v>
      </c>
      <c r="B111" s="279">
        <v>275311</v>
      </c>
      <c r="C111" s="275">
        <v>630.66666666666663</v>
      </c>
      <c r="D111" s="275">
        <v>86858.265898648839</v>
      </c>
      <c r="E111" s="279">
        <v>125558.33873271938</v>
      </c>
      <c r="F111" s="279">
        <v>5721.1015297533731</v>
      </c>
      <c r="G111" s="279">
        <v>0</v>
      </c>
      <c r="H111" s="279">
        <v>0</v>
      </c>
      <c r="I111" s="279">
        <v>0</v>
      </c>
      <c r="J111" s="279">
        <v>5057.5004826254826</v>
      </c>
      <c r="K111" s="279">
        <v>0</v>
      </c>
      <c r="L111" s="279">
        <v>9235.6786654812313</v>
      </c>
      <c r="M111" s="279">
        <v>145572.61941057944</v>
      </c>
      <c r="N111" s="279">
        <v>232430.88530922827</v>
      </c>
    </row>
    <row r="112" spans="1:14" ht="18" customHeight="1" x14ac:dyDescent="0.25">
      <c r="A112" s="63" t="s">
        <v>143</v>
      </c>
      <c r="B112" s="279">
        <v>4325629</v>
      </c>
      <c r="C112" s="275">
        <v>20558.666666666668</v>
      </c>
      <c r="D112" s="275">
        <v>2831432.5621379842</v>
      </c>
      <c r="E112" s="279">
        <v>0</v>
      </c>
      <c r="F112" s="279">
        <v>0</v>
      </c>
      <c r="G112" s="279">
        <v>14894.396587174211</v>
      </c>
      <c r="H112" s="279">
        <v>0</v>
      </c>
      <c r="I112" s="279">
        <v>0</v>
      </c>
      <c r="J112" s="279">
        <v>49500.289575289586</v>
      </c>
      <c r="K112" s="279">
        <v>0</v>
      </c>
      <c r="L112" s="279">
        <v>0</v>
      </c>
      <c r="M112" s="279">
        <v>64394.686162463797</v>
      </c>
      <c r="N112" s="279">
        <v>2895827.2483004481</v>
      </c>
    </row>
    <row r="113" spans="1:14" ht="18" customHeight="1" x14ac:dyDescent="0.25">
      <c r="A113" s="63" t="s">
        <v>144</v>
      </c>
      <c r="B113" s="279">
        <v>3308583</v>
      </c>
      <c r="C113" s="275">
        <v>100446</v>
      </c>
      <c r="D113" s="275">
        <v>13833877.446811335</v>
      </c>
      <c r="E113" s="279">
        <v>0</v>
      </c>
      <c r="F113" s="279">
        <v>0</v>
      </c>
      <c r="G113" s="279">
        <v>123003.82519939022</v>
      </c>
      <c r="H113" s="279">
        <v>0</v>
      </c>
      <c r="I113" s="279">
        <v>0</v>
      </c>
      <c r="J113" s="279">
        <v>356235.31679536682</v>
      </c>
      <c r="K113" s="279">
        <v>0</v>
      </c>
      <c r="L113" s="279">
        <v>50722.349930940014</v>
      </c>
      <c r="M113" s="279">
        <v>529961.49192569708</v>
      </c>
      <c r="N113" s="279">
        <v>14363838.938737033</v>
      </c>
    </row>
    <row r="114" spans="1:14" ht="18" customHeight="1" x14ac:dyDescent="0.25">
      <c r="A114" s="63" t="s">
        <v>145</v>
      </c>
      <c r="B114" s="279">
        <v>1162839</v>
      </c>
      <c r="C114" s="275">
        <v>9149.3333333333339</v>
      </c>
      <c r="D114" s="275">
        <v>1260087.5699715188</v>
      </c>
      <c r="E114" s="279">
        <v>0</v>
      </c>
      <c r="F114" s="279">
        <v>0</v>
      </c>
      <c r="G114" s="279">
        <v>25109.580087227325</v>
      </c>
      <c r="H114" s="279">
        <v>0</v>
      </c>
      <c r="I114" s="279">
        <v>0</v>
      </c>
      <c r="J114" s="279">
        <v>12988.783783783783</v>
      </c>
      <c r="K114" s="279">
        <v>0</v>
      </c>
      <c r="L114" s="279">
        <v>0</v>
      </c>
      <c r="M114" s="279">
        <v>38098.363871011112</v>
      </c>
      <c r="N114" s="279">
        <v>1298185.93384253</v>
      </c>
    </row>
    <row r="115" spans="1:14" ht="18" customHeight="1" x14ac:dyDescent="0.25">
      <c r="A115" s="63" t="s">
        <v>146</v>
      </c>
      <c r="B115" s="279">
        <v>-931995.33333333337</v>
      </c>
      <c r="C115" s="275">
        <v>63385</v>
      </c>
      <c r="D115" s="275">
        <v>8729668.8963834941</v>
      </c>
      <c r="E115" s="279">
        <v>0</v>
      </c>
      <c r="F115" s="279">
        <v>0</v>
      </c>
      <c r="G115" s="279">
        <v>488360.90437779663</v>
      </c>
      <c r="H115" s="279">
        <v>0</v>
      </c>
      <c r="I115" s="279">
        <v>104693.99149944317</v>
      </c>
      <c r="J115" s="279">
        <v>741179.18803088798</v>
      </c>
      <c r="K115" s="279">
        <v>0</v>
      </c>
      <c r="L115" s="279">
        <v>85351.993107970455</v>
      </c>
      <c r="M115" s="279">
        <v>1419586.077016098</v>
      </c>
      <c r="N115" s="279">
        <v>10149254.973399593</v>
      </c>
    </row>
    <row r="116" spans="1:14" ht="18" customHeight="1" x14ac:dyDescent="0.25">
      <c r="A116" s="63" t="s">
        <v>147</v>
      </c>
      <c r="B116" s="279">
        <v>135161.66666666666</v>
      </c>
      <c r="C116" s="275">
        <v>329.33333333333331</v>
      </c>
      <c r="D116" s="275">
        <v>45357.276272655945</v>
      </c>
      <c r="E116" s="279">
        <v>50526.571548332169</v>
      </c>
      <c r="F116" s="279">
        <v>44610.399096426569</v>
      </c>
      <c r="G116" s="279">
        <v>0</v>
      </c>
      <c r="H116" s="279">
        <v>0</v>
      </c>
      <c r="I116" s="279">
        <v>0</v>
      </c>
      <c r="J116" s="279">
        <v>1440.6370656370657</v>
      </c>
      <c r="K116" s="279">
        <v>0</v>
      </c>
      <c r="L116" s="279">
        <v>12257.204309099166</v>
      </c>
      <c r="M116" s="279">
        <v>108834.81201949497</v>
      </c>
      <c r="N116" s="279">
        <v>154192.08829215093</v>
      </c>
    </row>
    <row r="117" spans="1:14" ht="18" customHeight="1" x14ac:dyDescent="0.25">
      <c r="A117" s="63" t="s">
        <v>148</v>
      </c>
      <c r="B117" s="279">
        <v>194196.66666666666</v>
      </c>
      <c r="C117" s="275">
        <v>459.66666666666663</v>
      </c>
      <c r="D117" s="275">
        <v>63307.372449385177</v>
      </c>
      <c r="E117" s="279">
        <v>63538.350184902709</v>
      </c>
      <c r="F117" s="279">
        <v>7459.4279136924615</v>
      </c>
      <c r="G117" s="279">
        <v>0</v>
      </c>
      <c r="H117" s="279">
        <v>0</v>
      </c>
      <c r="I117" s="279">
        <v>0</v>
      </c>
      <c r="J117" s="279">
        <v>2028.4169884169885</v>
      </c>
      <c r="K117" s="279">
        <v>0</v>
      </c>
      <c r="L117" s="279">
        <v>9841.7583829024752</v>
      </c>
      <c r="M117" s="279">
        <v>82867.953469914632</v>
      </c>
      <c r="N117" s="279">
        <v>146175.32591929979</v>
      </c>
    </row>
    <row r="118" spans="1:14" ht="18" customHeight="1" x14ac:dyDescent="0.25">
      <c r="A118" s="63" t="s">
        <v>149</v>
      </c>
      <c r="B118" s="279">
        <v>518496.5</v>
      </c>
      <c r="C118" s="275">
        <v>3137.666666666667</v>
      </c>
      <c r="D118" s="275">
        <v>432133.64529808756</v>
      </c>
      <c r="E118" s="279">
        <v>44808.514650996025</v>
      </c>
      <c r="F118" s="279">
        <v>11013.183050653872</v>
      </c>
      <c r="G118" s="279">
        <v>0</v>
      </c>
      <c r="H118" s="279">
        <v>0</v>
      </c>
      <c r="I118" s="279">
        <v>0</v>
      </c>
      <c r="J118" s="279">
        <v>6312.9868725868728</v>
      </c>
      <c r="K118" s="279">
        <v>0</v>
      </c>
      <c r="L118" s="279">
        <v>0</v>
      </c>
      <c r="M118" s="279">
        <v>62134.684574236773</v>
      </c>
      <c r="N118" s="279">
        <v>494268.32987232436</v>
      </c>
    </row>
    <row r="119" spans="1:14" ht="18" customHeight="1" x14ac:dyDescent="0.25">
      <c r="A119" s="63" t="s">
        <v>150</v>
      </c>
      <c r="B119" s="279">
        <v>103871</v>
      </c>
      <c r="C119" s="275">
        <v>374</v>
      </c>
      <c r="D119" s="275">
        <v>51508.97163757083</v>
      </c>
      <c r="E119" s="279">
        <v>71665.643545927698</v>
      </c>
      <c r="F119" s="279">
        <v>83394.94501013121</v>
      </c>
      <c r="G119" s="279">
        <v>0</v>
      </c>
      <c r="H119" s="279">
        <v>0</v>
      </c>
      <c r="I119" s="279">
        <v>0</v>
      </c>
      <c r="J119" s="279">
        <v>12150.909266409268</v>
      </c>
      <c r="K119" s="279">
        <v>0</v>
      </c>
      <c r="L119" s="279">
        <v>6248.3982155744889</v>
      </c>
      <c r="M119" s="279">
        <v>173459.89603804267</v>
      </c>
      <c r="N119" s="279">
        <v>224968.8676756135</v>
      </c>
    </row>
    <row r="120" spans="1:14" ht="18" customHeight="1" x14ac:dyDescent="0.25">
      <c r="A120" s="63" t="s">
        <v>151</v>
      </c>
      <c r="B120" s="279">
        <v>122391.66666666667</v>
      </c>
      <c r="C120" s="275">
        <v>236.33333333333334</v>
      </c>
      <c r="D120" s="275">
        <v>32548.895624810801</v>
      </c>
      <c r="E120" s="279">
        <v>139962.54789862197</v>
      </c>
      <c r="F120" s="279">
        <v>154254.06460566781</v>
      </c>
      <c r="G120" s="279">
        <v>395.42645806657202</v>
      </c>
      <c r="H120" s="279">
        <v>0</v>
      </c>
      <c r="I120" s="279">
        <v>0</v>
      </c>
      <c r="J120" s="279">
        <v>1674.3083976833977</v>
      </c>
      <c r="K120" s="279">
        <v>0</v>
      </c>
      <c r="L120" s="279">
        <v>52032.483812093611</v>
      </c>
      <c r="M120" s="279">
        <v>348318.83117213333</v>
      </c>
      <c r="N120" s="279">
        <v>380867.72679694416</v>
      </c>
    </row>
    <row r="121" spans="1:14" ht="18" customHeight="1" x14ac:dyDescent="0.25">
      <c r="A121" s="63" t="s">
        <v>152</v>
      </c>
      <c r="B121" s="279">
        <v>7340577.333333333</v>
      </c>
      <c r="C121" s="275">
        <v>18029.333333333332</v>
      </c>
      <c r="D121" s="275">
        <v>2483081.3350560879</v>
      </c>
      <c r="E121" s="279">
        <v>0</v>
      </c>
      <c r="F121" s="279">
        <v>0</v>
      </c>
      <c r="G121" s="279">
        <v>29785.40655027594</v>
      </c>
      <c r="H121" s="279">
        <v>0</v>
      </c>
      <c r="I121" s="279">
        <v>0</v>
      </c>
      <c r="J121" s="279">
        <v>48659.418532818534</v>
      </c>
      <c r="K121" s="279">
        <v>0</v>
      </c>
      <c r="L121" s="279">
        <v>0</v>
      </c>
      <c r="M121" s="279">
        <v>78444.825083094474</v>
      </c>
      <c r="N121" s="279">
        <v>2561526.1601391826</v>
      </c>
    </row>
    <row r="122" spans="1:14" ht="18" customHeight="1" x14ac:dyDescent="0.25">
      <c r="A122" s="63" t="s">
        <v>153</v>
      </c>
      <c r="B122" s="279">
        <v>433659.33333333331</v>
      </c>
      <c r="C122" s="275">
        <v>595.66666666666663</v>
      </c>
      <c r="D122" s="275">
        <v>82037.907590320014</v>
      </c>
      <c r="E122" s="279">
        <v>54742.196896176312</v>
      </c>
      <c r="F122" s="279">
        <v>0</v>
      </c>
      <c r="G122" s="279">
        <v>0</v>
      </c>
      <c r="H122" s="279">
        <v>0</v>
      </c>
      <c r="I122" s="279">
        <v>0</v>
      </c>
      <c r="J122" s="279">
        <v>8442.1332046332045</v>
      </c>
      <c r="K122" s="279">
        <v>0</v>
      </c>
      <c r="L122" s="279">
        <v>0</v>
      </c>
      <c r="M122" s="279">
        <v>63184.330100809515</v>
      </c>
      <c r="N122" s="279">
        <v>145222.23769112953</v>
      </c>
    </row>
    <row r="123" spans="1:14" ht="18" customHeight="1" x14ac:dyDescent="0.25">
      <c r="A123" s="63" t="s">
        <v>154</v>
      </c>
      <c r="B123" s="279">
        <v>11034913.666666666</v>
      </c>
      <c r="C123" s="275">
        <v>19101</v>
      </c>
      <c r="D123" s="275">
        <v>2630676.1156396801</v>
      </c>
      <c r="E123" s="279">
        <v>0</v>
      </c>
      <c r="F123" s="279">
        <v>0</v>
      </c>
      <c r="G123" s="279">
        <v>51868.127518992165</v>
      </c>
      <c r="H123" s="279">
        <v>0</v>
      </c>
      <c r="I123" s="279">
        <v>0</v>
      </c>
      <c r="J123" s="279">
        <v>3863.2123552123553</v>
      </c>
      <c r="K123" s="279">
        <v>0</v>
      </c>
      <c r="L123" s="279">
        <v>0</v>
      </c>
      <c r="M123" s="279">
        <v>55731.339874204517</v>
      </c>
      <c r="N123" s="279">
        <v>2686407.4555138848</v>
      </c>
    </row>
    <row r="124" spans="1:14" ht="18" customHeight="1" x14ac:dyDescent="0.25">
      <c r="A124" s="63" t="s">
        <v>155</v>
      </c>
      <c r="B124" s="279">
        <v>189056.33333333334</v>
      </c>
      <c r="C124" s="275">
        <v>1274.3333333333333</v>
      </c>
      <c r="D124" s="275">
        <v>175506.9505975341</v>
      </c>
      <c r="E124" s="279">
        <v>47011.19278547656</v>
      </c>
      <c r="F124" s="279">
        <v>59508.542971843592</v>
      </c>
      <c r="G124" s="279">
        <v>0</v>
      </c>
      <c r="H124" s="279">
        <v>0</v>
      </c>
      <c r="I124" s="279">
        <v>0</v>
      </c>
      <c r="J124" s="279">
        <v>16334.519305019305</v>
      </c>
      <c r="K124" s="279">
        <v>0</v>
      </c>
      <c r="L124" s="279">
        <v>0</v>
      </c>
      <c r="M124" s="279">
        <v>122854.25506233946</v>
      </c>
      <c r="N124" s="279">
        <v>298361.20565987355</v>
      </c>
    </row>
    <row r="125" spans="1:14" ht="18" customHeight="1" x14ac:dyDescent="0.25">
      <c r="A125" s="63" t="s">
        <v>156</v>
      </c>
      <c r="B125" s="279">
        <v>156319.33333333334</v>
      </c>
      <c r="C125" s="275">
        <v>420.66666666666663</v>
      </c>
      <c r="D125" s="275">
        <v>57936.116048675918</v>
      </c>
      <c r="E125" s="279">
        <v>36703.760049302429</v>
      </c>
      <c r="F125" s="279">
        <v>0</v>
      </c>
      <c r="G125" s="279">
        <v>0</v>
      </c>
      <c r="H125" s="279">
        <v>0</v>
      </c>
      <c r="I125" s="279">
        <v>0</v>
      </c>
      <c r="J125" s="279">
        <v>8776.3610038610041</v>
      </c>
      <c r="K125" s="279">
        <v>0</v>
      </c>
      <c r="L125" s="279">
        <v>0</v>
      </c>
      <c r="M125" s="279">
        <v>45480.121053163435</v>
      </c>
      <c r="N125" s="279">
        <v>103416.23710183936</v>
      </c>
    </row>
    <row r="126" spans="1:14" ht="18" customHeight="1" x14ac:dyDescent="0.25">
      <c r="A126" s="63" t="s">
        <v>157</v>
      </c>
      <c r="B126" s="279">
        <v>5929307.333333333</v>
      </c>
      <c r="C126" s="275">
        <v>81950.666666666672</v>
      </c>
      <c r="D126" s="275">
        <v>11286616.483992927</v>
      </c>
      <c r="E126" s="279">
        <v>0</v>
      </c>
      <c r="F126" s="279">
        <v>0</v>
      </c>
      <c r="G126" s="279">
        <v>686418.88959531742</v>
      </c>
      <c r="H126" s="279">
        <v>216235.33351891002</v>
      </c>
      <c r="I126" s="279">
        <v>0</v>
      </c>
      <c r="J126" s="279">
        <v>666613.65752895758</v>
      </c>
      <c r="K126" s="279">
        <v>0</v>
      </c>
      <c r="L126" s="279">
        <v>59343.060258788508</v>
      </c>
      <c r="M126" s="279">
        <v>1628610.9409019735</v>
      </c>
      <c r="N126" s="279">
        <v>12915227.424894901</v>
      </c>
    </row>
    <row r="127" spans="1:14" ht="18" customHeight="1" x14ac:dyDescent="0.25">
      <c r="A127" s="63" t="s">
        <v>158</v>
      </c>
      <c r="B127" s="279">
        <v>486886.33333333331</v>
      </c>
      <c r="C127" s="275">
        <v>2762</v>
      </c>
      <c r="D127" s="275">
        <v>380395.1327886915</v>
      </c>
      <c r="E127" s="279">
        <v>37519.826586349925</v>
      </c>
      <c r="F127" s="279">
        <v>68470.714881709981</v>
      </c>
      <c r="G127" s="279">
        <v>0</v>
      </c>
      <c r="H127" s="279">
        <v>99612.488072755194</v>
      </c>
      <c r="I127" s="279">
        <v>0</v>
      </c>
      <c r="J127" s="279">
        <v>9312.2779922779937</v>
      </c>
      <c r="K127" s="279">
        <v>0</v>
      </c>
      <c r="L127" s="279">
        <v>0</v>
      </c>
      <c r="M127" s="279">
        <v>214915.30753309309</v>
      </c>
      <c r="N127" s="279">
        <v>595310.44032178458</v>
      </c>
    </row>
    <row r="128" spans="1:14" ht="18" customHeight="1" x14ac:dyDescent="0.25">
      <c r="A128" s="63" t="s">
        <v>159</v>
      </c>
      <c r="B128" s="279">
        <v>189035.33333333334</v>
      </c>
      <c r="C128" s="275">
        <v>629</v>
      </c>
      <c r="D128" s="275">
        <v>86628.725026823668</v>
      </c>
      <c r="E128" s="279">
        <v>37254.483577003346</v>
      </c>
      <c r="F128" s="279">
        <v>3394.0047956603075</v>
      </c>
      <c r="G128" s="279">
        <v>0</v>
      </c>
      <c r="H128" s="279">
        <v>0</v>
      </c>
      <c r="I128" s="279">
        <v>0</v>
      </c>
      <c r="J128" s="279">
        <v>9059.5902509652515</v>
      </c>
      <c r="K128" s="279">
        <v>0</v>
      </c>
      <c r="L128" s="279">
        <v>3638.8856426687898</v>
      </c>
      <c r="M128" s="279">
        <v>53346.964266297698</v>
      </c>
      <c r="N128" s="279">
        <v>139975.68929312137</v>
      </c>
    </row>
    <row r="129" spans="1:14" ht="18" customHeight="1" x14ac:dyDescent="0.25">
      <c r="A129" s="63" t="s">
        <v>160</v>
      </c>
      <c r="B129" s="279">
        <v>90942.666666666672</v>
      </c>
      <c r="C129" s="275">
        <v>233</v>
      </c>
      <c r="D129" s="275">
        <v>32089.813881160437</v>
      </c>
      <c r="E129" s="279">
        <v>84586.444805134714</v>
      </c>
      <c r="F129" s="279">
        <v>0</v>
      </c>
      <c r="G129" s="279">
        <v>0</v>
      </c>
      <c r="H129" s="279">
        <v>0</v>
      </c>
      <c r="I129" s="279">
        <v>0</v>
      </c>
      <c r="J129" s="279">
        <v>827.04092664092684</v>
      </c>
      <c r="K129" s="279">
        <v>0</v>
      </c>
      <c r="L129" s="279">
        <v>0</v>
      </c>
      <c r="M129" s="279">
        <v>85413.48573177564</v>
      </c>
      <c r="N129" s="279">
        <v>117503.29961293607</v>
      </c>
    </row>
    <row r="130" spans="1:14" ht="18" customHeight="1" x14ac:dyDescent="0.25">
      <c r="A130" s="63" t="s">
        <v>161</v>
      </c>
      <c r="B130" s="279">
        <v>163859</v>
      </c>
      <c r="C130" s="275">
        <v>588.66666666666674</v>
      </c>
      <c r="D130" s="275">
        <v>81073.835928654269</v>
      </c>
      <c r="E130" s="279">
        <v>50078.610981447942</v>
      </c>
      <c r="F130" s="279">
        <v>2378.3199073848027</v>
      </c>
      <c r="G130" s="279">
        <v>0</v>
      </c>
      <c r="H130" s="279">
        <v>36964.44156078939</v>
      </c>
      <c r="I130" s="279">
        <v>0</v>
      </c>
      <c r="J130" s="279">
        <v>530.15444015444018</v>
      </c>
      <c r="K130" s="279">
        <v>0</v>
      </c>
      <c r="L130" s="279">
        <v>3814.4369534037633</v>
      </c>
      <c r="M130" s="279">
        <v>93765.963843180347</v>
      </c>
      <c r="N130" s="279">
        <v>174839.79977183463</v>
      </c>
    </row>
    <row r="131" spans="1:14" ht="18" customHeight="1" x14ac:dyDescent="0.25">
      <c r="A131" s="63" t="s">
        <v>162</v>
      </c>
      <c r="B131" s="279">
        <v>91113</v>
      </c>
      <c r="C131" s="275">
        <v>658.33333333333326</v>
      </c>
      <c r="D131" s="275">
        <v>90668.644370946859</v>
      </c>
      <c r="E131" s="279">
        <v>37100.928078761404</v>
      </c>
      <c r="F131" s="279">
        <v>0</v>
      </c>
      <c r="G131" s="279">
        <v>0</v>
      </c>
      <c r="H131" s="279">
        <v>0</v>
      </c>
      <c r="I131" s="279">
        <v>0</v>
      </c>
      <c r="J131" s="279">
        <v>7522.4305019305029</v>
      </c>
      <c r="K131" s="279">
        <v>0</v>
      </c>
      <c r="L131" s="279">
        <v>0</v>
      </c>
      <c r="M131" s="279">
        <v>44623.358580691907</v>
      </c>
      <c r="N131" s="279">
        <v>135292.00295163877</v>
      </c>
    </row>
    <row r="132" spans="1:14" ht="18" customHeight="1" x14ac:dyDescent="0.25">
      <c r="A132" s="63" t="s">
        <v>163</v>
      </c>
      <c r="B132" s="279">
        <v>256419.66666666666</v>
      </c>
      <c r="C132" s="275">
        <v>852.66666666666663</v>
      </c>
      <c r="D132" s="275">
        <v>117433.11002576308</v>
      </c>
      <c r="E132" s="279">
        <v>123917.49875653238</v>
      </c>
      <c r="F132" s="279">
        <v>150122.14485131626</v>
      </c>
      <c r="G132" s="279">
        <v>0</v>
      </c>
      <c r="H132" s="279">
        <v>0</v>
      </c>
      <c r="I132" s="279">
        <v>0</v>
      </c>
      <c r="J132" s="279">
        <v>10812.557432432433</v>
      </c>
      <c r="K132" s="279">
        <v>0</v>
      </c>
      <c r="L132" s="279">
        <v>33666.429828696251</v>
      </c>
      <c r="M132" s="279">
        <v>318518.63086897734</v>
      </c>
      <c r="N132" s="279">
        <v>435951.74089474045</v>
      </c>
    </row>
    <row r="133" spans="1:14" ht="18" customHeight="1" x14ac:dyDescent="0.25">
      <c r="A133" s="63" t="s">
        <v>164</v>
      </c>
      <c r="B133" s="279">
        <v>256094.66666666666</v>
      </c>
      <c r="C133" s="275">
        <v>914</v>
      </c>
      <c r="D133" s="275">
        <v>125880.21410892978</v>
      </c>
      <c r="E133" s="279">
        <v>53061.078558228102</v>
      </c>
      <c r="F133" s="279">
        <v>15314.802355381466</v>
      </c>
      <c r="G133" s="279">
        <v>0</v>
      </c>
      <c r="H133" s="279">
        <v>23609.342397707191</v>
      </c>
      <c r="I133" s="279">
        <v>0</v>
      </c>
      <c r="J133" s="279">
        <v>0</v>
      </c>
      <c r="K133" s="279">
        <v>0</v>
      </c>
      <c r="L133" s="279">
        <v>7924.1105926694809</v>
      </c>
      <c r="M133" s="279">
        <v>99909.333903986248</v>
      </c>
      <c r="N133" s="279">
        <v>225789.54801291603</v>
      </c>
    </row>
    <row r="134" spans="1:14" ht="18" customHeight="1" x14ac:dyDescent="0.25">
      <c r="A134" s="63" t="s">
        <v>165</v>
      </c>
      <c r="B134" s="279">
        <v>103131</v>
      </c>
      <c r="C134" s="275">
        <v>380.66666666666663</v>
      </c>
      <c r="D134" s="275">
        <v>52427.135124871551</v>
      </c>
      <c r="E134" s="279">
        <v>50252.729463166863</v>
      </c>
      <c r="F134" s="279">
        <v>0</v>
      </c>
      <c r="G134" s="279">
        <v>0</v>
      </c>
      <c r="H134" s="279">
        <v>0</v>
      </c>
      <c r="I134" s="279">
        <v>0</v>
      </c>
      <c r="J134" s="279">
        <v>7874.5222007722004</v>
      </c>
      <c r="K134" s="279">
        <v>0</v>
      </c>
      <c r="L134" s="279">
        <v>0</v>
      </c>
      <c r="M134" s="279">
        <v>58127.251663939067</v>
      </c>
      <c r="N134" s="279">
        <v>110554.38678881062</v>
      </c>
    </row>
    <row r="135" spans="1:14" ht="18" customHeight="1" x14ac:dyDescent="0.25">
      <c r="A135" s="63" t="s">
        <v>166</v>
      </c>
      <c r="B135" s="279">
        <v>86715.973333333328</v>
      </c>
      <c r="C135" s="275">
        <v>488.33333333333337</v>
      </c>
      <c r="D135" s="275">
        <v>67255.47544477832</v>
      </c>
      <c r="E135" s="279">
        <v>53452.633240797506</v>
      </c>
      <c r="F135" s="279">
        <v>107784.14352893918</v>
      </c>
      <c r="G135" s="279">
        <v>0</v>
      </c>
      <c r="H135" s="279">
        <v>0</v>
      </c>
      <c r="I135" s="279">
        <v>0</v>
      </c>
      <c r="J135" s="279">
        <v>17771.58359073359</v>
      </c>
      <c r="K135" s="279">
        <v>0</v>
      </c>
      <c r="L135" s="279">
        <v>0</v>
      </c>
      <c r="M135" s="279">
        <v>179008.36036047028</v>
      </c>
      <c r="N135" s="279">
        <v>246263.83580524859</v>
      </c>
    </row>
    <row r="136" spans="1:14" ht="18" customHeight="1" x14ac:dyDescent="0.25">
      <c r="A136" s="63" t="s">
        <v>167</v>
      </c>
      <c r="B136" s="279">
        <v>1866906.6666666667</v>
      </c>
      <c r="C136" s="275">
        <v>2828.9999999999995</v>
      </c>
      <c r="D136" s="275">
        <v>389622.67583606375</v>
      </c>
      <c r="E136" s="279">
        <v>128123.61116234645</v>
      </c>
      <c r="F136" s="279">
        <v>107546.13447900835</v>
      </c>
      <c r="G136" s="279">
        <v>0</v>
      </c>
      <c r="H136" s="279">
        <v>66050.924244904003</v>
      </c>
      <c r="I136" s="279">
        <v>0</v>
      </c>
      <c r="J136" s="279">
        <v>183554.21930501933</v>
      </c>
      <c r="K136" s="279">
        <v>0</v>
      </c>
      <c r="L136" s="279">
        <v>82462.691774947365</v>
      </c>
      <c r="M136" s="279">
        <v>567737.58096622548</v>
      </c>
      <c r="N136" s="279">
        <v>957360.25680228928</v>
      </c>
    </row>
    <row r="137" spans="1:14" ht="18" customHeight="1" x14ac:dyDescent="0.25">
      <c r="A137" s="63" t="s">
        <v>168</v>
      </c>
      <c r="B137" s="279">
        <v>189064.33333333334</v>
      </c>
      <c r="C137" s="275">
        <v>464.33333333333337</v>
      </c>
      <c r="D137" s="275">
        <v>63950.086890495695</v>
      </c>
      <c r="E137" s="279">
        <v>116952.52497008846</v>
      </c>
      <c r="F137" s="279">
        <v>95066.65675677039</v>
      </c>
      <c r="G137" s="279">
        <v>0</v>
      </c>
      <c r="H137" s="279">
        <v>0</v>
      </c>
      <c r="I137" s="279">
        <v>0</v>
      </c>
      <c r="J137" s="279">
        <v>0</v>
      </c>
      <c r="K137" s="279">
        <v>0</v>
      </c>
      <c r="L137" s="279">
        <v>25436.597774049551</v>
      </c>
      <c r="M137" s="279">
        <v>237455.77950090839</v>
      </c>
      <c r="N137" s="279">
        <v>301405.86639140407</v>
      </c>
    </row>
    <row r="138" spans="1:14" ht="18" customHeight="1" x14ac:dyDescent="0.25">
      <c r="A138" s="63" t="s">
        <v>169</v>
      </c>
      <c r="B138" s="279">
        <v>206307.33333333334</v>
      </c>
      <c r="C138" s="275">
        <v>1566.9999999999998</v>
      </c>
      <c r="D138" s="275">
        <v>215814.32769003604</v>
      </c>
      <c r="E138" s="279">
        <v>86250.876730855307</v>
      </c>
      <c r="F138" s="279">
        <v>64272.262836690526</v>
      </c>
      <c r="G138" s="279">
        <v>0</v>
      </c>
      <c r="H138" s="279">
        <v>57489.596750014724</v>
      </c>
      <c r="I138" s="279">
        <v>0</v>
      </c>
      <c r="J138" s="279">
        <v>0</v>
      </c>
      <c r="K138" s="279">
        <v>0</v>
      </c>
      <c r="L138" s="279">
        <v>4789.864132367522</v>
      </c>
      <c r="M138" s="279">
        <v>212802.60044992808</v>
      </c>
      <c r="N138" s="279">
        <v>428616.92813996412</v>
      </c>
    </row>
    <row r="139" spans="1:14" ht="18" customHeight="1" x14ac:dyDescent="0.25">
      <c r="A139" s="63" t="s">
        <v>170</v>
      </c>
      <c r="B139" s="279">
        <v>1023960.6666666666</v>
      </c>
      <c r="C139" s="275">
        <v>2632.666666666667</v>
      </c>
      <c r="D139" s="275">
        <v>362582.76113505743</v>
      </c>
      <c r="E139" s="279">
        <v>35814.70288758535</v>
      </c>
      <c r="F139" s="279">
        <v>33092.670889920868</v>
      </c>
      <c r="G139" s="279">
        <v>0</v>
      </c>
      <c r="H139" s="279">
        <v>0</v>
      </c>
      <c r="I139" s="279">
        <v>0</v>
      </c>
      <c r="J139" s="279">
        <v>12792.857142857143</v>
      </c>
      <c r="K139" s="279">
        <v>0</v>
      </c>
      <c r="L139" s="279">
        <v>5674.6101694966455</v>
      </c>
      <c r="M139" s="279">
        <v>87374.841089860012</v>
      </c>
      <c r="N139" s="279">
        <v>449957.60222491744</v>
      </c>
    </row>
    <row r="140" spans="1:14" ht="18" customHeight="1" x14ac:dyDescent="0.25">
      <c r="A140" s="64"/>
      <c r="B140" s="297"/>
      <c r="C140" s="298"/>
      <c r="D140" s="298"/>
      <c r="E140" s="297"/>
      <c r="F140" s="297"/>
      <c r="G140" s="297"/>
      <c r="H140" s="297"/>
      <c r="I140" s="297"/>
      <c r="J140" s="297"/>
      <c r="K140" s="297"/>
      <c r="L140" s="297"/>
      <c r="M140" s="297"/>
      <c r="N140" s="297"/>
    </row>
    <row r="141" spans="1:14" s="45" customFormat="1" ht="18" customHeight="1" x14ac:dyDescent="0.25">
      <c r="A141" s="94"/>
      <c r="B141" s="299">
        <f>SUM(B3:B140)</f>
        <v>208633058.71999994</v>
      </c>
      <c r="C141" s="299">
        <f t="shared" ref="C141:N141" si="0">SUM(C3:C140)</f>
        <v>1213925.3333333335</v>
      </c>
      <c r="D141" s="299">
        <f t="shared" si="0"/>
        <v>167187287.60640481</v>
      </c>
      <c r="E141" s="299">
        <f t="shared" si="0"/>
        <v>9767326.9957219977</v>
      </c>
      <c r="F141" s="299">
        <f t="shared" si="0"/>
        <v>5697607.5148206009</v>
      </c>
      <c r="G141" s="299">
        <f t="shared" si="0"/>
        <v>3520415.8517570132</v>
      </c>
      <c r="H141" s="299">
        <f t="shared" si="0"/>
        <v>4544487.5517578246</v>
      </c>
      <c r="I141" s="299">
        <f t="shared" si="0"/>
        <v>1220915.9247899675</v>
      </c>
      <c r="J141" s="299">
        <f t="shared" si="0"/>
        <v>14091791.164381094</v>
      </c>
      <c r="K141" s="299">
        <f t="shared" si="0"/>
        <v>80000</v>
      </c>
      <c r="L141" s="299">
        <f t="shared" si="0"/>
        <v>2523226.1103666835</v>
      </c>
      <c r="M141" s="299">
        <f t="shared" si="0"/>
        <v>41445771.113595173</v>
      </c>
      <c r="N141" s="299">
        <f t="shared" si="0"/>
        <v>208633058.71999997</v>
      </c>
    </row>
    <row r="145" spans="2:4" x14ac:dyDescent="0.2">
      <c r="B145" s="50"/>
    </row>
    <row r="147" spans="2:4" x14ac:dyDescent="0.2">
      <c r="D147" s="25"/>
    </row>
  </sheetData>
  <sortState xmlns:xlrd2="http://schemas.microsoft.com/office/spreadsheetml/2017/richdata2" ref="A3:N140">
    <sortCondition ref="A3:A140"/>
  </sortState>
  <customSheetViews>
    <customSheetView guid="{21B7AC2F-40B5-4A74-80C7-C3A38CDE4D3F}" showGridLines="0" showRowCol="0" showAutoFilter="1">
      <pane ySplit="2" topLeftCell="A3" activePane="bottomLeft" state="frozen"/>
      <selection pane="bottomLeft" sqref="A1:M1"/>
      <rowBreaks count="1" manualBreakCount="1">
        <brk id="69" max="12" man="1"/>
      </rowBreaks>
      <pageMargins left="0" right="0" top="0" bottom="0" header="0" footer="0"/>
      <pageSetup paperSize="9" scale="37" fitToHeight="2" orientation="portrait" horizontalDpi="200" verticalDpi="200" r:id="rId1"/>
      <headerFooter alignWithMargins="0"/>
      <autoFilter ref="A2:M2" xr:uid="{491B82C7-55E5-47EA-9FE4-D51139C65CB2}"/>
    </customSheetView>
  </customSheetViews>
  <mergeCells count="1">
    <mergeCell ref="A1:N1"/>
  </mergeCells>
  <phoneticPr fontId="6" type="noConversion"/>
  <pageMargins left="0.7" right="0.7" top="0.75" bottom="0.75" header="0.3" footer="0.3"/>
  <pageSetup paperSize="9" scale="52" fitToHeight="3"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indexed="10"/>
  </sheetPr>
  <dimension ref="A1:K150"/>
  <sheetViews>
    <sheetView showGridLines="0" view="pageBreakPreview" zoomScale="85" zoomScaleNormal="85" zoomScaleSheetLayoutView="85" workbookViewId="0">
      <pane ySplit="2" topLeftCell="A3" activePane="bottomLeft" state="frozen"/>
      <selection activeCell="W4" sqref="W4"/>
      <selection pane="bottomLeft" activeCell="G3" sqref="G3"/>
    </sheetView>
  </sheetViews>
  <sheetFormatPr defaultRowHeight="15" x14ac:dyDescent="0.2"/>
  <cols>
    <col min="1" max="1" width="31" style="7" customWidth="1"/>
    <col min="2" max="4" width="20.85546875" style="181" customWidth="1"/>
    <col min="5" max="10" width="20.85546875" style="182" customWidth="1"/>
  </cols>
  <sheetData>
    <row r="1" spans="1:10" ht="24.75" customHeight="1" thickBot="1" x14ac:dyDescent="0.25">
      <c r="A1" s="345" t="s">
        <v>240</v>
      </c>
      <c r="B1" s="346"/>
      <c r="C1" s="346"/>
      <c r="D1" s="346"/>
      <c r="E1" s="346"/>
      <c r="F1" s="346"/>
      <c r="G1" s="346"/>
      <c r="H1" s="346"/>
      <c r="I1" s="346"/>
      <c r="J1" s="347"/>
    </row>
    <row r="2" spans="1:10" s="18" customFormat="1" ht="54" customHeight="1" thickBot="1" x14ac:dyDescent="0.25">
      <c r="A2" s="119" t="s">
        <v>32</v>
      </c>
      <c r="B2" s="119" t="s">
        <v>241</v>
      </c>
      <c r="C2" s="119" t="s">
        <v>237</v>
      </c>
      <c r="D2" s="119" t="s">
        <v>231</v>
      </c>
      <c r="E2" s="119" t="s">
        <v>8</v>
      </c>
      <c r="F2" s="119" t="s">
        <v>232</v>
      </c>
      <c r="G2" s="119" t="s">
        <v>23</v>
      </c>
      <c r="H2" s="119" t="s">
        <v>25</v>
      </c>
      <c r="I2" s="119" t="s">
        <v>33</v>
      </c>
      <c r="J2" s="119" t="s">
        <v>233</v>
      </c>
    </row>
    <row r="3" spans="1:10" ht="18" customHeight="1" x14ac:dyDescent="0.25">
      <c r="A3" s="63" t="s">
        <v>34</v>
      </c>
      <c r="B3" s="203">
        <v>4252954.666666667</v>
      </c>
      <c r="C3" s="203">
        <v>18899.666666666668</v>
      </c>
      <c r="D3" s="300">
        <v>3509310.8063150723</v>
      </c>
      <c r="E3" s="279">
        <v>344126.67939080886</v>
      </c>
      <c r="F3" s="279">
        <v>110784.74724573703</v>
      </c>
      <c r="G3" s="279">
        <v>34475.363791324475</v>
      </c>
      <c r="H3" s="279">
        <v>112474.01802958532</v>
      </c>
      <c r="I3" s="279">
        <v>601860.80845745571</v>
      </c>
      <c r="J3" s="279">
        <v>4111171.6147725279</v>
      </c>
    </row>
    <row r="4" spans="1:10" ht="18" customHeight="1" x14ac:dyDescent="0.25">
      <c r="A4" s="63" t="s">
        <v>35</v>
      </c>
      <c r="B4" s="203">
        <v>1558188.8499999999</v>
      </c>
      <c r="C4" s="203">
        <v>37841.333333333336</v>
      </c>
      <c r="D4" s="300">
        <v>7026420.2186301742</v>
      </c>
      <c r="E4" s="279">
        <v>0</v>
      </c>
      <c r="F4" s="279">
        <v>270678.04087739968</v>
      </c>
      <c r="G4" s="279">
        <v>55147.057981037186</v>
      </c>
      <c r="H4" s="279">
        <v>90617.676011937408</v>
      </c>
      <c r="I4" s="279">
        <v>416442.77487037424</v>
      </c>
      <c r="J4" s="279">
        <v>7442862.9935005484</v>
      </c>
    </row>
    <row r="5" spans="1:10" ht="18" customHeight="1" x14ac:dyDescent="0.25">
      <c r="A5" s="63" t="s">
        <v>36</v>
      </c>
      <c r="B5" s="203">
        <v>7098801.666666667</v>
      </c>
      <c r="C5" s="203">
        <v>2958.3333333333335</v>
      </c>
      <c r="D5" s="300">
        <v>549306.57341480919</v>
      </c>
      <c r="E5" s="279">
        <v>232448.06390914938</v>
      </c>
      <c r="F5" s="279">
        <v>0</v>
      </c>
      <c r="G5" s="279">
        <v>38813.839832522819</v>
      </c>
      <c r="H5" s="279">
        <v>0</v>
      </c>
      <c r="I5" s="279">
        <v>271261.90374167217</v>
      </c>
      <c r="J5" s="279">
        <v>820568.47715648136</v>
      </c>
    </row>
    <row r="6" spans="1:10" ht="18" customHeight="1" x14ac:dyDescent="0.25">
      <c r="A6" s="63" t="s">
        <v>37</v>
      </c>
      <c r="B6" s="203">
        <v>6834051.333333333</v>
      </c>
      <c r="C6" s="203">
        <v>9925.0000000000018</v>
      </c>
      <c r="D6" s="300">
        <v>1842884.8702451768</v>
      </c>
      <c r="E6" s="279">
        <v>153933.32980538483</v>
      </c>
      <c r="F6" s="279">
        <v>0</v>
      </c>
      <c r="G6" s="279">
        <v>0</v>
      </c>
      <c r="H6" s="279">
        <v>0</v>
      </c>
      <c r="I6" s="279">
        <v>153933.32980538483</v>
      </c>
      <c r="J6" s="279">
        <v>1996818.2000505617</v>
      </c>
    </row>
    <row r="7" spans="1:10" ht="18" customHeight="1" x14ac:dyDescent="0.25">
      <c r="A7" s="63" t="s">
        <v>38</v>
      </c>
      <c r="B7" s="203">
        <v>994383</v>
      </c>
      <c r="C7" s="203">
        <v>7319.333333333333</v>
      </c>
      <c r="D7" s="300">
        <v>1359061.8297512538</v>
      </c>
      <c r="E7" s="279">
        <v>0</v>
      </c>
      <c r="F7" s="279">
        <v>0</v>
      </c>
      <c r="G7" s="279">
        <v>0</v>
      </c>
      <c r="H7" s="279">
        <v>0</v>
      </c>
      <c r="I7" s="279">
        <v>0</v>
      </c>
      <c r="J7" s="279">
        <v>1359061.8297512538</v>
      </c>
    </row>
    <row r="8" spans="1:10" ht="18" customHeight="1" x14ac:dyDescent="0.25">
      <c r="A8" s="63" t="s">
        <v>39</v>
      </c>
      <c r="B8" s="203">
        <v>6152568.666666667</v>
      </c>
      <c r="C8" s="203">
        <v>32507.333333333332</v>
      </c>
      <c r="D8" s="300">
        <v>6035997.2566263676</v>
      </c>
      <c r="E8" s="279">
        <v>0</v>
      </c>
      <c r="F8" s="279">
        <v>0</v>
      </c>
      <c r="G8" s="279">
        <v>23313.387365078703</v>
      </c>
      <c r="H8" s="279">
        <v>0</v>
      </c>
      <c r="I8" s="279">
        <v>23313.387365078703</v>
      </c>
      <c r="J8" s="279">
        <v>6059310.6439914461</v>
      </c>
    </row>
    <row r="9" spans="1:10" ht="18" customHeight="1" x14ac:dyDescent="0.25">
      <c r="A9" s="63" t="s">
        <v>40</v>
      </c>
      <c r="B9" s="203">
        <v>8861730</v>
      </c>
      <c r="C9" s="203">
        <v>20853.666666666668</v>
      </c>
      <c r="D9" s="300">
        <v>3872131.6664117044</v>
      </c>
      <c r="E9" s="279">
        <v>0</v>
      </c>
      <c r="F9" s="279">
        <v>127247.17622996417</v>
      </c>
      <c r="G9" s="279">
        <v>31020.979909531037</v>
      </c>
      <c r="H9" s="279">
        <v>0</v>
      </c>
      <c r="I9" s="279">
        <v>158268.1561394952</v>
      </c>
      <c r="J9" s="279">
        <v>4030399.8225511997</v>
      </c>
    </row>
    <row r="10" spans="1:10" ht="18" customHeight="1" x14ac:dyDescent="0.25">
      <c r="A10" s="63" t="s">
        <v>41</v>
      </c>
      <c r="B10" s="203">
        <v>210883.66666666666</v>
      </c>
      <c r="C10" s="203">
        <v>1418</v>
      </c>
      <c r="D10" s="300">
        <v>263295.79304863076</v>
      </c>
      <c r="E10" s="279">
        <v>41107.365178863198</v>
      </c>
      <c r="F10" s="279">
        <v>36677.931086059172</v>
      </c>
      <c r="G10" s="279">
        <v>7474.5562940919181</v>
      </c>
      <c r="H10" s="279">
        <v>0</v>
      </c>
      <c r="I10" s="279">
        <v>85259.852559014282</v>
      </c>
      <c r="J10" s="279">
        <v>348555.64560764504</v>
      </c>
    </row>
    <row r="11" spans="1:10" ht="18" customHeight="1" x14ac:dyDescent="0.25">
      <c r="A11" s="63" t="s">
        <v>42</v>
      </c>
      <c r="B11" s="203">
        <v>110521</v>
      </c>
      <c r="C11" s="203">
        <v>1203</v>
      </c>
      <c r="D11" s="300">
        <v>223374.35757228688</v>
      </c>
      <c r="E11" s="279">
        <v>37629.688275537948</v>
      </c>
      <c r="F11" s="279">
        <v>7464.7269398396511</v>
      </c>
      <c r="G11" s="279">
        <v>7659.8005847866889</v>
      </c>
      <c r="H11" s="279">
        <v>0</v>
      </c>
      <c r="I11" s="279">
        <v>52754.215800164289</v>
      </c>
      <c r="J11" s="279">
        <v>276128.57337245118</v>
      </c>
    </row>
    <row r="12" spans="1:10" ht="18" customHeight="1" x14ac:dyDescent="0.25">
      <c r="A12" s="63" t="s">
        <v>43</v>
      </c>
      <c r="B12" s="203">
        <v>327498</v>
      </c>
      <c r="C12" s="203">
        <v>1313.6666666666667</v>
      </c>
      <c r="D12" s="300">
        <v>243923.06544538174</v>
      </c>
      <c r="E12" s="279">
        <v>45384.056951671584</v>
      </c>
      <c r="F12" s="279">
        <v>14974.261639521539</v>
      </c>
      <c r="G12" s="279">
        <v>0</v>
      </c>
      <c r="H12" s="279">
        <v>0</v>
      </c>
      <c r="I12" s="279">
        <v>60358.318591193121</v>
      </c>
      <c r="J12" s="279">
        <v>304281.38403657486</v>
      </c>
    </row>
    <row r="13" spans="1:10" ht="18" customHeight="1" x14ac:dyDescent="0.25">
      <c r="A13" s="63" t="s">
        <v>44</v>
      </c>
      <c r="B13" s="203">
        <v>984860.33333333337</v>
      </c>
      <c r="C13" s="203">
        <v>3246</v>
      </c>
      <c r="D13" s="300">
        <v>602720.83514517313</v>
      </c>
      <c r="E13" s="279">
        <v>64570.685279531048</v>
      </c>
      <c r="F13" s="279">
        <v>26525.843623125209</v>
      </c>
      <c r="G13" s="279">
        <v>0</v>
      </c>
      <c r="H13" s="279">
        <v>0</v>
      </c>
      <c r="I13" s="279">
        <v>91096.528902656253</v>
      </c>
      <c r="J13" s="279">
        <v>693817.36404782941</v>
      </c>
    </row>
    <row r="14" spans="1:10" ht="18" customHeight="1" x14ac:dyDescent="0.25">
      <c r="A14" s="63" t="s">
        <v>45</v>
      </c>
      <c r="B14" s="203">
        <v>450401</v>
      </c>
      <c r="C14" s="203">
        <v>739</v>
      </c>
      <c r="D14" s="300">
        <v>137218.32938147965</v>
      </c>
      <c r="E14" s="279">
        <v>49596.778608196866</v>
      </c>
      <c r="F14" s="279">
        <v>83869.120754734467</v>
      </c>
      <c r="G14" s="279">
        <v>17064.536992069563</v>
      </c>
      <c r="H14" s="279">
        <v>0</v>
      </c>
      <c r="I14" s="279">
        <v>150530.43635500089</v>
      </c>
      <c r="J14" s="279">
        <v>287748.76573648053</v>
      </c>
    </row>
    <row r="15" spans="1:10" ht="18" customHeight="1" x14ac:dyDescent="0.25">
      <c r="A15" s="63" t="s">
        <v>46</v>
      </c>
      <c r="B15" s="203">
        <v>2033548.6666666667</v>
      </c>
      <c r="C15" s="203">
        <v>6894</v>
      </c>
      <c r="D15" s="300">
        <v>1280085.4705763473</v>
      </c>
      <c r="E15" s="279">
        <v>232612.31902100967</v>
      </c>
      <c r="F15" s="279">
        <v>87331.767112988266</v>
      </c>
      <c r="G15" s="279">
        <v>150411.98146265675</v>
      </c>
      <c r="H15" s="279">
        <v>0</v>
      </c>
      <c r="I15" s="279">
        <v>470356.0675966547</v>
      </c>
      <c r="J15" s="279">
        <v>1750441.538173002</v>
      </c>
    </row>
    <row r="16" spans="1:10" ht="18" customHeight="1" x14ac:dyDescent="0.25">
      <c r="A16" s="63" t="s">
        <v>47</v>
      </c>
      <c r="B16" s="203">
        <v>542548</v>
      </c>
      <c r="C16" s="203">
        <v>785.66666666666674</v>
      </c>
      <c r="D16" s="300">
        <v>145883.44715929072</v>
      </c>
      <c r="E16" s="279">
        <v>60220.834718834383</v>
      </c>
      <c r="F16" s="279">
        <v>58294.507401237293</v>
      </c>
      <c r="G16" s="279">
        <v>18585.008867427532</v>
      </c>
      <c r="H16" s="279">
        <v>0</v>
      </c>
      <c r="I16" s="279">
        <v>137100.3509874992</v>
      </c>
      <c r="J16" s="279">
        <v>282983.79814678989</v>
      </c>
    </row>
    <row r="17" spans="1:10" ht="18" customHeight="1" x14ac:dyDescent="0.25">
      <c r="A17" s="63" t="s">
        <v>48</v>
      </c>
      <c r="B17" s="203">
        <v>687352.66666666663</v>
      </c>
      <c r="C17" s="203">
        <v>736</v>
      </c>
      <c r="D17" s="300">
        <v>136661.28609576321</v>
      </c>
      <c r="E17" s="279">
        <v>69524.837135945374</v>
      </c>
      <c r="F17" s="279">
        <v>29515.129846019892</v>
      </c>
      <c r="G17" s="279">
        <v>0</v>
      </c>
      <c r="H17" s="279">
        <v>0</v>
      </c>
      <c r="I17" s="279">
        <v>99039.966981965263</v>
      </c>
      <c r="J17" s="279">
        <v>235701.25307772847</v>
      </c>
    </row>
    <row r="18" spans="1:10" ht="18" customHeight="1" x14ac:dyDescent="0.25">
      <c r="A18" s="63" t="s">
        <v>49</v>
      </c>
      <c r="B18" s="203">
        <v>3852145.6666666665</v>
      </c>
      <c r="C18" s="203">
        <v>16447</v>
      </c>
      <c r="D18" s="300">
        <v>3053896.9733926873</v>
      </c>
      <c r="E18" s="279">
        <v>264442.98813195853</v>
      </c>
      <c r="F18" s="279">
        <v>130994.67814658319</v>
      </c>
      <c r="G18" s="279">
        <v>33104.112537653891</v>
      </c>
      <c r="H18" s="279">
        <v>108598.06100920515</v>
      </c>
      <c r="I18" s="279">
        <v>537139.83982540073</v>
      </c>
      <c r="J18" s="279">
        <v>3591036.8132180879</v>
      </c>
    </row>
    <row r="19" spans="1:10" ht="18" customHeight="1" x14ac:dyDescent="0.25">
      <c r="A19" s="63" t="s">
        <v>50</v>
      </c>
      <c r="B19" s="203">
        <v>6147727</v>
      </c>
      <c r="C19" s="203">
        <v>23420.666666666668</v>
      </c>
      <c r="D19" s="300">
        <v>4348775.0378897265</v>
      </c>
      <c r="E19" s="279">
        <v>346984.75291077059</v>
      </c>
      <c r="F19" s="279">
        <v>0</v>
      </c>
      <c r="G19" s="279">
        <v>17971.571261634857</v>
      </c>
      <c r="H19" s="279">
        <v>59502.134714694403</v>
      </c>
      <c r="I19" s="279">
        <v>424458.45888709987</v>
      </c>
      <c r="J19" s="279">
        <v>4773233.4967768267</v>
      </c>
    </row>
    <row r="20" spans="1:10" ht="18" customHeight="1" x14ac:dyDescent="0.25">
      <c r="A20" s="63" t="s">
        <v>51</v>
      </c>
      <c r="B20" s="203">
        <v>1671170.3666666665</v>
      </c>
      <c r="C20" s="203">
        <v>11674.333333333334</v>
      </c>
      <c r="D20" s="300">
        <v>2167702.9995162659</v>
      </c>
      <c r="E20" s="279">
        <v>0</v>
      </c>
      <c r="F20" s="279">
        <v>0</v>
      </c>
      <c r="G20" s="279">
        <v>0</v>
      </c>
      <c r="H20" s="279">
        <v>0</v>
      </c>
      <c r="I20" s="279">
        <v>0</v>
      </c>
      <c r="J20" s="279">
        <v>2167702.9995162659</v>
      </c>
    </row>
    <row r="21" spans="1:10" ht="18" customHeight="1" x14ac:dyDescent="0.25">
      <c r="A21" s="63" t="s">
        <v>52</v>
      </c>
      <c r="B21" s="203">
        <v>13738649.979999999</v>
      </c>
      <c r="C21" s="203">
        <v>39624</v>
      </c>
      <c r="D21" s="300">
        <v>7357427.7177425567</v>
      </c>
      <c r="E21" s="279">
        <v>0</v>
      </c>
      <c r="F21" s="279">
        <v>0</v>
      </c>
      <c r="G21" s="279">
        <v>24411.145776847821</v>
      </c>
      <c r="H21" s="279">
        <v>0</v>
      </c>
      <c r="I21" s="279">
        <v>24411.145776847821</v>
      </c>
      <c r="J21" s="279">
        <v>7381838.8635194041</v>
      </c>
    </row>
    <row r="22" spans="1:10" ht="18" customHeight="1" x14ac:dyDescent="0.25">
      <c r="A22" s="63" t="s">
        <v>53</v>
      </c>
      <c r="B22" s="203">
        <v>870046</v>
      </c>
      <c r="C22" s="203">
        <v>7712</v>
      </c>
      <c r="D22" s="300">
        <v>1431972.606481693</v>
      </c>
      <c r="E22" s="279">
        <v>160938.03874838859</v>
      </c>
      <c r="F22" s="279">
        <v>0</v>
      </c>
      <c r="G22" s="279">
        <v>0</v>
      </c>
      <c r="H22" s="279">
        <v>0</v>
      </c>
      <c r="I22" s="279">
        <v>160938.03874838859</v>
      </c>
      <c r="J22" s="279">
        <v>1592910.6452300816</v>
      </c>
    </row>
    <row r="23" spans="1:10" ht="18" customHeight="1" x14ac:dyDescent="0.25">
      <c r="A23" s="63" t="s">
        <v>54</v>
      </c>
      <c r="B23" s="203">
        <v>164670</v>
      </c>
      <c r="C23" s="203">
        <v>533.33333333333337</v>
      </c>
      <c r="D23" s="300">
        <v>99029.917460697994</v>
      </c>
      <c r="E23" s="279">
        <v>82631.867536298552</v>
      </c>
      <c r="F23" s="279">
        <v>10050.004587459873</v>
      </c>
      <c r="G23" s="279">
        <v>4452.262485442292</v>
      </c>
      <c r="H23" s="279">
        <v>0</v>
      </c>
      <c r="I23" s="279">
        <v>97134.134609200715</v>
      </c>
      <c r="J23" s="279">
        <v>196164.05206989869</v>
      </c>
    </row>
    <row r="24" spans="1:10" ht="18" customHeight="1" x14ac:dyDescent="0.25">
      <c r="A24" s="63" t="s">
        <v>55</v>
      </c>
      <c r="B24" s="203">
        <v>1261724.6666666667</v>
      </c>
      <c r="C24" s="203">
        <v>2365.3333333333335</v>
      </c>
      <c r="D24" s="300">
        <v>439197.68393819558</v>
      </c>
      <c r="E24" s="279">
        <v>123920.2065591226</v>
      </c>
      <c r="F24" s="279">
        <v>87298.135948118957</v>
      </c>
      <c r="G24" s="279">
        <v>52287.433647399906</v>
      </c>
      <c r="H24" s="279">
        <v>39141.781063190036</v>
      </c>
      <c r="I24" s="279">
        <v>302647.55721783149</v>
      </c>
      <c r="J24" s="279">
        <v>741845.24115602707</v>
      </c>
    </row>
    <row r="25" spans="1:10" ht="18" customHeight="1" x14ac:dyDescent="0.25">
      <c r="A25" s="63" t="s">
        <v>56</v>
      </c>
      <c r="B25" s="203">
        <v>330662.33333333331</v>
      </c>
      <c r="C25" s="203">
        <v>902.33333333333326</v>
      </c>
      <c r="D25" s="300">
        <v>167546.2416038184</v>
      </c>
      <c r="E25" s="279">
        <v>65411.552621898183</v>
      </c>
      <c r="F25" s="279">
        <v>0</v>
      </c>
      <c r="G25" s="279">
        <v>5951.9573994633356</v>
      </c>
      <c r="H25" s="279">
        <v>0</v>
      </c>
      <c r="I25" s="279">
        <v>71363.510021361522</v>
      </c>
      <c r="J25" s="279">
        <v>238909.75162517992</v>
      </c>
    </row>
    <row r="26" spans="1:10" ht="18" customHeight="1" x14ac:dyDescent="0.25">
      <c r="A26" s="63" t="s">
        <v>57</v>
      </c>
      <c r="B26" s="203">
        <v>845043.25666666671</v>
      </c>
      <c r="C26" s="203">
        <v>2877.6666666666665</v>
      </c>
      <c r="D26" s="300">
        <v>534328.29839887854</v>
      </c>
      <c r="E26" s="279">
        <v>81270.317288775463</v>
      </c>
      <c r="F26" s="279">
        <v>0</v>
      </c>
      <c r="G26" s="279">
        <v>0</v>
      </c>
      <c r="H26" s="279">
        <v>0</v>
      </c>
      <c r="I26" s="279">
        <v>81270.317288775463</v>
      </c>
      <c r="J26" s="279">
        <v>615598.615687654</v>
      </c>
    </row>
    <row r="27" spans="1:10" ht="18" customHeight="1" x14ac:dyDescent="0.25">
      <c r="A27" s="63" t="s">
        <v>58</v>
      </c>
      <c r="B27" s="203">
        <v>1375989.3333333333</v>
      </c>
      <c r="C27" s="203">
        <v>5235.666666666667</v>
      </c>
      <c r="D27" s="300">
        <v>972164.32097198954</v>
      </c>
      <c r="E27" s="279">
        <v>0</v>
      </c>
      <c r="F27" s="279">
        <v>0</v>
      </c>
      <c r="G27" s="279">
        <v>0</v>
      </c>
      <c r="H27" s="279">
        <v>0</v>
      </c>
      <c r="I27" s="279">
        <v>0</v>
      </c>
      <c r="J27" s="279">
        <v>972164.32097198954</v>
      </c>
    </row>
    <row r="28" spans="1:10" ht="18" customHeight="1" x14ac:dyDescent="0.25">
      <c r="A28" s="63" t="s">
        <v>59</v>
      </c>
      <c r="B28" s="203">
        <v>11162890.716666667</v>
      </c>
      <c r="C28" s="203">
        <v>51341.666666666664</v>
      </c>
      <c r="D28" s="300">
        <v>9533176.8980525043</v>
      </c>
      <c r="E28" s="279">
        <v>0</v>
      </c>
      <c r="F28" s="279">
        <v>0</v>
      </c>
      <c r="G28" s="279">
        <v>42529.083733096573</v>
      </c>
      <c r="H28" s="279">
        <v>0</v>
      </c>
      <c r="I28" s="279">
        <v>42529.083733096573</v>
      </c>
      <c r="J28" s="279">
        <v>9575705.981785601</v>
      </c>
    </row>
    <row r="29" spans="1:10" ht="18" customHeight="1" x14ac:dyDescent="0.25">
      <c r="A29" s="63" t="s">
        <v>60</v>
      </c>
      <c r="B29" s="203">
        <v>312012.38</v>
      </c>
      <c r="C29" s="203">
        <v>4542.9999999999991</v>
      </c>
      <c r="D29" s="300">
        <v>843549.21566990786</v>
      </c>
      <c r="E29" s="279">
        <v>79851.711400958317</v>
      </c>
      <c r="F29" s="279">
        <v>126963.83299746815</v>
      </c>
      <c r="G29" s="279">
        <v>13702.857769799251</v>
      </c>
      <c r="H29" s="279">
        <v>41192.163456658403</v>
      </c>
      <c r="I29" s="279">
        <v>261710.56562488413</v>
      </c>
      <c r="J29" s="279">
        <v>1105259.781294792</v>
      </c>
    </row>
    <row r="30" spans="1:10" ht="18" customHeight="1" x14ac:dyDescent="0.25">
      <c r="A30" s="63" t="s">
        <v>61</v>
      </c>
      <c r="B30" s="203">
        <v>1959497.3333333333</v>
      </c>
      <c r="C30" s="203">
        <v>3573.6666666666665</v>
      </c>
      <c r="D30" s="300">
        <v>663562.34068508947</v>
      </c>
      <c r="E30" s="279">
        <v>80644.294030601741</v>
      </c>
      <c r="F30" s="279">
        <v>103335.80016613712</v>
      </c>
      <c r="G30" s="279">
        <v>24774.535164150402</v>
      </c>
      <c r="H30" s="279">
        <v>0</v>
      </c>
      <c r="I30" s="279">
        <v>208754.62936088926</v>
      </c>
      <c r="J30" s="279">
        <v>872316.97004597867</v>
      </c>
    </row>
    <row r="31" spans="1:10" ht="18" customHeight="1" x14ac:dyDescent="0.25">
      <c r="A31" s="63" t="s">
        <v>62</v>
      </c>
      <c r="B31" s="203">
        <v>524559.97666666668</v>
      </c>
      <c r="C31" s="203">
        <v>1186.6666666666667</v>
      </c>
      <c r="D31" s="300">
        <v>220341.56635005304</v>
      </c>
      <c r="E31" s="279">
        <v>95779.445050346258</v>
      </c>
      <c r="F31" s="279">
        <v>75984.011228521485</v>
      </c>
      <c r="G31" s="279">
        <v>5284.24253218989</v>
      </c>
      <c r="H31" s="279">
        <v>0</v>
      </c>
      <c r="I31" s="279">
        <v>177047.69881105761</v>
      </c>
      <c r="J31" s="279">
        <v>397389.26516111067</v>
      </c>
    </row>
    <row r="32" spans="1:10" ht="18" customHeight="1" x14ac:dyDescent="0.25">
      <c r="A32" s="63" t="s">
        <v>63</v>
      </c>
      <c r="B32" s="203">
        <v>619812.33333333337</v>
      </c>
      <c r="C32" s="203">
        <v>825.66666666666674</v>
      </c>
      <c r="D32" s="300">
        <v>153310.69096884309</v>
      </c>
      <c r="E32" s="279">
        <v>79701.752445228791</v>
      </c>
      <c r="F32" s="279">
        <v>19630.377155844148</v>
      </c>
      <c r="G32" s="279">
        <v>6295.1422176434608</v>
      </c>
      <c r="H32" s="279">
        <v>0</v>
      </c>
      <c r="I32" s="279">
        <v>105627.2718187164</v>
      </c>
      <c r="J32" s="279">
        <v>258937.96278755949</v>
      </c>
    </row>
    <row r="33" spans="1:10" ht="18" customHeight="1" x14ac:dyDescent="0.25">
      <c r="A33" s="63" t="s">
        <v>64</v>
      </c>
      <c r="B33" s="203">
        <v>829886.66666666663</v>
      </c>
      <c r="C33" s="203">
        <v>3817.6666666666665</v>
      </c>
      <c r="D33" s="300">
        <v>708868.52792335872</v>
      </c>
      <c r="E33" s="279">
        <v>0</v>
      </c>
      <c r="F33" s="279">
        <v>0</v>
      </c>
      <c r="G33" s="279">
        <v>0</v>
      </c>
      <c r="H33" s="279">
        <v>0</v>
      </c>
      <c r="I33" s="279">
        <v>0</v>
      </c>
      <c r="J33" s="279">
        <v>708868.52792335872</v>
      </c>
    </row>
    <row r="34" spans="1:10" ht="18" customHeight="1" x14ac:dyDescent="0.25">
      <c r="A34" s="63" t="s">
        <v>65</v>
      </c>
      <c r="B34" s="203">
        <v>365063.66666666669</v>
      </c>
      <c r="C34" s="203">
        <v>872</v>
      </c>
      <c r="D34" s="300">
        <v>161913.91504824121</v>
      </c>
      <c r="E34" s="279">
        <v>53061.956648792475</v>
      </c>
      <c r="F34" s="279">
        <v>10204.700000132611</v>
      </c>
      <c r="G34" s="279">
        <v>0</v>
      </c>
      <c r="H34" s="279">
        <v>0</v>
      </c>
      <c r="I34" s="279">
        <v>63266.656648925084</v>
      </c>
      <c r="J34" s="279">
        <v>225180.57169716631</v>
      </c>
    </row>
    <row r="35" spans="1:10" ht="18" customHeight="1" x14ac:dyDescent="0.25">
      <c r="A35" s="63" t="s">
        <v>66</v>
      </c>
      <c r="B35" s="203">
        <v>105782.33333333333</v>
      </c>
      <c r="C35" s="203">
        <v>672.33333333333337</v>
      </c>
      <c r="D35" s="300">
        <v>124839.58969889241</v>
      </c>
      <c r="E35" s="279">
        <v>47349.646162326273</v>
      </c>
      <c r="F35" s="279">
        <v>0</v>
      </c>
      <c r="G35" s="279">
        <v>0</v>
      </c>
      <c r="H35" s="279">
        <v>0</v>
      </c>
      <c r="I35" s="279">
        <v>47349.646162326273</v>
      </c>
      <c r="J35" s="279">
        <v>172189.23586121868</v>
      </c>
    </row>
    <row r="36" spans="1:10" ht="18" customHeight="1" x14ac:dyDescent="0.25">
      <c r="A36" s="63" t="s">
        <v>67</v>
      </c>
      <c r="B36" s="203">
        <v>320276.66666666669</v>
      </c>
      <c r="C36" s="203">
        <v>667.33333333333337</v>
      </c>
      <c r="D36" s="300">
        <v>123911.18422269836</v>
      </c>
      <c r="E36" s="279">
        <v>136605.36591422933</v>
      </c>
      <c r="F36" s="279">
        <v>132433.35009280092</v>
      </c>
      <c r="G36" s="279">
        <v>35985.594227959795</v>
      </c>
      <c r="H36" s="279">
        <v>0</v>
      </c>
      <c r="I36" s="279">
        <v>305024.31023499003</v>
      </c>
      <c r="J36" s="279">
        <v>428935.49445768842</v>
      </c>
    </row>
    <row r="37" spans="1:10" ht="18" customHeight="1" x14ac:dyDescent="0.25">
      <c r="A37" s="63" t="s">
        <v>68</v>
      </c>
      <c r="B37" s="203">
        <v>131444.33333333334</v>
      </c>
      <c r="C37" s="203">
        <v>906.66666666666674</v>
      </c>
      <c r="D37" s="300">
        <v>168350.8596831866</v>
      </c>
      <c r="E37" s="279">
        <v>46796.806422099791</v>
      </c>
      <c r="F37" s="279">
        <v>0</v>
      </c>
      <c r="G37" s="279">
        <v>0</v>
      </c>
      <c r="H37" s="279">
        <v>0</v>
      </c>
      <c r="I37" s="279">
        <v>46796.806422099791</v>
      </c>
      <c r="J37" s="279">
        <v>215147.66610528639</v>
      </c>
    </row>
    <row r="38" spans="1:10" ht="18" customHeight="1" x14ac:dyDescent="0.25">
      <c r="A38" s="63" t="s">
        <v>69</v>
      </c>
      <c r="B38" s="203">
        <v>600000.66666666663</v>
      </c>
      <c r="C38" s="203">
        <v>951</v>
      </c>
      <c r="D38" s="300">
        <v>176582.72157210708</v>
      </c>
      <c r="E38" s="279">
        <v>84033.606311661497</v>
      </c>
      <c r="F38" s="279">
        <v>0</v>
      </c>
      <c r="G38" s="279">
        <v>8787.2138246253198</v>
      </c>
      <c r="H38" s="279">
        <v>0</v>
      </c>
      <c r="I38" s="279">
        <v>92820.820136286813</v>
      </c>
      <c r="J38" s="279">
        <v>269403.5417083939</v>
      </c>
    </row>
    <row r="39" spans="1:10" ht="18" customHeight="1" x14ac:dyDescent="0.25">
      <c r="A39" s="63" t="s">
        <v>70</v>
      </c>
      <c r="B39" s="203">
        <v>527783.73333333328</v>
      </c>
      <c r="C39" s="203">
        <v>3741.3333333333335</v>
      </c>
      <c r="D39" s="300">
        <v>694694.87098679645</v>
      </c>
      <c r="E39" s="279">
        <v>78793.802635925618</v>
      </c>
      <c r="F39" s="279">
        <v>0</v>
      </c>
      <c r="G39" s="279">
        <v>0</v>
      </c>
      <c r="H39" s="279">
        <v>0</v>
      </c>
      <c r="I39" s="279">
        <v>78793.802635925618</v>
      </c>
      <c r="J39" s="279">
        <v>773488.67362272204</v>
      </c>
    </row>
    <row r="40" spans="1:10" ht="18" customHeight="1" x14ac:dyDescent="0.25">
      <c r="A40" s="63" t="s">
        <v>71</v>
      </c>
      <c r="B40" s="203">
        <v>1089348</v>
      </c>
      <c r="C40" s="203">
        <v>6061</v>
      </c>
      <c r="D40" s="300">
        <v>1125413.1182424196</v>
      </c>
      <c r="E40" s="279">
        <v>124315.19603030238</v>
      </c>
      <c r="F40" s="279">
        <v>0</v>
      </c>
      <c r="G40" s="279">
        <v>0</v>
      </c>
      <c r="H40" s="279">
        <v>0</v>
      </c>
      <c r="I40" s="279">
        <v>124315.19603030238</v>
      </c>
      <c r="J40" s="279">
        <v>1249728.314272722</v>
      </c>
    </row>
    <row r="41" spans="1:10" ht="18" customHeight="1" x14ac:dyDescent="0.25">
      <c r="A41" s="63" t="s">
        <v>72</v>
      </c>
      <c r="B41" s="203">
        <v>711555</v>
      </c>
      <c r="C41" s="203">
        <v>4091.666666666667</v>
      </c>
      <c r="D41" s="300">
        <v>759745.14801879239</v>
      </c>
      <c r="E41" s="279">
        <v>85256.017489143924</v>
      </c>
      <c r="F41" s="279">
        <v>0</v>
      </c>
      <c r="G41" s="279">
        <v>0</v>
      </c>
      <c r="H41" s="279">
        <v>0</v>
      </c>
      <c r="I41" s="279">
        <v>85256.017489143924</v>
      </c>
      <c r="J41" s="279">
        <v>845001.16550793627</v>
      </c>
    </row>
    <row r="42" spans="1:10" ht="18" customHeight="1" x14ac:dyDescent="0.25">
      <c r="A42" s="63" t="s">
        <v>73</v>
      </c>
      <c r="B42" s="203">
        <v>1630753</v>
      </c>
      <c r="C42" s="203">
        <v>1952.3333333333335</v>
      </c>
      <c r="D42" s="300">
        <v>362511.39160456759</v>
      </c>
      <c r="E42" s="279">
        <v>185385.49857562882</v>
      </c>
      <c r="F42" s="279">
        <v>187924.00191531135</v>
      </c>
      <c r="G42" s="279">
        <v>185436.29684813018</v>
      </c>
      <c r="H42" s="279">
        <v>0</v>
      </c>
      <c r="I42" s="279">
        <v>558745.79733907036</v>
      </c>
      <c r="J42" s="279">
        <v>921257.188943638</v>
      </c>
    </row>
    <row r="43" spans="1:10" ht="18" customHeight="1" x14ac:dyDescent="0.25">
      <c r="A43" s="63" t="s">
        <v>74</v>
      </c>
      <c r="B43" s="203">
        <v>972231.66666666663</v>
      </c>
      <c r="C43" s="203">
        <v>3345.666666666667</v>
      </c>
      <c r="D43" s="300">
        <v>621227.05097064108</v>
      </c>
      <c r="E43" s="279">
        <v>60808.70870922444</v>
      </c>
      <c r="F43" s="279">
        <v>17947.921121273801</v>
      </c>
      <c r="G43" s="279">
        <v>0</v>
      </c>
      <c r="H43" s="279">
        <v>0</v>
      </c>
      <c r="I43" s="279">
        <v>78756.629830498248</v>
      </c>
      <c r="J43" s="279">
        <v>699983.68080113933</v>
      </c>
    </row>
    <row r="44" spans="1:10" ht="18" customHeight="1" x14ac:dyDescent="0.25">
      <c r="A44" s="63" t="s">
        <v>75</v>
      </c>
      <c r="B44" s="203">
        <v>487969</v>
      </c>
      <c r="C44" s="203">
        <v>583.66666666666674</v>
      </c>
      <c r="D44" s="300">
        <v>108375.86592105137</v>
      </c>
      <c r="E44" s="279">
        <v>47299.687806496142</v>
      </c>
      <c r="F44" s="279">
        <v>7986.2156928952827</v>
      </c>
      <c r="G44" s="279">
        <v>4751.4318452862608</v>
      </c>
      <c r="H44" s="279">
        <v>0</v>
      </c>
      <c r="I44" s="279">
        <v>60037.335344677689</v>
      </c>
      <c r="J44" s="279">
        <v>168413.20126572906</v>
      </c>
    </row>
    <row r="45" spans="1:10" ht="18" customHeight="1" x14ac:dyDescent="0.25">
      <c r="A45" s="63" t="s">
        <v>76</v>
      </c>
      <c r="B45" s="203">
        <v>615505</v>
      </c>
      <c r="C45" s="203">
        <v>575</v>
      </c>
      <c r="D45" s="300">
        <v>106766.62976231502</v>
      </c>
      <c r="E45" s="279">
        <v>82080.614883972201</v>
      </c>
      <c r="F45" s="279">
        <v>0</v>
      </c>
      <c r="G45" s="279">
        <v>3917.8058546040124</v>
      </c>
      <c r="H45" s="279">
        <v>0</v>
      </c>
      <c r="I45" s="279">
        <v>85998.420738576213</v>
      </c>
      <c r="J45" s="279">
        <v>192765.05050089123</v>
      </c>
    </row>
    <row r="46" spans="1:10" ht="18" customHeight="1" x14ac:dyDescent="0.25">
      <c r="A46" s="63" t="s">
        <v>77</v>
      </c>
      <c r="B46" s="203">
        <v>545547.5</v>
      </c>
      <c r="C46" s="203">
        <v>1286.3333333333335</v>
      </c>
      <c r="D46" s="300">
        <v>238847.78217552099</v>
      </c>
      <c r="E46" s="279">
        <v>113041.35277201171</v>
      </c>
      <c r="F46" s="279">
        <v>139262.03810827382</v>
      </c>
      <c r="G46" s="279">
        <v>16350.914165880693</v>
      </c>
      <c r="H46" s="279">
        <v>0</v>
      </c>
      <c r="I46" s="279">
        <v>268654.30504616624</v>
      </c>
      <c r="J46" s="279">
        <v>507502.08722168719</v>
      </c>
    </row>
    <row r="47" spans="1:10" ht="18" customHeight="1" x14ac:dyDescent="0.25">
      <c r="A47" s="63" t="s">
        <v>78</v>
      </c>
      <c r="B47" s="203">
        <v>1302354.6666666667</v>
      </c>
      <c r="C47" s="203">
        <v>3418.6666666666665</v>
      </c>
      <c r="D47" s="300">
        <v>634781.7709230741</v>
      </c>
      <c r="E47" s="279">
        <v>0</v>
      </c>
      <c r="F47" s="279">
        <v>0</v>
      </c>
      <c r="G47" s="279">
        <v>0</v>
      </c>
      <c r="H47" s="279">
        <v>0</v>
      </c>
      <c r="I47" s="279">
        <v>0</v>
      </c>
      <c r="J47" s="279">
        <v>634781.7709230741</v>
      </c>
    </row>
    <row r="48" spans="1:10" ht="18" customHeight="1" x14ac:dyDescent="0.25">
      <c r="A48" s="63" t="s">
        <v>79</v>
      </c>
      <c r="B48" s="203">
        <v>89506</v>
      </c>
      <c r="C48" s="203">
        <v>4771.666666666667</v>
      </c>
      <c r="D48" s="300">
        <v>886008.29278118233</v>
      </c>
      <c r="E48" s="279">
        <v>210288.11586499595</v>
      </c>
      <c r="F48" s="279">
        <v>115788.24193185022</v>
      </c>
      <c r="G48" s="279">
        <v>77151.696752370743</v>
      </c>
      <c r="H48" s="279">
        <v>0</v>
      </c>
      <c r="I48" s="279">
        <v>403228.05454921693</v>
      </c>
      <c r="J48" s="279">
        <v>1289236.3473303993</v>
      </c>
    </row>
    <row r="49" spans="1:10" ht="18" customHeight="1" x14ac:dyDescent="0.25">
      <c r="A49" s="63" t="s">
        <v>80</v>
      </c>
      <c r="B49" s="203">
        <v>1971856.6666666667</v>
      </c>
      <c r="C49" s="203">
        <v>7666.3333333333339</v>
      </c>
      <c r="D49" s="300">
        <v>1423493.1697991206</v>
      </c>
      <c r="E49" s="279">
        <v>194885.8758445823</v>
      </c>
      <c r="F49" s="279">
        <v>39927.197169142928</v>
      </c>
      <c r="G49" s="279">
        <v>21419.905489891429</v>
      </c>
      <c r="H49" s="279">
        <v>44326.480784855645</v>
      </c>
      <c r="I49" s="279">
        <v>300559.45928847231</v>
      </c>
      <c r="J49" s="279">
        <v>1724052.6290875929</v>
      </c>
    </row>
    <row r="50" spans="1:10" ht="18" customHeight="1" x14ac:dyDescent="0.25">
      <c r="A50" s="63" t="s">
        <v>81</v>
      </c>
      <c r="B50" s="203">
        <v>820411.33333333337</v>
      </c>
      <c r="C50" s="203">
        <v>1864.3333333333335</v>
      </c>
      <c r="D50" s="300">
        <v>346171.45522355242</v>
      </c>
      <c r="E50" s="279">
        <v>146180.38044067309</v>
      </c>
      <c r="F50" s="279">
        <v>0</v>
      </c>
      <c r="G50" s="279">
        <v>0</v>
      </c>
      <c r="H50" s="279">
        <v>0</v>
      </c>
      <c r="I50" s="279">
        <v>146180.38044067309</v>
      </c>
      <c r="J50" s="279">
        <v>492351.83566422551</v>
      </c>
    </row>
    <row r="51" spans="1:10" ht="18" customHeight="1" x14ac:dyDescent="0.25">
      <c r="A51" s="63" t="s">
        <v>82</v>
      </c>
      <c r="B51" s="203">
        <v>4853498.2433333332</v>
      </c>
      <c r="C51" s="203">
        <v>16521</v>
      </c>
      <c r="D51" s="300">
        <v>3067637.374440359</v>
      </c>
      <c r="E51" s="279">
        <v>0</v>
      </c>
      <c r="F51" s="279">
        <v>0</v>
      </c>
      <c r="G51" s="279">
        <v>0</v>
      </c>
      <c r="H51" s="279">
        <v>0</v>
      </c>
      <c r="I51" s="279">
        <v>0</v>
      </c>
      <c r="J51" s="279">
        <v>3067637.374440359</v>
      </c>
    </row>
    <row r="52" spans="1:10" ht="18" customHeight="1" x14ac:dyDescent="0.25">
      <c r="A52" s="63" t="s">
        <v>83</v>
      </c>
      <c r="B52" s="203">
        <v>1411259.6666666667</v>
      </c>
      <c r="C52" s="203">
        <v>5385.666666666667</v>
      </c>
      <c r="D52" s="300">
        <v>1000016.4852578109</v>
      </c>
      <c r="E52" s="279">
        <v>66853.702495631456</v>
      </c>
      <c r="F52" s="279">
        <v>35491.791300725708</v>
      </c>
      <c r="G52" s="279">
        <v>0</v>
      </c>
      <c r="H52" s="279">
        <v>0</v>
      </c>
      <c r="I52" s="279">
        <v>102345.49379635716</v>
      </c>
      <c r="J52" s="279">
        <v>1102361.9790541681</v>
      </c>
    </row>
    <row r="53" spans="1:10" ht="18" customHeight="1" x14ac:dyDescent="0.25">
      <c r="A53" s="63" t="s">
        <v>84</v>
      </c>
      <c r="B53" s="203">
        <v>756049.66666666663</v>
      </c>
      <c r="C53" s="203">
        <v>894</v>
      </c>
      <c r="D53" s="300">
        <v>165998.89914349499</v>
      </c>
      <c r="E53" s="279">
        <v>68746.62485260953</v>
      </c>
      <c r="F53" s="279">
        <v>3594.1991842874072</v>
      </c>
      <c r="G53" s="279">
        <v>13110.204549754402</v>
      </c>
      <c r="H53" s="279">
        <v>0</v>
      </c>
      <c r="I53" s="279">
        <v>85451.028586651344</v>
      </c>
      <c r="J53" s="279">
        <v>251449.92773014633</v>
      </c>
    </row>
    <row r="54" spans="1:10" ht="18" customHeight="1" x14ac:dyDescent="0.25">
      <c r="A54" s="63" t="s">
        <v>85</v>
      </c>
      <c r="B54" s="203">
        <v>260979</v>
      </c>
      <c r="C54" s="203">
        <v>766.66666666666674</v>
      </c>
      <c r="D54" s="300">
        <v>142355.50634975336</v>
      </c>
      <c r="E54" s="279">
        <v>38063.863010009722</v>
      </c>
      <c r="F54" s="279">
        <v>21057.320303108561</v>
      </c>
      <c r="G54" s="279">
        <v>6113.3961958977188</v>
      </c>
      <c r="H54" s="279">
        <v>0</v>
      </c>
      <c r="I54" s="279">
        <v>65234.579509015995</v>
      </c>
      <c r="J54" s="279">
        <v>207590.08585876937</v>
      </c>
    </row>
    <row r="55" spans="1:10" ht="18" customHeight="1" x14ac:dyDescent="0.25">
      <c r="A55" s="63" t="s">
        <v>86</v>
      </c>
      <c r="B55" s="203">
        <v>4870183.333333333</v>
      </c>
      <c r="C55" s="203">
        <v>47744</v>
      </c>
      <c r="D55" s="300">
        <v>8865158.2110816836</v>
      </c>
      <c r="E55" s="279">
        <v>0</v>
      </c>
      <c r="F55" s="279">
        <v>359491.00268069375</v>
      </c>
      <c r="G55" s="279">
        <v>73937.988425645599</v>
      </c>
      <c r="H55" s="279">
        <v>0</v>
      </c>
      <c r="I55" s="279">
        <v>433428.99110633938</v>
      </c>
      <c r="J55" s="279">
        <v>9298587.2021880224</v>
      </c>
    </row>
    <row r="56" spans="1:10" ht="18" customHeight="1" x14ac:dyDescent="0.25">
      <c r="A56" s="63" t="s">
        <v>87</v>
      </c>
      <c r="B56" s="203">
        <v>2057136.1466666667</v>
      </c>
      <c r="C56" s="203">
        <v>20462.666666666668</v>
      </c>
      <c r="D56" s="300">
        <v>3799530.3581733303</v>
      </c>
      <c r="E56" s="279">
        <v>345204.7159993024</v>
      </c>
      <c r="F56" s="279">
        <v>133760.90221910583</v>
      </c>
      <c r="G56" s="279">
        <v>112515.4471173927</v>
      </c>
      <c r="H56" s="279">
        <v>112347.49305544292</v>
      </c>
      <c r="I56" s="279">
        <v>703828.5583912438</v>
      </c>
      <c r="J56" s="279">
        <v>4503358.9165645745</v>
      </c>
    </row>
    <row r="57" spans="1:10" ht="18" customHeight="1" x14ac:dyDescent="0.25">
      <c r="A57" s="63" t="s">
        <v>88</v>
      </c>
      <c r="B57" s="203">
        <v>629767</v>
      </c>
      <c r="C57" s="203">
        <v>654</v>
      </c>
      <c r="D57" s="300">
        <v>121435.43628618091</v>
      </c>
      <c r="E57" s="279">
        <v>150879.19055931736</v>
      </c>
      <c r="F57" s="279">
        <v>198666.17406802499</v>
      </c>
      <c r="G57" s="279">
        <v>134949.6113084126</v>
      </c>
      <c r="H57" s="279">
        <v>0</v>
      </c>
      <c r="I57" s="279">
        <v>484494.97593575495</v>
      </c>
      <c r="J57" s="279">
        <v>605930.41222193581</v>
      </c>
    </row>
    <row r="58" spans="1:10" ht="18" customHeight="1" x14ac:dyDescent="0.25">
      <c r="A58" s="63" t="s">
        <v>89</v>
      </c>
      <c r="B58" s="203">
        <v>1413450.3333333333</v>
      </c>
      <c r="C58" s="203">
        <v>12799</v>
      </c>
      <c r="D58" s="300">
        <v>2376532.3379615126</v>
      </c>
      <c r="E58" s="279">
        <v>246310.43201567445</v>
      </c>
      <c r="F58" s="279">
        <v>0</v>
      </c>
      <c r="G58" s="279">
        <v>17894.831810678374</v>
      </c>
      <c r="H58" s="279">
        <v>0</v>
      </c>
      <c r="I58" s="279">
        <v>264205.26382635284</v>
      </c>
      <c r="J58" s="279">
        <v>2640737.6017878656</v>
      </c>
    </row>
    <row r="59" spans="1:10" ht="18" customHeight="1" x14ac:dyDescent="0.25">
      <c r="A59" s="63" t="s">
        <v>90</v>
      </c>
      <c r="B59" s="203">
        <v>535999.33333333337</v>
      </c>
      <c r="C59" s="203">
        <v>2668</v>
      </c>
      <c r="D59" s="300">
        <v>495397.16209714167</v>
      </c>
      <c r="E59" s="279">
        <v>64520.272084577686</v>
      </c>
      <c r="F59" s="279">
        <v>26510.777499319949</v>
      </c>
      <c r="G59" s="279">
        <v>0</v>
      </c>
      <c r="H59" s="279">
        <v>0</v>
      </c>
      <c r="I59" s="279">
        <v>91031.049583897635</v>
      </c>
      <c r="J59" s="279">
        <v>586428.21168103931</v>
      </c>
    </row>
    <row r="60" spans="1:10" ht="18" customHeight="1" x14ac:dyDescent="0.25">
      <c r="A60" s="63" t="s">
        <v>91</v>
      </c>
      <c r="B60" s="203">
        <v>306415.33333333331</v>
      </c>
      <c r="C60" s="203">
        <v>1220</v>
      </c>
      <c r="D60" s="300">
        <v>226530.93619134664</v>
      </c>
      <c r="E60" s="279">
        <v>100332.00911642361</v>
      </c>
      <c r="F60" s="279">
        <v>0</v>
      </c>
      <c r="G60" s="279">
        <v>4786.1250610971292</v>
      </c>
      <c r="H60" s="279">
        <v>0</v>
      </c>
      <c r="I60" s="279">
        <v>105118.13417752074</v>
      </c>
      <c r="J60" s="279">
        <v>331649.07036886737</v>
      </c>
    </row>
    <row r="61" spans="1:10" ht="18" customHeight="1" x14ac:dyDescent="0.25">
      <c r="A61" s="63" t="s">
        <v>92</v>
      </c>
      <c r="B61" s="203">
        <v>8274901</v>
      </c>
      <c r="C61" s="203">
        <v>63195</v>
      </c>
      <c r="D61" s="300">
        <v>11734116.813616518</v>
      </c>
      <c r="E61" s="279">
        <v>0</v>
      </c>
      <c r="F61" s="279">
        <v>0</v>
      </c>
      <c r="G61" s="279">
        <v>25966.556940419046</v>
      </c>
      <c r="H61" s="279">
        <v>127022.41310324043</v>
      </c>
      <c r="I61" s="279">
        <v>152988.97004365947</v>
      </c>
      <c r="J61" s="279">
        <v>11887105.783660177</v>
      </c>
    </row>
    <row r="62" spans="1:10" ht="18" customHeight="1" x14ac:dyDescent="0.25">
      <c r="A62" s="63" t="s">
        <v>93</v>
      </c>
      <c r="B62" s="203">
        <v>3676476.6666666665</v>
      </c>
      <c r="C62" s="203">
        <v>23338</v>
      </c>
      <c r="D62" s="300">
        <v>4333425.4006833183</v>
      </c>
      <c r="E62" s="279">
        <v>0</v>
      </c>
      <c r="F62" s="279">
        <v>0</v>
      </c>
      <c r="G62" s="279">
        <v>28209.576053738168</v>
      </c>
      <c r="H62" s="279">
        <v>0</v>
      </c>
      <c r="I62" s="279">
        <v>28209.576053738168</v>
      </c>
      <c r="J62" s="279">
        <v>4361634.9767370569</v>
      </c>
    </row>
    <row r="63" spans="1:10" ht="18" customHeight="1" x14ac:dyDescent="0.25">
      <c r="A63" s="63" t="s">
        <v>94</v>
      </c>
      <c r="B63" s="203">
        <v>2823470</v>
      </c>
      <c r="C63" s="203">
        <v>15975.666666666666</v>
      </c>
      <c r="D63" s="300">
        <v>2966379.283836795</v>
      </c>
      <c r="E63" s="279">
        <v>279601.58688435057</v>
      </c>
      <c r="F63" s="279">
        <v>0</v>
      </c>
      <c r="G63" s="279">
        <v>70011.322064093081</v>
      </c>
      <c r="H63" s="279">
        <v>107017.06367605971</v>
      </c>
      <c r="I63" s="279">
        <v>456629.97262450337</v>
      </c>
      <c r="J63" s="279">
        <v>3423009.2564612986</v>
      </c>
    </row>
    <row r="64" spans="1:10" ht="18" customHeight="1" x14ac:dyDescent="0.25">
      <c r="A64" s="63" t="s">
        <v>95</v>
      </c>
      <c r="B64" s="203">
        <v>1961929.3333333333</v>
      </c>
      <c r="C64" s="203">
        <v>10192.333333333332</v>
      </c>
      <c r="D64" s="300">
        <v>1892523.6163723513</v>
      </c>
      <c r="E64" s="279">
        <v>284931.66376101831</v>
      </c>
      <c r="F64" s="279">
        <v>0</v>
      </c>
      <c r="G64" s="279">
        <v>93045.873691888803</v>
      </c>
      <c r="H64" s="279">
        <v>0</v>
      </c>
      <c r="I64" s="279">
        <v>377977.53745290713</v>
      </c>
      <c r="J64" s="279">
        <v>2270501.1538252584</v>
      </c>
    </row>
    <row r="65" spans="1:10" ht="18" customHeight="1" x14ac:dyDescent="0.25">
      <c r="A65" s="63" t="s">
        <v>96</v>
      </c>
      <c r="B65" s="203">
        <v>701467.33333333337</v>
      </c>
      <c r="C65" s="203">
        <v>2148.3333333333335</v>
      </c>
      <c r="D65" s="300">
        <v>398904.88627137413</v>
      </c>
      <c r="E65" s="279">
        <v>80915.971184558759</v>
      </c>
      <c r="F65" s="279">
        <v>138180.5884397396</v>
      </c>
      <c r="G65" s="279">
        <v>18132.603406597169</v>
      </c>
      <c r="H65" s="279">
        <v>38593.317894028107</v>
      </c>
      <c r="I65" s="279">
        <v>275822.48092492361</v>
      </c>
      <c r="J65" s="279">
        <v>674727.36719629774</v>
      </c>
    </row>
    <row r="66" spans="1:10" ht="18" customHeight="1" x14ac:dyDescent="0.25">
      <c r="A66" s="63" t="s">
        <v>97</v>
      </c>
      <c r="B66" s="203">
        <v>621727.66666666663</v>
      </c>
      <c r="C66" s="203">
        <v>821</v>
      </c>
      <c r="D66" s="300">
        <v>152444.17919106196</v>
      </c>
      <c r="E66" s="279">
        <v>58752.40649051129</v>
      </c>
      <c r="F66" s="279">
        <v>120260.78677537364</v>
      </c>
      <c r="G66" s="279">
        <v>10758.370024284448</v>
      </c>
      <c r="H66" s="279">
        <v>0</v>
      </c>
      <c r="I66" s="279">
        <v>189771.56329016938</v>
      </c>
      <c r="J66" s="279">
        <v>342215.74248123134</v>
      </c>
    </row>
    <row r="67" spans="1:10" ht="18" customHeight="1" x14ac:dyDescent="0.25">
      <c r="A67" s="63" t="s">
        <v>98</v>
      </c>
      <c r="B67" s="203">
        <v>429489.66666666669</v>
      </c>
      <c r="C67" s="203">
        <v>474.33333333333331</v>
      </c>
      <c r="D67" s="300">
        <v>88074.732841608275</v>
      </c>
      <c r="E67" s="279">
        <v>98283.75095550924</v>
      </c>
      <c r="F67" s="279">
        <v>0</v>
      </c>
      <c r="G67" s="279">
        <v>0</v>
      </c>
      <c r="H67" s="279">
        <v>0</v>
      </c>
      <c r="I67" s="279">
        <v>98283.75095550924</v>
      </c>
      <c r="J67" s="279">
        <v>186358.48379711751</v>
      </c>
    </row>
    <row r="68" spans="1:10" ht="18" customHeight="1" x14ac:dyDescent="0.25">
      <c r="A68" s="63" t="s">
        <v>99</v>
      </c>
      <c r="B68" s="203">
        <v>580945.66666666663</v>
      </c>
      <c r="C68" s="203">
        <v>1203</v>
      </c>
      <c r="D68" s="300">
        <v>223374.35757228688</v>
      </c>
      <c r="E68" s="279">
        <v>56071.099310168938</v>
      </c>
      <c r="F68" s="279">
        <v>5358.8989393067768</v>
      </c>
      <c r="G68" s="279">
        <v>7990.6313693326283</v>
      </c>
      <c r="H68" s="279">
        <v>0</v>
      </c>
      <c r="I68" s="279">
        <v>69420.629618808336</v>
      </c>
      <c r="J68" s="279">
        <v>292794.98719109525</v>
      </c>
    </row>
    <row r="69" spans="1:10" ht="18" customHeight="1" x14ac:dyDescent="0.25">
      <c r="A69" s="63" t="s">
        <v>100</v>
      </c>
      <c r="B69" s="203">
        <v>232599.66666666666</v>
      </c>
      <c r="C69" s="203">
        <v>827</v>
      </c>
      <c r="D69" s="300">
        <v>153558.26576249482</v>
      </c>
      <c r="E69" s="279">
        <v>94810.219731378093</v>
      </c>
      <c r="F69" s="279">
        <v>5675.7718967689807</v>
      </c>
      <c r="G69" s="279">
        <v>8875.8678479999089</v>
      </c>
      <c r="H69" s="279">
        <v>0</v>
      </c>
      <c r="I69" s="279">
        <v>109361.85947614699</v>
      </c>
      <c r="J69" s="279">
        <v>262920.12523864181</v>
      </c>
    </row>
    <row r="70" spans="1:10" ht="18" customHeight="1" x14ac:dyDescent="0.25">
      <c r="A70" s="63" t="s">
        <v>101</v>
      </c>
      <c r="B70" s="203">
        <v>365572.33333333331</v>
      </c>
      <c r="C70" s="203">
        <v>446.33333333333337</v>
      </c>
      <c r="D70" s="300">
        <v>82875.662174921628</v>
      </c>
      <c r="E70" s="279">
        <v>76389.131713712253</v>
      </c>
      <c r="F70" s="279">
        <v>49894.108846672869</v>
      </c>
      <c r="G70" s="279">
        <v>0</v>
      </c>
      <c r="H70" s="279">
        <v>0</v>
      </c>
      <c r="I70" s="279">
        <v>126283.24056038512</v>
      </c>
      <c r="J70" s="279">
        <v>209158.90273530676</v>
      </c>
    </row>
    <row r="71" spans="1:10" ht="18" customHeight="1" x14ac:dyDescent="0.25">
      <c r="A71" s="63" t="s">
        <v>102</v>
      </c>
      <c r="B71" s="203">
        <v>83412.333333333328</v>
      </c>
      <c r="C71" s="203">
        <v>609.33333333333326</v>
      </c>
      <c r="D71" s="300">
        <v>113141.68069884743</v>
      </c>
      <c r="E71" s="279">
        <v>91042.092649942424</v>
      </c>
      <c r="F71" s="279">
        <v>0</v>
      </c>
      <c r="G71" s="279">
        <v>4436.3981359259569</v>
      </c>
      <c r="H71" s="279">
        <v>0</v>
      </c>
      <c r="I71" s="279">
        <v>95478.490785868387</v>
      </c>
      <c r="J71" s="279">
        <v>208620.17148471583</v>
      </c>
    </row>
    <row r="72" spans="1:10" ht="18" customHeight="1" x14ac:dyDescent="0.25">
      <c r="A72" s="63" t="s">
        <v>103</v>
      </c>
      <c r="B72" s="203">
        <v>3325350.3333333335</v>
      </c>
      <c r="C72" s="203">
        <v>18830</v>
      </c>
      <c r="D72" s="300">
        <v>3496375.0233467682</v>
      </c>
      <c r="E72" s="279">
        <v>0</v>
      </c>
      <c r="F72" s="279">
        <v>157504.96293494717</v>
      </c>
      <c r="G72" s="279">
        <v>40026.204683915072</v>
      </c>
      <c r="H72" s="279">
        <v>0</v>
      </c>
      <c r="I72" s="279">
        <v>197531.16761886224</v>
      </c>
      <c r="J72" s="279">
        <v>3693906.1909656306</v>
      </c>
    </row>
    <row r="73" spans="1:10" ht="18" customHeight="1" x14ac:dyDescent="0.25">
      <c r="A73" s="63" t="s">
        <v>104</v>
      </c>
      <c r="B73" s="203">
        <v>301418.33333333331</v>
      </c>
      <c r="C73" s="203">
        <v>1087.3333333333333</v>
      </c>
      <c r="D73" s="300">
        <v>201897.24422299801</v>
      </c>
      <c r="E73" s="279">
        <v>104298.4567234565</v>
      </c>
      <c r="F73" s="279">
        <v>0</v>
      </c>
      <c r="G73" s="279">
        <v>0</v>
      </c>
      <c r="H73" s="279">
        <v>0</v>
      </c>
      <c r="I73" s="279">
        <v>104298.4567234565</v>
      </c>
      <c r="J73" s="279">
        <v>306195.70094645454</v>
      </c>
    </row>
    <row r="74" spans="1:10" ht="18" customHeight="1" x14ac:dyDescent="0.25">
      <c r="A74" s="63" t="s">
        <v>105</v>
      </c>
      <c r="B74" s="203">
        <v>513691</v>
      </c>
      <c r="C74" s="203">
        <v>1353.9999999999998</v>
      </c>
      <c r="D74" s="300">
        <v>251412.20295334698</v>
      </c>
      <c r="E74" s="279">
        <v>145091.01431331527</v>
      </c>
      <c r="F74" s="279">
        <v>174224.56135846864</v>
      </c>
      <c r="G74" s="279">
        <v>43249.86552026093</v>
      </c>
      <c r="H74" s="279">
        <v>0</v>
      </c>
      <c r="I74" s="279">
        <v>362565.44119204482</v>
      </c>
      <c r="J74" s="279">
        <v>613977.64414539177</v>
      </c>
    </row>
    <row r="75" spans="1:10" ht="18" customHeight="1" x14ac:dyDescent="0.25">
      <c r="A75" s="63" t="s">
        <v>106</v>
      </c>
      <c r="B75" s="203">
        <v>608433</v>
      </c>
      <c r="C75" s="203">
        <v>2738</v>
      </c>
      <c r="D75" s="300">
        <v>508394.83876385831</v>
      </c>
      <c r="E75" s="279">
        <v>139058.54411969683</v>
      </c>
      <c r="F75" s="279">
        <v>70192.160427527284</v>
      </c>
      <c r="G75" s="279">
        <v>26618.092379282549</v>
      </c>
      <c r="H75" s="279">
        <v>0</v>
      </c>
      <c r="I75" s="279">
        <v>235868.79692650665</v>
      </c>
      <c r="J75" s="279">
        <v>744263.63569036499</v>
      </c>
    </row>
    <row r="76" spans="1:10" ht="18" customHeight="1" x14ac:dyDescent="0.25">
      <c r="A76" s="63" t="s">
        <v>107</v>
      </c>
      <c r="B76" s="203">
        <v>6025798.333333333</v>
      </c>
      <c r="C76" s="203">
        <v>45633.666666666664</v>
      </c>
      <c r="D76" s="300">
        <v>8473309.2064293846</v>
      </c>
      <c r="E76" s="279">
        <v>0</v>
      </c>
      <c r="F76" s="279">
        <v>275255.99768775032</v>
      </c>
      <c r="G76" s="279">
        <v>47047.383013393672</v>
      </c>
      <c r="H76" s="279">
        <v>86844.520533047951</v>
      </c>
      <c r="I76" s="279">
        <v>409147.90123419196</v>
      </c>
      <c r="J76" s="279">
        <v>8882457.1076635774</v>
      </c>
    </row>
    <row r="77" spans="1:10" ht="18" customHeight="1" x14ac:dyDescent="0.25">
      <c r="A77" s="63" t="s">
        <v>108</v>
      </c>
      <c r="B77" s="203">
        <v>1796015.3333333333</v>
      </c>
      <c r="C77" s="203">
        <v>5665</v>
      </c>
      <c r="D77" s="300">
        <v>1051883.4045278514</v>
      </c>
      <c r="E77" s="279">
        <v>108178.5295081622</v>
      </c>
      <c r="F77" s="279">
        <v>57198.620012710831</v>
      </c>
      <c r="G77" s="279">
        <v>11921.653437515519</v>
      </c>
      <c r="H77" s="279">
        <v>41454.250903096232</v>
      </c>
      <c r="I77" s="279">
        <v>218753.05386148478</v>
      </c>
      <c r="J77" s="279">
        <v>1270636.4583893362</v>
      </c>
    </row>
    <row r="78" spans="1:10" ht="18" customHeight="1" x14ac:dyDescent="0.25">
      <c r="A78" s="63" t="s">
        <v>109</v>
      </c>
      <c r="B78" s="203">
        <v>567007</v>
      </c>
      <c r="C78" s="203">
        <v>1559</v>
      </c>
      <c r="D78" s="300">
        <v>289476.82747730281</v>
      </c>
      <c r="E78" s="279">
        <v>147932.6164017659</v>
      </c>
      <c r="F78" s="279">
        <v>156299.06103375857</v>
      </c>
      <c r="G78" s="279">
        <v>52871.624135437371</v>
      </c>
      <c r="H78" s="279">
        <v>0</v>
      </c>
      <c r="I78" s="279">
        <v>357103.30157096183</v>
      </c>
      <c r="J78" s="279">
        <v>646580.12904826459</v>
      </c>
    </row>
    <row r="79" spans="1:10" ht="18" customHeight="1" x14ac:dyDescent="0.25">
      <c r="A79" s="63" t="s">
        <v>110</v>
      </c>
      <c r="B79" s="203">
        <v>5004506</v>
      </c>
      <c r="C79" s="203">
        <v>43292.666666666664</v>
      </c>
      <c r="D79" s="300">
        <v>8038629.7624753322</v>
      </c>
      <c r="E79" s="279">
        <v>0</v>
      </c>
      <c r="F79" s="279">
        <v>0</v>
      </c>
      <c r="G79" s="279">
        <v>18280.968744761656</v>
      </c>
      <c r="H79" s="279">
        <v>0</v>
      </c>
      <c r="I79" s="279">
        <v>18280.968744761656</v>
      </c>
      <c r="J79" s="279">
        <v>8056910.7312200936</v>
      </c>
    </row>
    <row r="80" spans="1:10" ht="18" customHeight="1" x14ac:dyDescent="0.25">
      <c r="A80" s="63" t="s">
        <v>111</v>
      </c>
      <c r="B80" s="203">
        <v>877536.33333333337</v>
      </c>
      <c r="C80" s="203">
        <v>1376.6666666666665</v>
      </c>
      <c r="D80" s="300">
        <v>255620.97444542663</v>
      </c>
      <c r="E80" s="279">
        <v>133348.89114476033</v>
      </c>
      <c r="F80" s="279">
        <v>160680.78432987569</v>
      </c>
      <c r="G80" s="279">
        <v>53851.598347642022</v>
      </c>
      <c r="H80" s="279">
        <v>0</v>
      </c>
      <c r="I80" s="279">
        <v>347881.27382227802</v>
      </c>
      <c r="J80" s="279">
        <v>603502.24826770462</v>
      </c>
    </row>
    <row r="81" spans="1:10" ht="18" customHeight="1" x14ac:dyDescent="0.25">
      <c r="A81" s="63" t="s">
        <v>112</v>
      </c>
      <c r="B81" s="203">
        <v>522507.66666666669</v>
      </c>
      <c r="C81" s="203">
        <v>2060.666666666667</v>
      </c>
      <c r="D81" s="300">
        <v>382626.84358877188</v>
      </c>
      <c r="E81" s="279">
        <v>80765.579452797785</v>
      </c>
      <c r="F81" s="279">
        <v>33985.160714575177</v>
      </c>
      <c r="G81" s="279">
        <v>13717.536425228054</v>
      </c>
      <c r="H81" s="279">
        <v>38218.261720677416</v>
      </c>
      <c r="I81" s="279">
        <v>166686.53831327843</v>
      </c>
      <c r="J81" s="279">
        <v>549313.38190205034</v>
      </c>
    </row>
    <row r="82" spans="1:10" ht="18" customHeight="1" x14ac:dyDescent="0.25">
      <c r="A82" s="63" t="s">
        <v>113</v>
      </c>
      <c r="B82" s="203">
        <v>315113</v>
      </c>
      <c r="C82" s="203">
        <v>367</v>
      </c>
      <c r="D82" s="300">
        <v>68144.9619526428</v>
      </c>
      <c r="E82" s="279">
        <v>56060.261725516248</v>
      </c>
      <c r="F82" s="279">
        <v>0</v>
      </c>
      <c r="G82" s="279">
        <v>7144.4823209649621</v>
      </c>
      <c r="H82" s="279">
        <v>0</v>
      </c>
      <c r="I82" s="279">
        <v>63204.74404648121</v>
      </c>
      <c r="J82" s="279">
        <v>131349.70599912401</v>
      </c>
    </row>
    <row r="83" spans="1:10" ht="18" customHeight="1" x14ac:dyDescent="0.25">
      <c r="A83" s="63" t="s">
        <v>114</v>
      </c>
      <c r="B83" s="203">
        <v>1009114</v>
      </c>
      <c r="C83" s="203">
        <v>1457</v>
      </c>
      <c r="D83" s="300">
        <v>270537.35576294432</v>
      </c>
      <c r="E83" s="279">
        <v>58393.163107269997</v>
      </c>
      <c r="F83" s="279">
        <v>18091.465598712704</v>
      </c>
      <c r="G83" s="279">
        <v>19904.256546658809</v>
      </c>
      <c r="H83" s="279">
        <v>0</v>
      </c>
      <c r="I83" s="279">
        <v>96388.885252641514</v>
      </c>
      <c r="J83" s="279">
        <v>366926.24101558584</v>
      </c>
    </row>
    <row r="84" spans="1:10" ht="18" customHeight="1" x14ac:dyDescent="0.25">
      <c r="A84" s="63" t="s">
        <v>115</v>
      </c>
      <c r="B84" s="203">
        <v>408498.33333333331</v>
      </c>
      <c r="C84" s="203">
        <v>556.66666666666663</v>
      </c>
      <c r="D84" s="300">
        <v>103362.47634960352</v>
      </c>
      <c r="E84" s="279">
        <v>83857.712555200138</v>
      </c>
      <c r="F84" s="279">
        <v>60529.620518384654</v>
      </c>
      <c r="G84" s="279">
        <v>25431.569964100148</v>
      </c>
      <c r="H84" s="279">
        <v>0</v>
      </c>
      <c r="I84" s="279">
        <v>169818.90303768494</v>
      </c>
      <c r="J84" s="279">
        <v>273181.37938728847</v>
      </c>
    </row>
    <row r="85" spans="1:10" ht="18" customHeight="1" x14ac:dyDescent="0.25">
      <c r="A85" s="63" t="s">
        <v>116</v>
      </c>
      <c r="B85" s="203">
        <v>946399</v>
      </c>
      <c r="C85" s="203">
        <v>3882</v>
      </c>
      <c r="D85" s="300">
        <v>720814.01171705546</v>
      </c>
      <c r="E85" s="279">
        <v>0</v>
      </c>
      <c r="F85" s="279">
        <v>0</v>
      </c>
      <c r="G85" s="279">
        <v>0</v>
      </c>
      <c r="H85" s="279">
        <v>0</v>
      </c>
      <c r="I85" s="279">
        <v>0</v>
      </c>
      <c r="J85" s="279">
        <v>720814.01171705546</v>
      </c>
    </row>
    <row r="86" spans="1:10" ht="18" customHeight="1" x14ac:dyDescent="0.25">
      <c r="A86" s="63" t="s">
        <v>117</v>
      </c>
      <c r="B86" s="203">
        <v>100803.33333333333</v>
      </c>
      <c r="C86" s="203">
        <v>703.00000000000011</v>
      </c>
      <c r="D86" s="300">
        <v>130533.80995288256</v>
      </c>
      <c r="E86" s="279">
        <v>129552.6539872125</v>
      </c>
      <c r="F86" s="279">
        <v>143863.28197119347</v>
      </c>
      <c r="G86" s="279">
        <v>34156.5997247001</v>
      </c>
      <c r="H86" s="279">
        <v>0</v>
      </c>
      <c r="I86" s="279">
        <v>307572.53568310605</v>
      </c>
      <c r="J86" s="279">
        <v>438106.34563598863</v>
      </c>
    </row>
    <row r="87" spans="1:10" ht="18" customHeight="1" x14ac:dyDescent="0.25">
      <c r="A87" s="63" t="s">
        <v>118</v>
      </c>
      <c r="B87" s="203">
        <v>347875</v>
      </c>
      <c r="C87" s="203">
        <v>543.33333333333326</v>
      </c>
      <c r="D87" s="300">
        <v>100886.72841308606</v>
      </c>
      <c r="E87" s="279">
        <v>96895.494911299204</v>
      </c>
      <c r="F87" s="279">
        <v>0</v>
      </c>
      <c r="G87" s="279">
        <v>0</v>
      </c>
      <c r="H87" s="279">
        <v>0</v>
      </c>
      <c r="I87" s="279">
        <v>96895.494911299204</v>
      </c>
      <c r="J87" s="279">
        <v>197782.22332438527</v>
      </c>
    </row>
    <row r="88" spans="1:10" ht="18" customHeight="1" x14ac:dyDescent="0.25">
      <c r="A88" s="63" t="s">
        <v>119</v>
      </c>
      <c r="B88" s="203">
        <v>347235</v>
      </c>
      <c r="C88" s="203">
        <v>449</v>
      </c>
      <c r="D88" s="300">
        <v>83370.811762225116</v>
      </c>
      <c r="E88" s="279">
        <v>81473.683473750949</v>
      </c>
      <c r="F88" s="279">
        <v>0</v>
      </c>
      <c r="G88" s="279">
        <v>6833.7819518101342</v>
      </c>
      <c r="H88" s="279">
        <v>0</v>
      </c>
      <c r="I88" s="279">
        <v>88307.46542556108</v>
      </c>
      <c r="J88" s="279">
        <v>171678.27718778618</v>
      </c>
    </row>
    <row r="89" spans="1:10" ht="18" customHeight="1" x14ac:dyDescent="0.25">
      <c r="A89" s="63" t="s">
        <v>120</v>
      </c>
      <c r="B89" s="203">
        <v>4134026.3333333335</v>
      </c>
      <c r="C89" s="203">
        <v>15775.333333333334</v>
      </c>
      <c r="D89" s="300">
        <v>2929181.1710906206</v>
      </c>
      <c r="E89" s="279">
        <v>0</v>
      </c>
      <c r="F89" s="279">
        <v>0</v>
      </c>
      <c r="G89" s="279">
        <v>34072.594422499387</v>
      </c>
      <c r="H89" s="279">
        <v>0</v>
      </c>
      <c r="I89" s="279">
        <v>34072.594422499387</v>
      </c>
      <c r="J89" s="279">
        <v>2963253.7655131198</v>
      </c>
    </row>
    <row r="90" spans="1:10" ht="18" customHeight="1" x14ac:dyDescent="0.25">
      <c r="A90" s="63" t="s">
        <v>121</v>
      </c>
      <c r="B90" s="203">
        <v>370182.33333333331</v>
      </c>
      <c r="C90" s="203">
        <v>79</v>
      </c>
      <c r="D90" s="300">
        <v>14668.806523865889</v>
      </c>
      <c r="E90" s="279">
        <v>158189.23669100972</v>
      </c>
      <c r="F90" s="279">
        <v>148479.16733320153</v>
      </c>
      <c r="G90" s="279">
        <v>53071.575656670742</v>
      </c>
      <c r="H90" s="279">
        <v>0</v>
      </c>
      <c r="I90" s="279">
        <v>359739.97968088195</v>
      </c>
      <c r="J90" s="279">
        <v>374408.78620474786</v>
      </c>
    </row>
    <row r="91" spans="1:10" ht="18" customHeight="1" x14ac:dyDescent="0.25">
      <c r="A91" s="63" t="s">
        <v>122</v>
      </c>
      <c r="B91" s="203">
        <v>1776655.3333333333</v>
      </c>
      <c r="C91" s="203">
        <v>9168</v>
      </c>
      <c r="D91" s="300">
        <v>1702324.2811493983</v>
      </c>
      <c r="E91" s="279">
        <v>156196.51593873175</v>
      </c>
      <c r="F91" s="279">
        <v>86227.234170981275</v>
      </c>
      <c r="G91" s="279">
        <v>0</v>
      </c>
      <c r="H91" s="279">
        <v>0</v>
      </c>
      <c r="I91" s="279">
        <v>242423.75010971303</v>
      </c>
      <c r="J91" s="279">
        <v>1944748.0312591114</v>
      </c>
    </row>
    <row r="92" spans="1:10" ht="18" customHeight="1" x14ac:dyDescent="0.25">
      <c r="A92" s="63" t="s">
        <v>123</v>
      </c>
      <c r="B92" s="203">
        <v>419028.66666666669</v>
      </c>
      <c r="C92" s="203">
        <v>1142.3333333333333</v>
      </c>
      <c r="D92" s="300">
        <v>212109.7044611325</v>
      </c>
      <c r="E92" s="279">
        <v>39333.933617647184</v>
      </c>
      <c r="F92" s="279">
        <v>40984.586975317958</v>
      </c>
      <c r="G92" s="279">
        <v>0</v>
      </c>
      <c r="H92" s="279">
        <v>0</v>
      </c>
      <c r="I92" s="279">
        <v>80318.520592965142</v>
      </c>
      <c r="J92" s="279">
        <v>292428.22505409765</v>
      </c>
    </row>
    <row r="93" spans="1:10" ht="18" customHeight="1" x14ac:dyDescent="0.25">
      <c r="A93" s="63" t="s">
        <v>124</v>
      </c>
      <c r="B93" s="203">
        <v>218698</v>
      </c>
      <c r="C93" s="203">
        <v>633.66666666666663</v>
      </c>
      <c r="D93" s="300">
        <v>117659.92068299178</v>
      </c>
      <c r="E93" s="279">
        <v>81346.652919431217</v>
      </c>
      <c r="F93" s="279">
        <v>0</v>
      </c>
      <c r="G93" s="279">
        <v>0</v>
      </c>
      <c r="H93" s="279">
        <v>0</v>
      </c>
      <c r="I93" s="279">
        <v>81346.652919431217</v>
      </c>
      <c r="J93" s="279">
        <v>199006.57360242301</v>
      </c>
    </row>
    <row r="94" spans="1:10" ht="18" customHeight="1" x14ac:dyDescent="0.25">
      <c r="A94" s="63" t="s">
        <v>125</v>
      </c>
      <c r="B94" s="203">
        <v>535141</v>
      </c>
      <c r="C94" s="203">
        <v>2724.3333333333335</v>
      </c>
      <c r="D94" s="300">
        <v>505857.19712892792</v>
      </c>
      <c r="E94" s="279">
        <v>76694.921074556885</v>
      </c>
      <c r="F94" s="279">
        <v>50653.581348023261</v>
      </c>
      <c r="G94" s="279">
        <v>17964.532703257912</v>
      </c>
      <c r="H94" s="279">
        <v>39071.175608869497</v>
      </c>
      <c r="I94" s="279">
        <v>184384.21073470757</v>
      </c>
      <c r="J94" s="279">
        <v>690241.40786363545</v>
      </c>
    </row>
    <row r="95" spans="1:10" ht="18" customHeight="1" x14ac:dyDescent="0.25">
      <c r="A95" s="63" t="s">
        <v>126</v>
      </c>
      <c r="B95" s="203">
        <v>2520430.6666666665</v>
      </c>
      <c r="C95" s="203">
        <v>8834</v>
      </c>
      <c r="D95" s="300">
        <v>1640306.7953396363</v>
      </c>
      <c r="E95" s="279">
        <v>0</v>
      </c>
      <c r="F95" s="279">
        <v>0</v>
      </c>
      <c r="G95" s="279">
        <v>0</v>
      </c>
      <c r="H95" s="279">
        <v>0</v>
      </c>
      <c r="I95" s="279">
        <v>0</v>
      </c>
      <c r="J95" s="279">
        <v>1640306.7953396363</v>
      </c>
    </row>
    <row r="96" spans="1:10" ht="18" customHeight="1" x14ac:dyDescent="0.25">
      <c r="A96" s="63" t="s">
        <v>127</v>
      </c>
      <c r="B96" s="203">
        <v>150595.33333333334</v>
      </c>
      <c r="C96" s="203">
        <v>37.333333333333336</v>
      </c>
      <c r="D96" s="300">
        <v>6932.0942222488593</v>
      </c>
      <c r="E96" s="279">
        <v>177372.31019412252</v>
      </c>
      <c r="F96" s="279">
        <v>200162.18026318293</v>
      </c>
      <c r="G96" s="279">
        <v>108859.32268372175</v>
      </c>
      <c r="H96" s="279">
        <v>0</v>
      </c>
      <c r="I96" s="279">
        <v>486393.81314102723</v>
      </c>
      <c r="J96" s="279">
        <v>493325.90736327611</v>
      </c>
    </row>
    <row r="97" spans="1:10" ht="18" customHeight="1" x14ac:dyDescent="0.25">
      <c r="A97" s="63" t="s">
        <v>128</v>
      </c>
      <c r="B97" s="203">
        <v>1329002.6666666667</v>
      </c>
      <c r="C97" s="203">
        <v>6168</v>
      </c>
      <c r="D97" s="300">
        <v>1145280.9954329722</v>
      </c>
      <c r="E97" s="279">
        <v>100232.99941604263</v>
      </c>
      <c r="F97" s="279">
        <v>108204.55704107745</v>
      </c>
      <c r="G97" s="279">
        <v>24085.755746683721</v>
      </c>
      <c r="H97" s="279">
        <v>42567.557706822452</v>
      </c>
      <c r="I97" s="279">
        <v>275090.86991062626</v>
      </c>
      <c r="J97" s="279">
        <v>1420371.8653435984</v>
      </c>
    </row>
    <row r="98" spans="1:10" ht="18" customHeight="1" x14ac:dyDescent="0.25">
      <c r="A98" s="63" t="s">
        <v>129</v>
      </c>
      <c r="B98" s="203">
        <v>798503.33333333337</v>
      </c>
      <c r="C98" s="203">
        <v>3111.0000000000005</v>
      </c>
      <c r="D98" s="300">
        <v>577653.88728793408</v>
      </c>
      <c r="E98" s="279">
        <v>71649.010516513488</v>
      </c>
      <c r="F98" s="279">
        <v>56701.641406470306</v>
      </c>
      <c r="G98" s="279">
        <v>12587.237585296582</v>
      </c>
      <c r="H98" s="279">
        <v>0</v>
      </c>
      <c r="I98" s="279">
        <v>140937.88950828038</v>
      </c>
      <c r="J98" s="279">
        <v>718591.77679621452</v>
      </c>
    </row>
    <row r="99" spans="1:10" ht="18" customHeight="1" x14ac:dyDescent="0.25">
      <c r="A99" s="63" t="s">
        <v>130</v>
      </c>
      <c r="B99" s="203">
        <v>330025</v>
      </c>
      <c r="C99" s="203">
        <v>220</v>
      </c>
      <c r="D99" s="300">
        <v>40849.840952537917</v>
      </c>
      <c r="E99" s="279">
        <v>82008.808248424146</v>
      </c>
      <c r="F99" s="279">
        <v>46366.076656999481</v>
      </c>
      <c r="G99" s="279">
        <v>8308.6107658291348</v>
      </c>
      <c r="H99" s="279">
        <v>0</v>
      </c>
      <c r="I99" s="279">
        <v>136683.49567125275</v>
      </c>
      <c r="J99" s="279">
        <v>177533.33662379067</v>
      </c>
    </row>
    <row r="100" spans="1:10" ht="18" customHeight="1" x14ac:dyDescent="0.25">
      <c r="A100" s="63" t="s">
        <v>131</v>
      </c>
      <c r="B100" s="203">
        <v>1042482.3333333334</v>
      </c>
      <c r="C100" s="203">
        <v>652.66666666666663</v>
      </c>
      <c r="D100" s="300">
        <v>121187.86149252915</v>
      </c>
      <c r="E100" s="279">
        <v>0</v>
      </c>
      <c r="F100" s="279">
        <v>0</v>
      </c>
      <c r="G100" s="279">
        <v>0</v>
      </c>
      <c r="H100" s="279">
        <v>0</v>
      </c>
      <c r="I100" s="279">
        <v>0</v>
      </c>
      <c r="J100" s="279">
        <v>121187.86149252915</v>
      </c>
    </row>
    <row r="101" spans="1:10" ht="18" customHeight="1" x14ac:dyDescent="0.25">
      <c r="A101" s="63" t="s">
        <v>132</v>
      </c>
      <c r="B101" s="203">
        <v>17135.666666666668</v>
      </c>
      <c r="C101" s="203">
        <v>520.33333333333337</v>
      </c>
      <c r="D101" s="300">
        <v>96616.063222593482</v>
      </c>
      <c r="E101" s="279">
        <v>113144.9479587134</v>
      </c>
      <c r="F101" s="279">
        <v>0</v>
      </c>
      <c r="G101" s="279">
        <v>9365.8107358429806</v>
      </c>
      <c r="H101" s="279">
        <v>0</v>
      </c>
      <c r="I101" s="279">
        <v>122510.75869455638</v>
      </c>
      <c r="J101" s="279">
        <v>219126.82191714988</v>
      </c>
    </row>
    <row r="102" spans="1:10" ht="18" customHeight="1" x14ac:dyDescent="0.25">
      <c r="A102" s="63" t="s">
        <v>133</v>
      </c>
      <c r="B102" s="203">
        <v>14394087.666666666</v>
      </c>
      <c r="C102" s="203">
        <v>20598</v>
      </c>
      <c r="D102" s="300">
        <v>3824659.1997289821</v>
      </c>
      <c r="E102" s="279">
        <v>0</v>
      </c>
      <c r="F102" s="279">
        <v>0</v>
      </c>
      <c r="G102" s="279">
        <v>0</v>
      </c>
      <c r="H102" s="279">
        <v>199247.65068649547</v>
      </c>
      <c r="I102" s="279">
        <v>199247.65068649547</v>
      </c>
      <c r="J102" s="279">
        <v>4023906.8504154775</v>
      </c>
    </row>
    <row r="103" spans="1:10" ht="18" customHeight="1" x14ac:dyDescent="0.25">
      <c r="A103" s="63" t="s">
        <v>134</v>
      </c>
      <c r="B103" s="203">
        <v>359391.33333333331</v>
      </c>
      <c r="C103" s="203">
        <v>828.33333333333337</v>
      </c>
      <c r="D103" s="300">
        <v>153805.84055614658</v>
      </c>
      <c r="E103" s="279">
        <v>53122.851509511049</v>
      </c>
      <c r="F103" s="279">
        <v>125100.54099078197</v>
      </c>
      <c r="G103" s="279">
        <v>18601.328517692269</v>
      </c>
      <c r="H103" s="279">
        <v>0</v>
      </c>
      <c r="I103" s="279">
        <v>196824.72101798531</v>
      </c>
      <c r="J103" s="279">
        <v>350630.56157413189</v>
      </c>
    </row>
    <row r="104" spans="1:10" ht="18" customHeight="1" x14ac:dyDescent="0.25">
      <c r="A104" s="63" t="s">
        <v>135</v>
      </c>
      <c r="B104" s="203">
        <v>661805</v>
      </c>
      <c r="C104" s="203">
        <v>3501</v>
      </c>
      <c r="D104" s="300">
        <v>650069.51443106937</v>
      </c>
      <c r="E104" s="279">
        <v>74026.641786244218</v>
      </c>
      <c r="F104" s="279">
        <v>77187.578053483667</v>
      </c>
      <c r="G104" s="279">
        <v>7414.6758964893179</v>
      </c>
      <c r="H104" s="279">
        <v>0</v>
      </c>
      <c r="I104" s="279">
        <v>158628.89573621721</v>
      </c>
      <c r="J104" s="279">
        <v>808698.41016728664</v>
      </c>
    </row>
    <row r="105" spans="1:10" ht="18" customHeight="1" x14ac:dyDescent="0.25">
      <c r="A105" s="63" t="s">
        <v>136</v>
      </c>
      <c r="B105" s="203">
        <v>2587666.6666666665</v>
      </c>
      <c r="C105" s="203">
        <v>7106.666666666667</v>
      </c>
      <c r="D105" s="300">
        <v>1319573.6501638007</v>
      </c>
      <c r="E105" s="279">
        <v>222676.47402342447</v>
      </c>
      <c r="F105" s="279">
        <v>0</v>
      </c>
      <c r="G105" s="279">
        <v>88219.105705592941</v>
      </c>
      <c r="H105" s="279">
        <v>0</v>
      </c>
      <c r="I105" s="279">
        <v>310895.57972901739</v>
      </c>
      <c r="J105" s="279">
        <v>1630469.229892818</v>
      </c>
    </row>
    <row r="106" spans="1:10" ht="18" customHeight="1" x14ac:dyDescent="0.25">
      <c r="A106" s="63" t="s">
        <v>137</v>
      </c>
      <c r="B106" s="203">
        <v>591765</v>
      </c>
      <c r="C106" s="203">
        <v>834</v>
      </c>
      <c r="D106" s="300">
        <v>154858.03342916648</v>
      </c>
      <c r="E106" s="279">
        <v>53153.052972764512</v>
      </c>
      <c r="F106" s="279">
        <v>92297.647299468881</v>
      </c>
      <c r="G106" s="279">
        <v>12031.934926900534</v>
      </c>
      <c r="H106" s="279">
        <v>0</v>
      </c>
      <c r="I106" s="279">
        <v>157482.63519913395</v>
      </c>
      <c r="J106" s="279">
        <v>312340.66862830042</v>
      </c>
    </row>
    <row r="107" spans="1:10" ht="18" customHeight="1" x14ac:dyDescent="0.25">
      <c r="A107" s="63" t="s">
        <v>138</v>
      </c>
      <c r="B107" s="203">
        <v>764436.66666666663</v>
      </c>
      <c r="C107" s="203">
        <v>1826.6666666666667</v>
      </c>
      <c r="D107" s="300">
        <v>339177.46730289061</v>
      </c>
      <c r="E107" s="279">
        <v>122670.10304956278</v>
      </c>
      <c r="F107" s="279">
        <v>6979.8759176721105</v>
      </c>
      <c r="G107" s="279">
        <v>0</v>
      </c>
      <c r="H107" s="279">
        <v>0</v>
      </c>
      <c r="I107" s="279">
        <v>129649.97896723489</v>
      </c>
      <c r="J107" s="279">
        <v>468827.44627012551</v>
      </c>
    </row>
    <row r="108" spans="1:10" ht="18" customHeight="1" x14ac:dyDescent="0.25">
      <c r="A108" s="63" t="s">
        <v>139</v>
      </c>
      <c r="B108" s="203">
        <v>3464255.6666666665</v>
      </c>
      <c r="C108" s="203">
        <v>56560.666666666664</v>
      </c>
      <c r="D108" s="300">
        <v>10502246.534103846</v>
      </c>
      <c r="E108" s="279">
        <v>0</v>
      </c>
      <c r="F108" s="279">
        <v>0</v>
      </c>
      <c r="G108" s="279">
        <v>69203.888005768575</v>
      </c>
      <c r="H108" s="279">
        <v>0</v>
      </c>
      <c r="I108" s="279">
        <v>69203.888005768575</v>
      </c>
      <c r="J108" s="279">
        <v>10571450.422109615</v>
      </c>
    </row>
    <row r="109" spans="1:10" ht="18" customHeight="1" x14ac:dyDescent="0.25">
      <c r="A109" s="63" t="s">
        <v>140</v>
      </c>
      <c r="B109" s="203">
        <v>177544.66666666666</v>
      </c>
      <c r="C109" s="203">
        <v>306.66666666666663</v>
      </c>
      <c r="D109" s="300">
        <v>56942.202539901336</v>
      </c>
      <c r="E109" s="279">
        <v>165897.8050555368</v>
      </c>
      <c r="F109" s="279">
        <v>69710.630083356067</v>
      </c>
      <c r="G109" s="279">
        <v>0</v>
      </c>
      <c r="H109" s="279">
        <v>0</v>
      </c>
      <c r="I109" s="279">
        <v>235608.43513889285</v>
      </c>
      <c r="J109" s="279">
        <v>292550.63767879421</v>
      </c>
    </row>
    <row r="110" spans="1:10" ht="18" customHeight="1" x14ac:dyDescent="0.25">
      <c r="A110" s="63" t="s">
        <v>141</v>
      </c>
      <c r="B110" s="203">
        <v>2217732.3333333335</v>
      </c>
      <c r="C110" s="203">
        <v>12171</v>
      </c>
      <c r="D110" s="300">
        <v>2259924.610151541</v>
      </c>
      <c r="E110" s="279">
        <v>0</v>
      </c>
      <c r="F110" s="279">
        <v>0</v>
      </c>
      <c r="G110" s="279">
        <v>0</v>
      </c>
      <c r="H110" s="279">
        <v>0</v>
      </c>
      <c r="I110" s="279">
        <v>0</v>
      </c>
      <c r="J110" s="279">
        <v>2259924.610151541</v>
      </c>
    </row>
    <row r="111" spans="1:10" ht="18" customHeight="1" x14ac:dyDescent="0.25">
      <c r="A111" s="63" t="s">
        <v>142</v>
      </c>
      <c r="B111" s="203">
        <v>205864.66666666666</v>
      </c>
      <c r="C111" s="203">
        <v>630.66666666666663</v>
      </c>
      <c r="D111" s="300">
        <v>117102.87739727536</v>
      </c>
      <c r="E111" s="279">
        <v>149406.76503215381</v>
      </c>
      <c r="F111" s="279">
        <v>6807.7618787274723</v>
      </c>
      <c r="G111" s="279">
        <v>10989.894308998593</v>
      </c>
      <c r="H111" s="279">
        <v>0</v>
      </c>
      <c r="I111" s="279">
        <v>167204.42121987988</v>
      </c>
      <c r="J111" s="279">
        <v>284307.29861715523</v>
      </c>
    </row>
    <row r="112" spans="1:10" ht="18" customHeight="1" x14ac:dyDescent="0.25">
      <c r="A112" s="63" t="s">
        <v>143</v>
      </c>
      <c r="B112" s="203">
        <v>4783350</v>
      </c>
      <c r="C112" s="203">
        <v>20558.666666666668</v>
      </c>
      <c r="D112" s="300">
        <v>3817355.743316256</v>
      </c>
      <c r="E112" s="279">
        <v>0</v>
      </c>
      <c r="F112" s="279">
        <v>0</v>
      </c>
      <c r="G112" s="279">
        <v>0</v>
      </c>
      <c r="H112" s="279">
        <v>0</v>
      </c>
      <c r="I112" s="279">
        <v>0</v>
      </c>
      <c r="J112" s="279">
        <v>3817355.743316256</v>
      </c>
    </row>
    <row r="113" spans="1:10" ht="18" customHeight="1" x14ac:dyDescent="0.25">
      <c r="A113" s="63" t="s">
        <v>144</v>
      </c>
      <c r="B113" s="203">
        <v>11271032</v>
      </c>
      <c r="C113" s="203">
        <v>100446</v>
      </c>
      <c r="D113" s="300">
        <v>18650923.292357381</v>
      </c>
      <c r="E113" s="279">
        <v>0</v>
      </c>
      <c r="F113" s="279">
        <v>0</v>
      </c>
      <c r="G113" s="279">
        <v>60356.502757994924</v>
      </c>
      <c r="H113" s="279">
        <v>0</v>
      </c>
      <c r="I113" s="279">
        <v>60356.502757994924</v>
      </c>
      <c r="J113" s="279">
        <v>18711279.795115378</v>
      </c>
    </row>
    <row r="114" spans="1:10" ht="18" customHeight="1" x14ac:dyDescent="0.25">
      <c r="A114" s="63" t="s">
        <v>145</v>
      </c>
      <c r="B114" s="203">
        <v>2277391</v>
      </c>
      <c r="C114" s="203">
        <v>9149.3333333333339</v>
      </c>
      <c r="D114" s="300">
        <v>1698858.234038274</v>
      </c>
      <c r="E114" s="279">
        <v>0</v>
      </c>
      <c r="F114" s="279">
        <v>0</v>
      </c>
      <c r="G114" s="279">
        <v>0</v>
      </c>
      <c r="H114" s="279">
        <v>0</v>
      </c>
      <c r="I114" s="279">
        <v>0</v>
      </c>
      <c r="J114" s="279">
        <v>1698858.234038274</v>
      </c>
    </row>
    <row r="115" spans="1:10" ht="18" customHeight="1" x14ac:dyDescent="0.25">
      <c r="A115" s="63" t="s">
        <v>146</v>
      </c>
      <c r="B115" s="203">
        <v>8526501.333333334</v>
      </c>
      <c r="C115" s="203">
        <v>63385</v>
      </c>
      <c r="D115" s="300">
        <v>11769396.221711891</v>
      </c>
      <c r="E115" s="279">
        <v>0</v>
      </c>
      <c r="F115" s="279">
        <v>0</v>
      </c>
      <c r="G115" s="279">
        <v>101563.66600592378</v>
      </c>
      <c r="H115" s="279">
        <v>124579.46438374986</v>
      </c>
      <c r="I115" s="279">
        <v>226143.13038967364</v>
      </c>
      <c r="J115" s="279">
        <v>11995539.352101564</v>
      </c>
    </row>
    <row r="116" spans="1:10" ht="18" customHeight="1" x14ac:dyDescent="0.25">
      <c r="A116" s="63" t="s">
        <v>147</v>
      </c>
      <c r="B116" s="203">
        <v>330695</v>
      </c>
      <c r="C116" s="203">
        <v>329.33333333333331</v>
      </c>
      <c r="D116" s="300">
        <v>61150.974031981001</v>
      </c>
      <c r="E116" s="279">
        <v>60123.538423615413</v>
      </c>
      <c r="F116" s="279">
        <v>53083.654045301148</v>
      </c>
      <c r="G116" s="279">
        <v>14585.32553587745</v>
      </c>
      <c r="H116" s="279">
        <v>0</v>
      </c>
      <c r="I116" s="279">
        <v>127792.51800479401</v>
      </c>
      <c r="J116" s="279">
        <v>188943.49203677502</v>
      </c>
    </row>
    <row r="117" spans="1:10" ht="18" customHeight="1" x14ac:dyDescent="0.25">
      <c r="A117" s="63" t="s">
        <v>148</v>
      </c>
      <c r="B117" s="203">
        <v>338344.66666666669</v>
      </c>
      <c r="C117" s="203">
        <v>459.66666666666663</v>
      </c>
      <c r="D117" s="300">
        <v>85351.410111439065</v>
      </c>
      <c r="E117" s="279">
        <v>75606.761386152837</v>
      </c>
      <c r="F117" s="279">
        <v>8876.264251534838</v>
      </c>
      <c r="G117" s="279">
        <v>11711.092206688782</v>
      </c>
      <c r="H117" s="279">
        <v>0</v>
      </c>
      <c r="I117" s="279">
        <v>96194.117844376466</v>
      </c>
      <c r="J117" s="279">
        <v>181545.52795581555</v>
      </c>
    </row>
    <row r="118" spans="1:10" ht="18" customHeight="1" x14ac:dyDescent="0.25">
      <c r="A118" s="63" t="s">
        <v>149</v>
      </c>
      <c r="B118" s="203">
        <v>773394.5</v>
      </c>
      <c r="C118" s="203">
        <v>3137.666666666667</v>
      </c>
      <c r="D118" s="300">
        <v>582605.38316096889</v>
      </c>
      <c r="E118" s="279">
        <v>53319.399471766083</v>
      </c>
      <c r="F118" s="279">
        <v>13105.016113727492</v>
      </c>
      <c r="G118" s="279">
        <v>0</v>
      </c>
      <c r="H118" s="279">
        <v>0</v>
      </c>
      <c r="I118" s="279">
        <v>66424.415585493582</v>
      </c>
      <c r="J118" s="279">
        <v>649029.79874646245</v>
      </c>
    </row>
    <row r="119" spans="1:10" ht="18" customHeight="1" x14ac:dyDescent="0.25">
      <c r="A119" s="63" t="s">
        <v>150</v>
      </c>
      <c r="B119" s="203">
        <v>381960.33333333331</v>
      </c>
      <c r="C119" s="203">
        <v>374</v>
      </c>
      <c r="D119" s="300">
        <v>69444.729619314458</v>
      </c>
      <c r="E119" s="279">
        <v>85277.744785534305</v>
      </c>
      <c r="F119" s="279">
        <v>99234.898133859722</v>
      </c>
      <c r="G119" s="279">
        <v>7435.2127739516782</v>
      </c>
      <c r="H119" s="279">
        <v>0</v>
      </c>
      <c r="I119" s="279">
        <v>191947.85569334569</v>
      </c>
      <c r="J119" s="279">
        <v>261392.58531266014</v>
      </c>
    </row>
    <row r="120" spans="1:10" ht="18" customHeight="1" x14ac:dyDescent="0.25">
      <c r="A120" s="63" t="s">
        <v>151</v>
      </c>
      <c r="B120" s="203">
        <v>386086.33333333331</v>
      </c>
      <c r="C120" s="203">
        <v>236.33333333333334</v>
      </c>
      <c r="D120" s="300">
        <v>43882.632174771796</v>
      </c>
      <c r="E120" s="279">
        <v>166546.8953974116</v>
      </c>
      <c r="F120" s="279">
        <v>183552.92860997331</v>
      </c>
      <c r="G120" s="279">
        <v>61915.482168823735</v>
      </c>
      <c r="H120" s="279">
        <v>0</v>
      </c>
      <c r="I120" s="279">
        <v>412015.30617620866</v>
      </c>
      <c r="J120" s="279">
        <v>455897.93835098046</v>
      </c>
    </row>
    <row r="121" spans="1:10" ht="18" customHeight="1" x14ac:dyDescent="0.25">
      <c r="A121" s="63" t="s">
        <v>152</v>
      </c>
      <c r="B121" s="203">
        <v>682104</v>
      </c>
      <c r="C121" s="203">
        <v>18029.333333333332</v>
      </c>
      <c r="D121" s="300">
        <v>3347706.3597588954</v>
      </c>
      <c r="E121" s="279">
        <v>0</v>
      </c>
      <c r="F121" s="279">
        <v>0</v>
      </c>
      <c r="G121" s="279">
        <v>0</v>
      </c>
      <c r="H121" s="279">
        <v>0</v>
      </c>
      <c r="I121" s="279">
        <v>0</v>
      </c>
      <c r="J121" s="279">
        <v>3347706.3597588954</v>
      </c>
    </row>
    <row r="122" spans="1:10" ht="18" customHeight="1" x14ac:dyDescent="0.25">
      <c r="A122" s="63" t="s">
        <v>153</v>
      </c>
      <c r="B122" s="203">
        <v>501585</v>
      </c>
      <c r="C122" s="203">
        <v>595.66666666666663</v>
      </c>
      <c r="D122" s="300">
        <v>110604.03906391705</v>
      </c>
      <c r="E122" s="279">
        <v>65139.875467941165</v>
      </c>
      <c r="F122" s="279">
        <v>0</v>
      </c>
      <c r="G122" s="279">
        <v>0</v>
      </c>
      <c r="H122" s="279">
        <v>0</v>
      </c>
      <c r="I122" s="279">
        <v>65139.875467941165</v>
      </c>
      <c r="J122" s="279">
        <v>175743.91453185823</v>
      </c>
    </row>
    <row r="123" spans="1:10" ht="18" customHeight="1" x14ac:dyDescent="0.25">
      <c r="A123" s="63" t="s">
        <v>154</v>
      </c>
      <c r="B123" s="203">
        <v>3113517</v>
      </c>
      <c r="C123" s="203">
        <v>19101</v>
      </c>
      <c r="D123" s="300">
        <v>3546694.6001564856</v>
      </c>
      <c r="E123" s="279">
        <v>0</v>
      </c>
      <c r="F123" s="279">
        <v>0</v>
      </c>
      <c r="G123" s="279">
        <v>0</v>
      </c>
      <c r="H123" s="279">
        <v>0</v>
      </c>
      <c r="I123" s="279">
        <v>0</v>
      </c>
      <c r="J123" s="279">
        <v>3546694.6001564856</v>
      </c>
    </row>
    <row r="124" spans="1:10" ht="18" customHeight="1" x14ac:dyDescent="0.25">
      <c r="A124" s="63" t="s">
        <v>155</v>
      </c>
      <c r="B124" s="203">
        <v>363886.33333333331</v>
      </c>
      <c r="C124" s="203">
        <v>1274.3333333333333</v>
      </c>
      <c r="D124" s="300">
        <v>236619.60903265522</v>
      </c>
      <c r="E124" s="279">
        <v>55940.452105955141</v>
      </c>
      <c r="F124" s="279">
        <v>70811.536588793329</v>
      </c>
      <c r="G124" s="279">
        <v>0</v>
      </c>
      <c r="H124" s="279">
        <v>0</v>
      </c>
      <c r="I124" s="279">
        <v>126751.98869474846</v>
      </c>
      <c r="J124" s="279">
        <v>363371.59772740368</v>
      </c>
    </row>
    <row r="125" spans="1:10" ht="18" customHeight="1" x14ac:dyDescent="0.25">
      <c r="A125" s="63" t="s">
        <v>156</v>
      </c>
      <c r="B125" s="203">
        <v>159173.66666666666</v>
      </c>
      <c r="C125" s="203">
        <v>420.66666666666663</v>
      </c>
      <c r="D125" s="300">
        <v>78109.84739712553</v>
      </c>
      <c r="E125" s="279">
        <v>43675.235821303962</v>
      </c>
      <c r="F125" s="279">
        <v>0</v>
      </c>
      <c r="G125" s="279">
        <v>0</v>
      </c>
      <c r="H125" s="279">
        <v>0</v>
      </c>
      <c r="I125" s="279">
        <v>43675.235821303962</v>
      </c>
      <c r="J125" s="279">
        <v>121785.0832184295</v>
      </c>
    </row>
    <row r="126" spans="1:10" ht="18" customHeight="1" x14ac:dyDescent="0.25">
      <c r="A126" s="63" t="s">
        <v>157</v>
      </c>
      <c r="B126" s="203">
        <v>9290754</v>
      </c>
      <c r="C126" s="203">
        <v>81950.666666666672</v>
      </c>
      <c r="D126" s="300">
        <v>15216689.542217202</v>
      </c>
      <c r="E126" s="279">
        <v>0</v>
      </c>
      <c r="F126" s="279">
        <v>0</v>
      </c>
      <c r="G126" s="279">
        <v>70614.622253386769</v>
      </c>
      <c r="H126" s="279">
        <v>0</v>
      </c>
      <c r="I126" s="279">
        <v>70614.622253386769</v>
      </c>
      <c r="J126" s="279">
        <v>15287304.164470589</v>
      </c>
    </row>
    <row r="127" spans="1:10" ht="18" customHeight="1" x14ac:dyDescent="0.25">
      <c r="A127" s="63" t="s">
        <v>158</v>
      </c>
      <c r="B127" s="203">
        <v>1294567</v>
      </c>
      <c r="C127" s="203">
        <v>2762</v>
      </c>
      <c r="D127" s="300">
        <v>512851.18504958967</v>
      </c>
      <c r="E127" s="279">
        <v>44646.305226823948</v>
      </c>
      <c r="F127" s="279">
        <v>81475.974540346462</v>
      </c>
      <c r="G127" s="279">
        <v>0</v>
      </c>
      <c r="H127" s="279">
        <v>0</v>
      </c>
      <c r="I127" s="279">
        <v>126122.2797671704</v>
      </c>
      <c r="J127" s="279">
        <v>638973.46481676004</v>
      </c>
    </row>
    <row r="128" spans="1:10" ht="18" customHeight="1" x14ac:dyDescent="0.25">
      <c r="A128" s="63" t="s">
        <v>159</v>
      </c>
      <c r="B128" s="203">
        <v>308230</v>
      </c>
      <c r="C128" s="203">
        <v>629</v>
      </c>
      <c r="D128" s="300">
        <v>116793.40890521069</v>
      </c>
      <c r="E128" s="279">
        <v>44330.563229514148</v>
      </c>
      <c r="F128" s="279">
        <v>4038.6586995442649</v>
      </c>
      <c r="G128" s="279">
        <v>4330.0519717008438</v>
      </c>
      <c r="H128" s="279">
        <v>0</v>
      </c>
      <c r="I128" s="279">
        <v>52699.273900759254</v>
      </c>
      <c r="J128" s="279">
        <v>169492.68280596993</v>
      </c>
    </row>
    <row r="129" spans="1:11" ht="18" customHeight="1" x14ac:dyDescent="0.25">
      <c r="A129" s="63" t="s">
        <v>160</v>
      </c>
      <c r="B129" s="203">
        <v>293535.33333333331</v>
      </c>
      <c r="C129" s="203">
        <v>233</v>
      </c>
      <c r="D129" s="300">
        <v>43263.695190642429</v>
      </c>
      <c r="E129" s="279">
        <v>100652.71021790538</v>
      </c>
      <c r="F129" s="279">
        <v>0</v>
      </c>
      <c r="G129" s="279">
        <v>0</v>
      </c>
      <c r="H129" s="279">
        <v>0</v>
      </c>
      <c r="I129" s="279">
        <v>100652.71021790538</v>
      </c>
      <c r="J129" s="279">
        <v>143916.40540854781</v>
      </c>
    </row>
    <row r="130" spans="1:11" ht="18" customHeight="1" x14ac:dyDescent="0.25">
      <c r="A130" s="63" t="s">
        <v>161</v>
      </c>
      <c r="B130" s="203">
        <v>403420.33333333331</v>
      </c>
      <c r="C130" s="203">
        <v>588.66666666666674</v>
      </c>
      <c r="D130" s="300">
        <v>109304.27139724542</v>
      </c>
      <c r="E130" s="279">
        <v>59590.492671054009</v>
      </c>
      <c r="F130" s="279">
        <v>2830.0556311943092</v>
      </c>
      <c r="G130" s="279">
        <v>4538.9473242421072</v>
      </c>
      <c r="H130" s="279">
        <v>0</v>
      </c>
      <c r="I130" s="279">
        <v>66959.495626490418</v>
      </c>
      <c r="J130" s="279">
        <v>176263.76702373585</v>
      </c>
    </row>
    <row r="131" spans="1:11" ht="18" customHeight="1" x14ac:dyDescent="0.25">
      <c r="A131" s="63" t="s">
        <v>162</v>
      </c>
      <c r="B131" s="203">
        <v>185102</v>
      </c>
      <c r="C131" s="203">
        <v>658.33333333333326</v>
      </c>
      <c r="D131" s="300">
        <v>122240.05436554906</v>
      </c>
      <c r="E131" s="279">
        <v>44147.841552270023</v>
      </c>
      <c r="F131" s="279">
        <v>0</v>
      </c>
      <c r="G131" s="279">
        <v>0</v>
      </c>
      <c r="H131" s="279">
        <v>0</v>
      </c>
      <c r="I131" s="279">
        <v>44147.841552270023</v>
      </c>
      <c r="J131" s="279">
        <v>166387.89591781909</v>
      </c>
    </row>
    <row r="132" spans="1:11" ht="18" customHeight="1" x14ac:dyDescent="0.25">
      <c r="A132" s="63" t="s">
        <v>163</v>
      </c>
      <c r="B132" s="203">
        <v>1595623.3333333333</v>
      </c>
      <c r="C132" s="203">
        <v>852.66666666666663</v>
      </c>
      <c r="D132" s="300">
        <v>158324.08054029089</v>
      </c>
      <c r="E132" s="279">
        <v>147454.26553867612</v>
      </c>
      <c r="F132" s="279">
        <v>178636.19611652844</v>
      </c>
      <c r="G132" s="279">
        <v>40060.998111762558</v>
      </c>
      <c r="H132" s="279">
        <v>0</v>
      </c>
      <c r="I132" s="279">
        <v>366151.45976696711</v>
      </c>
      <c r="J132" s="279">
        <v>524475.54030725802</v>
      </c>
    </row>
    <row r="133" spans="1:11" ht="18" customHeight="1" x14ac:dyDescent="0.25">
      <c r="A133" s="63" t="s">
        <v>164</v>
      </c>
      <c r="B133" s="203">
        <v>206466.66666666666</v>
      </c>
      <c r="C133" s="203">
        <v>914</v>
      </c>
      <c r="D133" s="300">
        <v>169712.52104827118</v>
      </c>
      <c r="E133" s="279">
        <v>63139.447180627263</v>
      </c>
      <c r="F133" s="279">
        <v>18223.680721797307</v>
      </c>
      <c r="G133" s="279">
        <v>9429.2082975708599</v>
      </c>
      <c r="H133" s="279">
        <v>0</v>
      </c>
      <c r="I133" s="279">
        <v>90792.336199995436</v>
      </c>
      <c r="J133" s="279">
        <v>260504.85724826663</v>
      </c>
    </row>
    <row r="134" spans="1:11" ht="18" customHeight="1" x14ac:dyDescent="0.25">
      <c r="A134" s="63" t="s">
        <v>165</v>
      </c>
      <c r="B134" s="203">
        <v>265789.33333333331</v>
      </c>
      <c r="C134" s="203">
        <v>380.66666666666663</v>
      </c>
      <c r="D134" s="300">
        <v>70682.603587573176</v>
      </c>
      <c r="E134" s="279">
        <v>59797.683044457342</v>
      </c>
      <c r="F134" s="279">
        <v>0</v>
      </c>
      <c r="G134" s="279">
        <v>0</v>
      </c>
      <c r="H134" s="279">
        <v>0</v>
      </c>
      <c r="I134" s="279">
        <v>59797.683044457342</v>
      </c>
      <c r="J134" s="279">
        <v>130480.28663203052</v>
      </c>
    </row>
    <row r="135" spans="1:11" ht="18" customHeight="1" x14ac:dyDescent="0.25">
      <c r="A135" s="63" t="s">
        <v>166</v>
      </c>
      <c r="B135" s="203">
        <v>388087.27</v>
      </c>
      <c r="C135" s="203">
        <v>488.33333333333337</v>
      </c>
      <c r="D135" s="300">
        <v>90674.268174951605</v>
      </c>
      <c r="E135" s="279">
        <v>63605.373371164234</v>
      </c>
      <c r="F135" s="279">
        <v>128256.55682416006</v>
      </c>
      <c r="G135" s="279">
        <v>0</v>
      </c>
      <c r="H135" s="279">
        <v>0</v>
      </c>
      <c r="I135" s="279">
        <v>191861.9301953243</v>
      </c>
      <c r="J135" s="279">
        <v>282536.1983702759</v>
      </c>
    </row>
    <row r="136" spans="1:11" ht="18" customHeight="1" x14ac:dyDescent="0.25">
      <c r="A136" s="63" t="s">
        <v>167</v>
      </c>
      <c r="B136" s="203">
        <v>699641</v>
      </c>
      <c r="C136" s="203">
        <v>2828.9999999999995</v>
      </c>
      <c r="D136" s="300">
        <v>525291.81843058974</v>
      </c>
      <c r="E136" s="279">
        <v>152459.28276219987</v>
      </c>
      <c r="F136" s="279">
        <v>127973.34057140093</v>
      </c>
      <c r="G136" s="279">
        <v>98125.573644021759</v>
      </c>
      <c r="H136" s="279">
        <v>0</v>
      </c>
      <c r="I136" s="279">
        <v>378558.19697762257</v>
      </c>
      <c r="J136" s="279">
        <v>903850.01540821232</v>
      </c>
    </row>
    <row r="137" spans="1:11" ht="18" customHeight="1" x14ac:dyDescent="0.25">
      <c r="A137" s="63" t="s">
        <v>168</v>
      </c>
      <c r="B137" s="203">
        <v>378295</v>
      </c>
      <c r="C137" s="203">
        <v>464.33333333333337</v>
      </c>
      <c r="D137" s="300">
        <v>86217.92188922019</v>
      </c>
      <c r="E137" s="279">
        <v>139166.37154079892</v>
      </c>
      <c r="F137" s="279">
        <v>113123.52323079821</v>
      </c>
      <c r="G137" s="279">
        <v>30267.999921015824</v>
      </c>
      <c r="H137" s="279">
        <v>0</v>
      </c>
      <c r="I137" s="279">
        <v>282557.89469261293</v>
      </c>
      <c r="J137" s="279">
        <v>368775.81658183312</v>
      </c>
    </row>
    <row r="138" spans="1:11" ht="18" customHeight="1" x14ac:dyDescent="0.25">
      <c r="A138" s="63" t="s">
        <v>169</v>
      </c>
      <c r="B138" s="203">
        <v>425200.33333333331</v>
      </c>
      <c r="C138" s="203">
        <v>1566.9999999999998</v>
      </c>
      <c r="D138" s="300">
        <v>290962.27623921324</v>
      </c>
      <c r="E138" s="279">
        <v>102633.28269240682</v>
      </c>
      <c r="F138" s="279">
        <v>76480.072678947225</v>
      </c>
      <c r="G138" s="279">
        <v>5699.6461739110819</v>
      </c>
      <c r="H138" s="279">
        <v>0</v>
      </c>
      <c r="I138" s="279">
        <v>184813.00154526511</v>
      </c>
      <c r="J138" s="279">
        <v>475775.27778447839</v>
      </c>
    </row>
    <row r="139" spans="1:11" ht="18" customHeight="1" x14ac:dyDescent="0.25">
      <c r="A139" s="63" t="s">
        <v>170</v>
      </c>
      <c r="B139" s="203">
        <v>652226.33333333337</v>
      </c>
      <c r="C139" s="203">
        <v>2632.666666666667</v>
      </c>
      <c r="D139" s="300">
        <v>488836.43006537051</v>
      </c>
      <c r="E139" s="279">
        <v>42617.312024274608</v>
      </c>
      <c r="F139" s="279">
        <v>39378.259969350576</v>
      </c>
      <c r="G139" s="279">
        <v>6752.43999562508</v>
      </c>
      <c r="H139" s="279">
        <v>0</v>
      </c>
      <c r="I139" s="279">
        <v>88748.01198925027</v>
      </c>
      <c r="J139" s="279">
        <v>577584.44205462083</v>
      </c>
    </row>
    <row r="140" spans="1:11" ht="18" customHeight="1" x14ac:dyDescent="0.25">
      <c r="A140" s="65"/>
      <c r="B140" s="209"/>
      <c r="C140" s="209"/>
      <c r="D140" s="209"/>
      <c r="E140" s="275"/>
      <c r="F140" s="275"/>
      <c r="G140" s="275"/>
      <c r="H140" s="275"/>
      <c r="I140" s="275"/>
      <c r="J140" s="275"/>
    </row>
    <row r="141" spans="1:11" s="45" customFormat="1" ht="18" customHeight="1" x14ac:dyDescent="0.25">
      <c r="A141" s="94"/>
      <c r="B141" s="299">
        <f>SUM(B3:B140)</f>
        <v>248260614.92000011</v>
      </c>
      <c r="C141" s="299">
        <f t="shared" ref="C141:J141" si="0">SUM(C3:C140)</f>
        <v>1213925.3333333335</v>
      </c>
      <c r="D141" s="299">
        <f t="shared" si="0"/>
        <v>225402985.43146926</v>
      </c>
      <c r="E141" s="299">
        <f t="shared" si="0"/>
        <v>11622523.395666486</v>
      </c>
      <c r="F141" s="299">
        <f t="shared" si="0"/>
        <v>6779805.4339054767</v>
      </c>
      <c r="G141" s="299">
        <f t="shared" si="0"/>
        <v>3002485.1746171671</v>
      </c>
      <c r="H141" s="299">
        <f t="shared" si="0"/>
        <v>1452815.4843416563</v>
      </c>
      <c r="I141" s="299">
        <f t="shared" si="0"/>
        <v>22857629.488530781</v>
      </c>
      <c r="J141" s="299">
        <f t="shared" si="0"/>
        <v>248260614.92000008</v>
      </c>
      <c r="K141"/>
    </row>
    <row r="142" spans="1:11" x14ac:dyDescent="0.2">
      <c r="B142" s="182"/>
      <c r="C142" s="182"/>
      <c r="D142" s="182"/>
    </row>
    <row r="150" spans="3:4" x14ac:dyDescent="0.2">
      <c r="C150" s="182"/>
      <c r="D150" s="301"/>
    </row>
  </sheetData>
  <sortState xmlns:xlrd2="http://schemas.microsoft.com/office/spreadsheetml/2017/richdata2" ref="A3:J140">
    <sortCondition ref="A3:A140"/>
  </sortState>
  <customSheetViews>
    <customSheetView guid="{21B7AC2F-40B5-4A74-80C7-C3A38CDE4D3F}" showGridLines="0" showRowCol="0" showAutoFilter="1" hiddenColumns="1">
      <pane ySplit="2" topLeftCell="A120" activePane="bottomLeft" state="frozen"/>
      <selection pane="bottomLeft" sqref="A1:S1"/>
      <rowBreaks count="1" manualBreakCount="1">
        <brk id="73" max="18" man="1"/>
      </rowBreaks>
      <pageMargins left="0" right="0" top="0" bottom="0" header="0" footer="0"/>
      <pageSetup paperSize="9" scale="43" fitToHeight="2" orientation="portrait" horizontalDpi="200" verticalDpi="200" r:id="rId1"/>
      <headerFooter alignWithMargins="0"/>
      <autoFilter ref="A2:S2" xr:uid="{2315E259-BA3C-4F77-A4C0-C366D95CE1C8}"/>
    </customSheetView>
  </customSheetViews>
  <mergeCells count="1">
    <mergeCell ref="A1:J1"/>
  </mergeCells>
  <phoneticPr fontId="6" type="noConversion"/>
  <pageMargins left="0.7" right="0.7" top="0.75" bottom="0.75" header="0.3" footer="0.3"/>
  <pageSetup paperSize="9" scale="52" fitToHeight="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8"/>
  <sheetViews>
    <sheetView workbookViewId="0">
      <selection activeCell="C11" sqref="C11"/>
    </sheetView>
  </sheetViews>
  <sheetFormatPr defaultRowHeight="12.75" x14ac:dyDescent="0.2"/>
  <cols>
    <col min="1" max="1" width="37.7109375" bestFit="1" customWidth="1"/>
    <col min="2" max="2" width="9.5703125" customWidth="1"/>
    <col min="3" max="3" width="45.7109375" bestFit="1" customWidth="1"/>
    <col min="4" max="4" width="9.5703125" customWidth="1"/>
    <col min="5" max="5" width="56.85546875" bestFit="1" customWidth="1"/>
    <col min="6" max="6" width="9.5703125" customWidth="1"/>
    <col min="7" max="7" width="56.85546875" bestFit="1" customWidth="1"/>
  </cols>
  <sheetData>
    <row r="1" spans="1:10" ht="45" x14ac:dyDescent="0.6">
      <c r="A1" s="199" t="s">
        <v>305</v>
      </c>
      <c r="B1" s="195"/>
      <c r="C1" s="195"/>
      <c r="D1" s="195"/>
      <c r="E1" s="195"/>
      <c r="F1" s="195"/>
      <c r="G1" s="195"/>
      <c r="H1" s="195"/>
      <c r="I1" s="195"/>
      <c r="J1" s="195"/>
    </row>
    <row r="2" spans="1:10" ht="18" x14ac:dyDescent="0.25">
      <c r="A2" s="196"/>
      <c r="B2" s="196"/>
      <c r="C2" s="196"/>
      <c r="D2" s="196"/>
      <c r="E2" s="196"/>
      <c r="F2" s="196"/>
      <c r="G2" s="196"/>
      <c r="H2" s="196"/>
      <c r="I2" s="196"/>
      <c r="J2" s="196"/>
    </row>
    <row r="3" spans="1:10" ht="26.25" x14ac:dyDescent="0.4">
      <c r="A3" s="197" t="s">
        <v>0</v>
      </c>
      <c r="B3" s="197"/>
      <c r="C3" s="197" t="s">
        <v>1</v>
      </c>
      <c r="D3" s="197"/>
      <c r="E3" s="197" t="s">
        <v>2</v>
      </c>
      <c r="F3" s="197"/>
      <c r="G3" s="197" t="s">
        <v>3</v>
      </c>
      <c r="H3" s="196"/>
      <c r="I3" s="196"/>
      <c r="J3" s="196"/>
    </row>
    <row r="4" spans="1:10" ht="18" x14ac:dyDescent="0.25">
      <c r="A4" s="196"/>
      <c r="B4" s="196"/>
      <c r="C4" s="196"/>
      <c r="D4" s="196"/>
      <c r="E4" s="196"/>
      <c r="F4" s="196"/>
      <c r="G4" s="196"/>
      <c r="H4" s="196"/>
      <c r="I4" s="196"/>
      <c r="J4" s="196"/>
    </row>
    <row r="5" spans="1:10" ht="18" x14ac:dyDescent="0.25">
      <c r="A5" s="198" t="s">
        <v>4</v>
      </c>
      <c r="B5" s="196"/>
      <c r="C5" s="196" t="s">
        <v>5</v>
      </c>
      <c r="D5" s="196"/>
      <c r="E5" s="196" t="s">
        <v>6</v>
      </c>
      <c r="F5" s="196"/>
      <c r="G5" s="196" t="s">
        <v>7</v>
      </c>
      <c r="H5" s="196"/>
      <c r="I5" s="196"/>
      <c r="J5" s="196"/>
    </row>
    <row r="6" spans="1:10" ht="18" x14ac:dyDescent="0.25">
      <c r="A6" s="198" t="s">
        <v>8</v>
      </c>
      <c r="B6" s="196"/>
      <c r="C6" s="196" t="s">
        <v>9</v>
      </c>
      <c r="D6" s="196"/>
      <c r="E6" s="196" t="s">
        <v>10</v>
      </c>
      <c r="F6" s="196"/>
      <c r="G6" s="196" t="s">
        <v>306</v>
      </c>
      <c r="H6" s="196"/>
      <c r="I6" s="196"/>
      <c r="J6" s="196"/>
    </row>
    <row r="7" spans="1:10" ht="18" x14ac:dyDescent="0.25">
      <c r="A7" s="198" t="s">
        <v>11</v>
      </c>
      <c r="B7" s="196"/>
      <c r="C7" s="196" t="s">
        <v>12</v>
      </c>
      <c r="D7" s="196"/>
      <c r="E7" s="196" t="s">
        <v>13</v>
      </c>
      <c r="F7" s="196"/>
      <c r="G7" s="196" t="s">
        <v>307</v>
      </c>
      <c r="H7" s="196"/>
      <c r="I7" s="196"/>
      <c r="J7" s="196"/>
    </row>
    <row r="8" spans="1:10" ht="18" x14ac:dyDescent="0.25">
      <c r="A8" s="198" t="s">
        <v>14</v>
      </c>
      <c r="B8" s="196"/>
      <c r="C8" s="196" t="s">
        <v>15</v>
      </c>
      <c r="D8" s="196"/>
      <c r="E8" s="196" t="s">
        <v>16</v>
      </c>
      <c r="F8" s="196"/>
      <c r="G8" s="196"/>
      <c r="H8" s="196"/>
      <c r="I8" s="196"/>
      <c r="J8" s="196"/>
    </row>
    <row r="9" spans="1:10" ht="18" x14ac:dyDescent="0.25">
      <c r="A9" s="198" t="s">
        <v>17</v>
      </c>
      <c r="B9" s="196"/>
      <c r="C9" s="196" t="s">
        <v>18</v>
      </c>
      <c r="D9" s="196"/>
      <c r="E9" s="196" t="s">
        <v>19</v>
      </c>
      <c r="F9" s="196"/>
      <c r="G9" s="196"/>
      <c r="H9" s="196"/>
      <c r="I9" s="196"/>
      <c r="J9" s="196"/>
    </row>
    <row r="10" spans="1:10" ht="18" x14ac:dyDescent="0.25">
      <c r="A10" s="198" t="s">
        <v>20</v>
      </c>
      <c r="B10" s="196"/>
      <c r="C10" s="196" t="s">
        <v>21</v>
      </c>
      <c r="D10" s="196"/>
      <c r="E10" s="196" t="s">
        <v>22</v>
      </c>
      <c r="F10" s="196"/>
      <c r="G10" s="196"/>
      <c r="H10" s="196"/>
      <c r="I10" s="196"/>
      <c r="J10" s="196"/>
    </row>
    <row r="11" spans="1:10" ht="18" x14ac:dyDescent="0.25">
      <c r="A11" s="198" t="s">
        <v>23</v>
      </c>
      <c r="B11" s="196"/>
      <c r="C11" s="196" t="s">
        <v>24</v>
      </c>
      <c r="D11" s="196"/>
      <c r="E11" s="196"/>
      <c r="F11" s="196"/>
      <c r="G11" s="196"/>
      <c r="H11" s="196"/>
      <c r="I11" s="196"/>
      <c r="J11" s="196"/>
    </row>
    <row r="12" spans="1:10" ht="18" x14ac:dyDescent="0.25">
      <c r="A12" s="198" t="s">
        <v>25</v>
      </c>
      <c r="B12" s="196"/>
      <c r="C12" s="196"/>
      <c r="D12" s="196"/>
      <c r="E12" s="196"/>
      <c r="F12" s="196"/>
      <c r="G12" s="196"/>
      <c r="H12" s="196"/>
      <c r="I12" s="196"/>
      <c r="J12" s="196"/>
    </row>
    <row r="13" spans="1:10" ht="18" x14ac:dyDescent="0.25">
      <c r="A13" s="198" t="s">
        <v>26</v>
      </c>
      <c r="B13" s="196"/>
      <c r="C13" s="196"/>
      <c r="D13" s="196"/>
      <c r="E13" s="196"/>
      <c r="F13" s="196"/>
      <c r="G13" s="196"/>
      <c r="H13" s="196"/>
      <c r="I13" s="196"/>
      <c r="J13" s="196"/>
    </row>
    <row r="14" spans="1:10" ht="18" x14ac:dyDescent="0.25">
      <c r="A14" s="198" t="s">
        <v>27</v>
      </c>
      <c r="B14" s="196"/>
      <c r="C14" s="196"/>
      <c r="D14" s="196"/>
      <c r="E14" s="196"/>
      <c r="F14" s="196"/>
      <c r="G14" s="196"/>
      <c r="H14" s="196"/>
      <c r="I14" s="196"/>
      <c r="J14" s="196"/>
    </row>
    <row r="15" spans="1:10" ht="18" x14ac:dyDescent="0.25">
      <c r="A15" s="198" t="s">
        <v>28</v>
      </c>
      <c r="B15" s="196"/>
      <c r="C15" s="196"/>
      <c r="D15" s="196"/>
      <c r="E15" s="196"/>
      <c r="F15" s="196"/>
      <c r="G15" s="196"/>
      <c r="H15" s="196"/>
      <c r="I15" s="196"/>
      <c r="J15" s="196"/>
    </row>
    <row r="16" spans="1:10" ht="18" x14ac:dyDescent="0.25">
      <c r="A16" s="198" t="s">
        <v>29</v>
      </c>
      <c r="B16" s="196"/>
      <c r="C16" s="196"/>
      <c r="D16" s="196"/>
      <c r="E16" s="196"/>
      <c r="F16" s="196"/>
      <c r="G16" s="196"/>
      <c r="H16" s="196"/>
      <c r="I16" s="196"/>
      <c r="J16" s="196"/>
    </row>
    <row r="17" spans="1:10" ht="18" x14ac:dyDescent="0.25">
      <c r="A17" s="198" t="s">
        <v>30</v>
      </c>
      <c r="B17" s="196"/>
      <c r="C17" s="196"/>
      <c r="D17" s="196"/>
      <c r="E17" s="196"/>
      <c r="F17" s="196"/>
      <c r="G17" s="196"/>
      <c r="H17" s="196"/>
      <c r="I17" s="196"/>
      <c r="J17" s="196"/>
    </row>
    <row r="18" spans="1:10" ht="18" x14ac:dyDescent="0.25">
      <c r="A18" s="196"/>
      <c r="B18" s="196"/>
      <c r="C18" s="196"/>
      <c r="D18" s="196"/>
      <c r="E18" s="196"/>
      <c r="F18" s="196"/>
      <c r="G18" s="196"/>
      <c r="H18" s="196"/>
      <c r="I18" s="196"/>
      <c r="J18" s="196"/>
    </row>
    <row r="19" spans="1:10" ht="18" x14ac:dyDescent="0.25">
      <c r="A19" s="196"/>
      <c r="B19" s="196"/>
      <c r="C19" s="196"/>
      <c r="D19" s="196"/>
      <c r="E19" s="196"/>
      <c r="F19" s="196"/>
      <c r="G19" s="196"/>
      <c r="H19" s="196"/>
      <c r="I19" s="196"/>
      <c r="J19" s="196"/>
    </row>
    <row r="20" spans="1:10" ht="18" x14ac:dyDescent="0.25">
      <c r="A20" s="196"/>
      <c r="B20" s="196"/>
      <c r="C20" s="196"/>
      <c r="D20" s="196"/>
      <c r="E20" s="196"/>
      <c r="F20" s="196"/>
      <c r="G20" s="196"/>
      <c r="H20" s="196"/>
      <c r="I20" s="196"/>
      <c r="J20" s="196"/>
    </row>
    <row r="21" spans="1:10" ht="18" x14ac:dyDescent="0.25">
      <c r="A21" s="196"/>
      <c r="B21" s="196"/>
      <c r="C21" s="196"/>
      <c r="D21" s="196"/>
      <c r="E21" s="196"/>
      <c r="F21" s="196"/>
      <c r="G21" s="196"/>
      <c r="H21" s="196"/>
      <c r="I21" s="196"/>
      <c r="J21" s="196"/>
    </row>
    <row r="22" spans="1:10" ht="18" x14ac:dyDescent="0.25">
      <c r="A22" s="196"/>
      <c r="B22" s="196"/>
      <c r="C22" s="196"/>
      <c r="D22" s="196"/>
      <c r="E22" s="196"/>
      <c r="F22" s="196"/>
      <c r="G22" s="196"/>
      <c r="H22" s="196"/>
      <c r="I22" s="196"/>
      <c r="J22" s="196"/>
    </row>
    <row r="23" spans="1:10" ht="18" x14ac:dyDescent="0.25">
      <c r="A23" s="196"/>
      <c r="B23" s="196"/>
      <c r="C23" s="196"/>
      <c r="D23" s="196"/>
      <c r="E23" s="196"/>
      <c r="F23" s="196"/>
      <c r="G23" s="196"/>
      <c r="H23" s="196"/>
      <c r="I23" s="196"/>
      <c r="J23" s="196"/>
    </row>
    <row r="24" spans="1:10" ht="18" x14ac:dyDescent="0.25">
      <c r="A24" s="196"/>
      <c r="B24" s="196"/>
      <c r="C24" s="196"/>
      <c r="D24" s="196"/>
      <c r="E24" s="196"/>
      <c r="F24" s="196"/>
      <c r="G24" s="196"/>
      <c r="H24" s="196"/>
      <c r="I24" s="196"/>
      <c r="J24" s="196"/>
    </row>
    <row r="25" spans="1:10" ht="18" x14ac:dyDescent="0.25">
      <c r="A25" s="196"/>
      <c r="B25" s="196"/>
      <c r="C25" s="196"/>
      <c r="D25" s="196"/>
      <c r="E25" s="196"/>
      <c r="F25" s="196"/>
      <c r="G25" s="196"/>
      <c r="H25" s="196"/>
      <c r="I25" s="196"/>
      <c r="J25" s="196"/>
    </row>
    <row r="26" spans="1:10" ht="18" x14ac:dyDescent="0.25">
      <c r="A26" s="196"/>
      <c r="B26" s="196"/>
      <c r="C26" s="196"/>
      <c r="D26" s="196"/>
      <c r="E26" s="196"/>
      <c r="F26" s="196"/>
      <c r="G26" s="196"/>
      <c r="H26" s="196"/>
      <c r="I26" s="196"/>
      <c r="J26" s="196"/>
    </row>
    <row r="27" spans="1:10" ht="18" x14ac:dyDescent="0.25">
      <c r="A27" s="196"/>
      <c r="B27" s="196"/>
      <c r="C27" s="196"/>
      <c r="D27" s="196"/>
      <c r="E27" s="196"/>
      <c r="F27" s="196"/>
      <c r="G27" s="196"/>
      <c r="H27" s="196"/>
      <c r="I27" s="196"/>
      <c r="J27" s="196"/>
    </row>
    <row r="28" spans="1:10" ht="18" x14ac:dyDescent="0.25">
      <c r="A28" s="196"/>
      <c r="B28" s="196"/>
      <c r="C28" s="196"/>
      <c r="D28" s="196"/>
      <c r="E28" s="196"/>
      <c r="F28" s="196"/>
      <c r="G28" s="196"/>
      <c r="H28" s="196"/>
      <c r="I28" s="196"/>
      <c r="J28" s="196"/>
    </row>
    <row r="29" spans="1:10" x14ac:dyDescent="0.2">
      <c r="A29" s="195"/>
      <c r="B29" s="195"/>
      <c r="C29" s="195"/>
      <c r="D29" s="195"/>
      <c r="E29" s="195"/>
      <c r="F29" s="195"/>
      <c r="G29" s="195"/>
      <c r="H29" s="195"/>
      <c r="I29" s="195"/>
      <c r="J29" s="195"/>
    </row>
    <row r="30" spans="1:10" x14ac:dyDescent="0.2">
      <c r="A30" s="195"/>
      <c r="B30" s="195"/>
      <c r="C30" s="195"/>
      <c r="D30" s="195"/>
      <c r="E30" s="195"/>
      <c r="F30" s="195"/>
      <c r="G30" s="195"/>
      <c r="H30" s="195"/>
      <c r="I30" s="195"/>
      <c r="J30" s="195"/>
    </row>
    <row r="31" spans="1:10" x14ac:dyDescent="0.2">
      <c r="A31" s="195"/>
      <c r="B31" s="195"/>
      <c r="C31" s="195"/>
      <c r="D31" s="195"/>
      <c r="E31" s="195"/>
      <c r="F31" s="195"/>
      <c r="G31" s="195"/>
      <c r="H31" s="195"/>
      <c r="I31" s="195"/>
      <c r="J31" s="195"/>
    </row>
    <row r="32" spans="1:10" x14ac:dyDescent="0.2">
      <c r="A32" s="195"/>
      <c r="B32" s="195"/>
      <c r="C32" s="195"/>
      <c r="D32" s="195"/>
      <c r="E32" s="195"/>
      <c r="F32" s="195"/>
      <c r="G32" s="195"/>
      <c r="H32" s="195"/>
      <c r="I32" s="195"/>
      <c r="J32" s="195"/>
    </row>
    <row r="33" spans="1:10" x14ac:dyDescent="0.2">
      <c r="A33" s="195"/>
      <c r="B33" s="195"/>
      <c r="C33" s="195"/>
      <c r="D33" s="195"/>
      <c r="E33" s="195"/>
      <c r="F33" s="195"/>
      <c r="G33" s="195"/>
      <c r="H33" s="195"/>
      <c r="I33" s="195"/>
      <c r="J33" s="195"/>
    </row>
    <row r="34" spans="1:10" x14ac:dyDescent="0.2">
      <c r="A34" s="195"/>
      <c r="B34" s="195"/>
      <c r="C34" s="195"/>
      <c r="D34" s="195"/>
      <c r="E34" s="195"/>
      <c r="F34" s="195"/>
      <c r="G34" s="195"/>
      <c r="H34" s="195"/>
      <c r="I34" s="195"/>
      <c r="J34" s="195"/>
    </row>
    <row r="35" spans="1:10" x14ac:dyDescent="0.2">
      <c r="A35" s="195"/>
      <c r="B35" s="195"/>
      <c r="C35" s="195"/>
      <c r="D35" s="195"/>
      <c r="E35" s="195"/>
      <c r="F35" s="195"/>
      <c r="G35" s="195"/>
      <c r="H35" s="195"/>
      <c r="I35" s="195"/>
      <c r="J35" s="195"/>
    </row>
    <row r="36" spans="1:10" x14ac:dyDescent="0.2">
      <c r="A36" s="195"/>
      <c r="B36" s="195"/>
      <c r="C36" s="195"/>
      <c r="D36" s="195"/>
      <c r="E36" s="195"/>
      <c r="F36" s="195"/>
      <c r="G36" s="195"/>
      <c r="H36" s="195"/>
      <c r="I36" s="195"/>
      <c r="J36" s="195"/>
    </row>
    <row r="37" spans="1:10" x14ac:dyDescent="0.2">
      <c r="A37" s="195"/>
      <c r="B37" s="195"/>
      <c r="C37" s="195"/>
      <c r="D37" s="195"/>
      <c r="E37" s="195"/>
      <c r="F37" s="195"/>
      <c r="G37" s="195"/>
      <c r="H37" s="195"/>
      <c r="I37" s="195"/>
      <c r="J37" s="195"/>
    </row>
    <row r="38" spans="1:10" x14ac:dyDescent="0.2">
      <c r="A38" s="195"/>
      <c r="B38" s="195"/>
      <c r="C38" s="195"/>
      <c r="D38" s="195"/>
      <c r="E38" s="195"/>
      <c r="F38" s="195"/>
      <c r="G38" s="195"/>
      <c r="H38" s="195"/>
      <c r="I38" s="195"/>
      <c r="J38" s="195"/>
    </row>
    <row r="39" spans="1:10" x14ac:dyDescent="0.2">
      <c r="A39" s="195"/>
      <c r="B39" s="195"/>
      <c r="C39" s="195"/>
      <c r="D39" s="195"/>
      <c r="E39" s="195"/>
      <c r="F39" s="195"/>
      <c r="G39" s="195"/>
      <c r="H39" s="195"/>
      <c r="I39" s="195"/>
      <c r="J39" s="195"/>
    </row>
    <row r="40" spans="1:10" x14ac:dyDescent="0.2">
      <c r="A40" s="195"/>
      <c r="B40" s="195"/>
      <c r="C40" s="195"/>
      <c r="D40" s="195"/>
      <c r="E40" s="195"/>
      <c r="F40" s="195"/>
      <c r="G40" s="195"/>
      <c r="H40" s="195"/>
      <c r="I40" s="195"/>
      <c r="J40" s="195"/>
    </row>
    <row r="41" spans="1:10" x14ac:dyDescent="0.2">
      <c r="A41" s="195"/>
      <c r="B41" s="195"/>
      <c r="C41" s="195"/>
      <c r="D41" s="195"/>
      <c r="E41" s="195"/>
      <c r="F41" s="195"/>
      <c r="G41" s="195"/>
      <c r="H41" s="195"/>
      <c r="I41" s="195"/>
      <c r="J41" s="195"/>
    </row>
    <row r="42" spans="1:10" x14ac:dyDescent="0.2">
      <c r="A42" s="195"/>
      <c r="B42" s="195"/>
      <c r="C42" s="195"/>
      <c r="D42" s="195"/>
      <c r="E42" s="195"/>
      <c r="F42" s="195"/>
      <c r="G42" s="195"/>
      <c r="H42" s="195"/>
      <c r="I42" s="195"/>
      <c r="J42" s="195"/>
    </row>
    <row r="43" spans="1:10" x14ac:dyDescent="0.2">
      <c r="A43" s="195"/>
      <c r="B43" s="195"/>
      <c r="C43" s="195"/>
      <c r="D43" s="195"/>
      <c r="E43" s="195"/>
      <c r="F43" s="195"/>
      <c r="G43" s="195"/>
      <c r="H43" s="195"/>
      <c r="I43" s="195"/>
      <c r="J43" s="195"/>
    </row>
    <row r="44" spans="1:10" x14ac:dyDescent="0.2">
      <c r="A44" s="195"/>
      <c r="B44" s="195"/>
      <c r="C44" s="195"/>
      <c r="D44" s="195"/>
      <c r="E44" s="195"/>
      <c r="F44" s="195"/>
      <c r="G44" s="195"/>
      <c r="H44" s="195"/>
      <c r="I44" s="195"/>
      <c r="J44" s="195"/>
    </row>
    <row r="45" spans="1:10" x14ac:dyDescent="0.2">
      <c r="A45" s="195"/>
      <c r="B45" s="195"/>
      <c r="C45" s="195"/>
      <c r="D45" s="195"/>
      <c r="E45" s="195"/>
      <c r="F45" s="195"/>
      <c r="G45" s="195"/>
      <c r="H45" s="195"/>
      <c r="I45" s="195"/>
      <c r="J45" s="195"/>
    </row>
    <row r="46" spans="1:10" x14ac:dyDescent="0.2">
      <c r="A46" s="195"/>
      <c r="B46" s="195"/>
      <c r="C46" s="195"/>
      <c r="D46" s="195"/>
      <c r="E46" s="195"/>
      <c r="F46" s="195"/>
      <c r="G46" s="195"/>
      <c r="H46" s="195"/>
      <c r="I46" s="195"/>
      <c r="J46" s="195"/>
    </row>
    <row r="47" spans="1:10" x14ac:dyDescent="0.2">
      <c r="A47" s="195"/>
      <c r="B47" s="195"/>
      <c r="C47" s="195"/>
      <c r="D47" s="195"/>
      <c r="E47" s="195"/>
      <c r="F47" s="195"/>
      <c r="G47" s="195"/>
      <c r="H47" s="195"/>
      <c r="I47" s="195"/>
      <c r="J47" s="195"/>
    </row>
    <row r="48" spans="1:10" x14ac:dyDescent="0.2">
      <c r="A48" s="195"/>
      <c r="B48" s="195"/>
      <c r="C48" s="195"/>
      <c r="D48" s="195"/>
      <c r="E48" s="195"/>
      <c r="F48" s="195"/>
      <c r="G48" s="195"/>
      <c r="H48" s="195"/>
      <c r="I48" s="195"/>
      <c r="J48" s="195"/>
    </row>
  </sheetData>
  <hyperlinks>
    <hyperlink ref="A5" location="'Cost Adjustor Summary'!A1" display="Cost Adjustor Summary" xr:uid="{00000000-0004-0000-0100-000000000000}"/>
    <hyperlink ref="A6" location="Location!A1" display="Location" xr:uid="{00000000-0004-0000-0100-000001000000}"/>
    <hyperlink ref="A7" location="'Socio Economic'!A1" display="Socio Economic Disadvtange" xr:uid="{00000000-0004-0000-0100-000002000000}"/>
    <hyperlink ref="A8" location="Growth!A1" display="Growth" xr:uid="{00000000-0004-0000-0100-000003000000}"/>
    <hyperlink ref="A9" location="'Pop Dispersion'!A1" display="Population Dispersion" xr:uid="{00000000-0004-0000-0100-000004000000}"/>
    <hyperlink ref="A10" location="Climate!A1" display="Climate" xr:uid="{00000000-0004-0000-0100-000005000000}"/>
    <hyperlink ref="A11" location="Aboriginality!A1" display="Aboriginality" xr:uid="{00000000-0004-0000-0100-000006000000}"/>
    <hyperlink ref="A12" location="'Regional Centres'!A1" display="Regional Centres" xr:uid="{00000000-0004-0000-0100-000007000000}"/>
    <hyperlink ref="A13" location="'Fire Mitigation'!A1" display="Fire Mitigation" xr:uid="{00000000-0004-0000-0100-000008000000}"/>
    <hyperlink ref="A14" location="'Off Road Drainage'!A1" display="Off Road Drainage" xr:uid="{00000000-0004-0000-0100-000009000000}"/>
    <hyperlink ref="A15" location="'Medical Facilities'!A1" display="Medical Facilities" xr:uid="{00000000-0004-0000-0100-00000A000000}"/>
    <hyperlink ref="A16" location="Cyclone!A1" display="Cyclone" xr:uid="{00000000-0004-0000-0100-00000B000000}"/>
    <hyperlink ref="A17" location="'Special Needs'!A1" display="Special Needs" xr:uid="{00000000-0004-0000-0100-00000C000000}"/>
    <hyperlink ref="C6" location="'Recreation &amp; Culture'!A1" display="Recreation and Culture" xr:uid="{00000000-0004-0000-0100-00000D000000}"/>
    <hyperlink ref="C5" location="'EXP SUMMARY'!A1" display="Expenditure Summary" xr:uid="{00000000-0004-0000-0100-00000E000000}"/>
    <hyperlink ref="C7" location="'Community Amenities'!A1" display="Community Amenities" xr:uid="{00000000-0004-0000-0100-00000F000000}"/>
    <hyperlink ref="C8" location="Governance!A1" display="Governance" xr:uid="{00000000-0004-0000-0100-000010000000}"/>
    <hyperlink ref="C9" location="LOPS!A1" display="Law, Order and Public Safety" xr:uid="{00000000-0004-0000-0100-000011000000}"/>
    <hyperlink ref="C10" location="EHW!A1" display="Education, Health and Welfare" xr:uid="{00000000-0004-0000-0100-000012000000}"/>
    <hyperlink ref="C11" location="'TRANS STD'!A1" display="Transport Standard" xr:uid="{00000000-0004-0000-0100-000013000000}"/>
    <hyperlink ref="E5" location="'REV SUMMARY'!A1" display="Revenue Summary" xr:uid="{00000000-0004-0000-0100-000014000000}"/>
    <hyperlink ref="E6" location="RCI!A1" display="Residential, Commercial and Industrial Rates" xr:uid="{00000000-0004-0000-0100-000015000000}"/>
    <hyperlink ref="E7" location="Agricultural!A1" display="Agircultural Rates" xr:uid="{00000000-0004-0000-0100-000016000000}"/>
    <hyperlink ref="E8" location="Mining!A1" display="Mining Rates" xr:uid="{00000000-0004-0000-0100-000017000000}"/>
    <hyperlink ref="E9" location="Pastoral!A1" display="Pastoral Rates" xr:uid="{00000000-0004-0000-0100-000018000000}"/>
    <hyperlink ref="E10" location="Investment!A1" display="Investment Earnings" xr:uid="{00000000-0004-0000-0100-000019000000}"/>
    <hyperlink ref="G5" location="'FISCAL SUMMARY'!A1" display="Fiscal Summary" xr:uid="{00000000-0004-0000-0100-00001A000000}"/>
    <hyperlink ref="G6" location="'GPG Grant Calculation'!A1" display="2015/16 General Purpose Grants" xr:uid="{00000000-0004-0000-0100-00001B000000}"/>
    <hyperlink ref="G7" location="Roads!A1" display="2015/16 Road Grants inc Special Projects" xr:uid="{00000000-0004-0000-0100-00001C000000}"/>
  </hyperlinks>
  <pageMargins left="0.7" right="0.7" top="0.75" bottom="0.75" header="0.3" footer="0.3"/>
  <pageSetup paperSize="9"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indexed="10"/>
  </sheetPr>
  <dimension ref="A1:N151"/>
  <sheetViews>
    <sheetView showGridLines="0" view="pageBreakPreview" topLeftCell="C1" zoomScale="85" zoomScaleNormal="85" zoomScaleSheetLayoutView="85" workbookViewId="0">
      <pane ySplit="2" topLeftCell="A12" activePane="bottomLeft" state="frozen"/>
      <selection activeCell="W4" sqref="W4"/>
      <selection pane="bottomLeft" activeCell="V25" sqref="V25"/>
    </sheetView>
  </sheetViews>
  <sheetFormatPr defaultRowHeight="15" x14ac:dyDescent="0.2"/>
  <cols>
    <col min="1" max="1" width="29.140625" style="7" customWidth="1"/>
    <col min="2" max="4" width="18.5703125" style="181" customWidth="1"/>
    <col min="5" max="14" width="18.5703125" style="182" customWidth="1"/>
  </cols>
  <sheetData>
    <row r="1" spans="1:14" ht="24.75" customHeight="1" thickBot="1" x14ac:dyDescent="0.25">
      <c r="A1" s="345" t="s">
        <v>242</v>
      </c>
      <c r="B1" s="346"/>
      <c r="C1" s="346"/>
      <c r="D1" s="346"/>
      <c r="E1" s="346"/>
      <c r="F1" s="346"/>
      <c r="G1" s="346"/>
      <c r="H1" s="346"/>
      <c r="I1" s="346"/>
      <c r="J1" s="346"/>
      <c r="K1" s="346"/>
      <c r="L1" s="346"/>
      <c r="M1" s="346"/>
      <c r="N1" s="347"/>
    </row>
    <row r="2" spans="1:14" s="29" customFormat="1" ht="45.75" thickBot="1" x14ac:dyDescent="0.25">
      <c r="A2" s="119" t="s">
        <v>32</v>
      </c>
      <c r="B2" s="119" t="s">
        <v>243</v>
      </c>
      <c r="C2" s="119" t="s">
        <v>237</v>
      </c>
      <c r="D2" s="119" t="s">
        <v>231</v>
      </c>
      <c r="E2" s="124" t="s">
        <v>8</v>
      </c>
      <c r="F2" s="124" t="s">
        <v>244</v>
      </c>
      <c r="G2" s="124" t="s">
        <v>17</v>
      </c>
      <c r="H2" s="124" t="s">
        <v>26</v>
      </c>
      <c r="I2" s="124" t="s">
        <v>29</v>
      </c>
      <c r="J2" s="124" t="s">
        <v>30</v>
      </c>
      <c r="K2" s="124" t="s">
        <v>23</v>
      </c>
      <c r="L2" s="124" t="s">
        <v>25</v>
      </c>
      <c r="M2" s="124" t="s">
        <v>33</v>
      </c>
      <c r="N2" s="124" t="s">
        <v>233</v>
      </c>
    </row>
    <row r="3" spans="1:14" ht="18" customHeight="1" x14ac:dyDescent="0.25">
      <c r="A3" s="107" t="s">
        <v>34</v>
      </c>
      <c r="B3" s="279">
        <v>2156136</v>
      </c>
      <c r="C3" s="279">
        <v>18899.666666666668</v>
      </c>
      <c r="D3" s="279">
        <v>1361369.6762935878</v>
      </c>
      <c r="E3" s="279">
        <v>169904.98694864532</v>
      </c>
      <c r="F3" s="279">
        <v>54697.53483867387</v>
      </c>
      <c r="G3" s="279">
        <v>56681.238687935773</v>
      </c>
      <c r="H3" s="279">
        <v>646521.13009658526</v>
      </c>
      <c r="I3" s="279">
        <v>0</v>
      </c>
      <c r="J3" s="275">
        <v>0</v>
      </c>
      <c r="K3" s="279">
        <v>17021.453394384018</v>
      </c>
      <c r="L3" s="279">
        <v>55531.575172281715</v>
      </c>
      <c r="M3" s="279">
        <v>1000357.9191385059</v>
      </c>
      <c r="N3" s="298">
        <v>2361727.5954320938</v>
      </c>
    </row>
    <row r="4" spans="1:14" ht="18" customHeight="1" x14ac:dyDescent="0.25">
      <c r="A4" s="107" t="s">
        <v>35</v>
      </c>
      <c r="B4" s="279">
        <v>2413321.6666666665</v>
      </c>
      <c r="C4" s="279">
        <v>37841.333333333336</v>
      </c>
      <c r="D4" s="279">
        <v>2725764.671891096</v>
      </c>
      <c r="E4" s="279">
        <v>0</v>
      </c>
      <c r="F4" s="279">
        <v>133641.33546394191</v>
      </c>
      <c r="G4" s="279">
        <v>0</v>
      </c>
      <c r="H4" s="279">
        <v>1714446.4998276015</v>
      </c>
      <c r="I4" s="279">
        <v>0</v>
      </c>
      <c r="J4" s="275">
        <v>0</v>
      </c>
      <c r="K4" s="279">
        <v>27227.648211150474</v>
      </c>
      <c r="L4" s="279">
        <v>44740.48651903509</v>
      </c>
      <c r="M4" s="279">
        <v>1920055.9700217291</v>
      </c>
      <c r="N4" s="298">
        <v>4645820.6419128254</v>
      </c>
    </row>
    <row r="5" spans="1:14" ht="18" customHeight="1" x14ac:dyDescent="0.25">
      <c r="A5" s="107" t="s">
        <v>36</v>
      </c>
      <c r="B5" s="279">
        <v>1050804.6666666667</v>
      </c>
      <c r="C5" s="279">
        <v>2958.3333333333335</v>
      </c>
      <c r="D5" s="279">
        <v>213092.92716107148</v>
      </c>
      <c r="E5" s="279">
        <v>114766.12430816582</v>
      </c>
      <c r="F5" s="279">
        <v>0</v>
      </c>
      <c r="G5" s="279">
        <v>126658.75560574305</v>
      </c>
      <c r="H5" s="279">
        <v>388781.69072036538</v>
      </c>
      <c r="I5" s="279">
        <v>246675.37321801198</v>
      </c>
      <c r="J5" s="275">
        <v>0</v>
      </c>
      <c r="K5" s="279">
        <v>19163.480616631707</v>
      </c>
      <c r="L5" s="279">
        <v>0</v>
      </c>
      <c r="M5" s="279">
        <v>896045.42446891801</v>
      </c>
      <c r="N5" s="298">
        <v>1109138.3516299895</v>
      </c>
    </row>
    <row r="6" spans="1:14" ht="18" customHeight="1" x14ac:dyDescent="0.25">
      <c r="A6" s="107" t="s">
        <v>37</v>
      </c>
      <c r="B6" s="279">
        <v>1208291.6666666667</v>
      </c>
      <c r="C6" s="279">
        <v>9925.0000000000018</v>
      </c>
      <c r="D6" s="279">
        <v>714911.76408122864</v>
      </c>
      <c r="E6" s="279">
        <v>76001.19943575628</v>
      </c>
      <c r="F6" s="279">
        <v>0</v>
      </c>
      <c r="G6" s="279">
        <v>54629.624319455477</v>
      </c>
      <c r="H6" s="279">
        <v>353850.53418658581</v>
      </c>
      <c r="I6" s="279">
        <v>0</v>
      </c>
      <c r="J6" s="275">
        <v>0</v>
      </c>
      <c r="K6" s="279">
        <v>0</v>
      </c>
      <c r="L6" s="279">
        <v>0</v>
      </c>
      <c r="M6" s="279">
        <v>484481.35794179759</v>
      </c>
      <c r="N6" s="298">
        <v>1199393.1220230262</v>
      </c>
    </row>
    <row r="7" spans="1:14" ht="18" customHeight="1" x14ac:dyDescent="0.25">
      <c r="A7" s="107" t="s">
        <v>38</v>
      </c>
      <c r="B7" s="279">
        <v>539164.66666666663</v>
      </c>
      <c r="C7" s="279">
        <v>7319.333333333333</v>
      </c>
      <c r="D7" s="279">
        <v>527221.91488482337</v>
      </c>
      <c r="E7" s="279">
        <v>0</v>
      </c>
      <c r="F7" s="279">
        <v>0</v>
      </c>
      <c r="G7" s="279">
        <v>0</v>
      </c>
      <c r="H7" s="279">
        <v>0</v>
      </c>
      <c r="I7" s="279">
        <v>0</v>
      </c>
      <c r="J7" s="275">
        <v>0</v>
      </c>
      <c r="K7" s="279">
        <v>0</v>
      </c>
      <c r="L7" s="279">
        <v>0</v>
      </c>
      <c r="M7" s="279">
        <v>0</v>
      </c>
      <c r="N7" s="298">
        <v>527221.91488482337</v>
      </c>
    </row>
    <row r="8" spans="1:14" ht="18" customHeight="1" x14ac:dyDescent="0.25">
      <c r="A8" s="107" t="s">
        <v>39</v>
      </c>
      <c r="B8" s="279">
        <v>2702760</v>
      </c>
      <c r="C8" s="279">
        <v>32507.333333333332</v>
      </c>
      <c r="D8" s="279">
        <v>2341549.1202931842</v>
      </c>
      <c r="E8" s="279">
        <v>0</v>
      </c>
      <c r="F8" s="279">
        <v>0</v>
      </c>
      <c r="G8" s="279">
        <v>0</v>
      </c>
      <c r="H8" s="279">
        <v>0</v>
      </c>
      <c r="I8" s="279">
        <v>0</v>
      </c>
      <c r="J8" s="275">
        <v>0</v>
      </c>
      <c r="K8" s="279">
        <v>11510.472779978838</v>
      </c>
      <c r="L8" s="279">
        <v>0</v>
      </c>
      <c r="M8" s="279">
        <v>11510.472779978838</v>
      </c>
      <c r="N8" s="298">
        <v>2353059.5930731632</v>
      </c>
    </row>
    <row r="9" spans="1:14" ht="18" customHeight="1" x14ac:dyDescent="0.25">
      <c r="A9" s="107" t="s">
        <v>40</v>
      </c>
      <c r="B9" s="279">
        <v>3168755.3333333335</v>
      </c>
      <c r="C9" s="279">
        <v>20853.666666666668</v>
      </c>
      <c r="D9" s="279">
        <v>1502119.0553378921</v>
      </c>
      <c r="E9" s="279">
        <v>0</v>
      </c>
      <c r="F9" s="279">
        <v>62825.497444361972</v>
      </c>
      <c r="G9" s="279">
        <v>0</v>
      </c>
      <c r="H9" s="279">
        <v>0</v>
      </c>
      <c r="I9" s="279">
        <v>0</v>
      </c>
      <c r="J9" s="275">
        <v>0</v>
      </c>
      <c r="K9" s="279">
        <v>15315.92725095708</v>
      </c>
      <c r="L9" s="279">
        <v>0</v>
      </c>
      <c r="M9" s="279">
        <v>78141.42469531906</v>
      </c>
      <c r="N9" s="298">
        <v>1580260.4800332112</v>
      </c>
    </row>
    <row r="10" spans="1:14" ht="18" customHeight="1" x14ac:dyDescent="0.25">
      <c r="A10" s="107" t="s">
        <v>41</v>
      </c>
      <c r="B10" s="279">
        <v>137964.33333333334</v>
      </c>
      <c r="C10" s="279">
        <v>1418</v>
      </c>
      <c r="D10" s="279">
        <v>102140.54221331808</v>
      </c>
      <c r="E10" s="279">
        <v>20295.858364053627</v>
      </c>
      <c r="F10" s="279">
        <v>18108.922602316074</v>
      </c>
      <c r="G10" s="279">
        <v>0</v>
      </c>
      <c r="H10" s="279">
        <v>65632.809167470128</v>
      </c>
      <c r="I10" s="279">
        <v>0</v>
      </c>
      <c r="J10" s="275">
        <v>0</v>
      </c>
      <c r="K10" s="279">
        <v>3690.3979425331386</v>
      </c>
      <c r="L10" s="279">
        <v>0</v>
      </c>
      <c r="M10" s="279">
        <v>107727.98807637296</v>
      </c>
      <c r="N10" s="298">
        <v>209868.53028969106</v>
      </c>
    </row>
    <row r="11" spans="1:14" ht="18" customHeight="1" x14ac:dyDescent="0.25">
      <c r="A11" s="107" t="s">
        <v>42</v>
      </c>
      <c r="B11" s="279">
        <v>338354.66666666669</v>
      </c>
      <c r="C11" s="279">
        <v>1203</v>
      </c>
      <c r="D11" s="279">
        <v>86653.788633724718</v>
      </c>
      <c r="E11" s="279">
        <v>18578.831803029414</v>
      </c>
      <c r="F11" s="279">
        <v>3685.544914837345</v>
      </c>
      <c r="G11" s="279">
        <v>0</v>
      </c>
      <c r="H11" s="279">
        <v>169776.598354046</v>
      </c>
      <c r="I11" s="279">
        <v>0</v>
      </c>
      <c r="J11" s="275">
        <v>0</v>
      </c>
      <c r="K11" s="279">
        <v>3781.85824095732</v>
      </c>
      <c r="L11" s="279">
        <v>0</v>
      </c>
      <c r="M11" s="279">
        <v>195822.83331287006</v>
      </c>
      <c r="N11" s="298">
        <v>282476.62194659479</v>
      </c>
    </row>
    <row r="12" spans="1:14" ht="18" customHeight="1" x14ac:dyDescent="0.25">
      <c r="A12" s="107" t="s">
        <v>43</v>
      </c>
      <c r="B12" s="279">
        <v>227566</v>
      </c>
      <c r="C12" s="279">
        <v>1313.6666666666667</v>
      </c>
      <c r="D12" s="279">
        <v>94625.264894848762</v>
      </c>
      <c r="E12" s="279">
        <v>22407.380961280636</v>
      </c>
      <c r="F12" s="279">
        <v>7393.2126766003357</v>
      </c>
      <c r="G12" s="279">
        <v>0</v>
      </c>
      <c r="H12" s="279">
        <v>121115.40688067564</v>
      </c>
      <c r="I12" s="279">
        <v>0</v>
      </c>
      <c r="J12" s="275">
        <v>0</v>
      </c>
      <c r="K12" s="279">
        <v>0</v>
      </c>
      <c r="L12" s="279">
        <v>0</v>
      </c>
      <c r="M12" s="279">
        <v>150916.00051855663</v>
      </c>
      <c r="N12" s="298">
        <v>245541.26541340537</v>
      </c>
    </row>
    <row r="13" spans="1:14" ht="18" customHeight="1" x14ac:dyDescent="0.25">
      <c r="A13" s="107" t="s">
        <v>44</v>
      </c>
      <c r="B13" s="279">
        <v>509134.33333333331</v>
      </c>
      <c r="C13" s="279">
        <v>3246</v>
      </c>
      <c r="D13" s="279">
        <v>233813.96334586074</v>
      </c>
      <c r="E13" s="279">
        <v>31880.357137973257</v>
      </c>
      <c r="F13" s="279">
        <v>13096.55247470844</v>
      </c>
      <c r="G13" s="279">
        <v>0</v>
      </c>
      <c r="H13" s="279">
        <v>170802.46333917402</v>
      </c>
      <c r="I13" s="279">
        <v>0</v>
      </c>
      <c r="J13" s="275">
        <v>0</v>
      </c>
      <c r="K13" s="279">
        <v>0</v>
      </c>
      <c r="L13" s="279">
        <v>0</v>
      </c>
      <c r="M13" s="279">
        <v>215779.37295185571</v>
      </c>
      <c r="N13" s="298">
        <v>449593.33629771648</v>
      </c>
    </row>
    <row r="14" spans="1:14" ht="18" customHeight="1" x14ac:dyDescent="0.25">
      <c r="A14" s="107" t="s">
        <v>45</v>
      </c>
      <c r="B14" s="279">
        <v>167192.33333333334</v>
      </c>
      <c r="C14" s="279">
        <v>739</v>
      </c>
      <c r="D14" s="279">
        <v>53231.213466602305</v>
      </c>
      <c r="E14" s="279">
        <v>24487.319719116225</v>
      </c>
      <c r="F14" s="279">
        <v>41408.535637089313</v>
      </c>
      <c r="G14" s="279">
        <v>0</v>
      </c>
      <c r="H14" s="279">
        <v>70544.242504578986</v>
      </c>
      <c r="I14" s="279">
        <v>0</v>
      </c>
      <c r="J14" s="275">
        <v>0</v>
      </c>
      <c r="K14" s="279">
        <v>8425.2402053070564</v>
      </c>
      <c r="L14" s="279">
        <v>0</v>
      </c>
      <c r="M14" s="279">
        <v>144865.33806609159</v>
      </c>
      <c r="N14" s="298">
        <v>198096.55153269391</v>
      </c>
    </row>
    <row r="15" spans="1:14" ht="18" customHeight="1" x14ac:dyDescent="0.25">
      <c r="A15" s="107" t="s">
        <v>46</v>
      </c>
      <c r="B15" s="279">
        <v>990363</v>
      </c>
      <c r="C15" s="279">
        <v>6894</v>
      </c>
      <c r="D15" s="279">
        <v>496584.55431496113</v>
      </c>
      <c r="E15" s="279">
        <v>114847.22166070553</v>
      </c>
      <c r="F15" s="279">
        <v>43118.141196729048</v>
      </c>
      <c r="G15" s="279">
        <v>0</v>
      </c>
      <c r="H15" s="279">
        <v>0</v>
      </c>
      <c r="I15" s="279">
        <v>194149.40721652383</v>
      </c>
      <c r="J15" s="275">
        <v>0</v>
      </c>
      <c r="K15" s="279">
        <v>74262.611061056639</v>
      </c>
      <c r="L15" s="279">
        <v>0</v>
      </c>
      <c r="M15" s="279">
        <v>426377.38113501505</v>
      </c>
      <c r="N15" s="298">
        <v>922961.93544997624</v>
      </c>
    </row>
    <row r="16" spans="1:14" ht="18" customHeight="1" x14ac:dyDescent="0.25">
      <c r="A16" s="107" t="s">
        <v>47</v>
      </c>
      <c r="B16" s="279">
        <v>116177</v>
      </c>
      <c r="C16" s="279">
        <v>785.66666666666674</v>
      </c>
      <c r="D16" s="279">
        <v>56592.679359847381</v>
      </c>
      <c r="E16" s="279">
        <v>29732.713996639228</v>
      </c>
      <c r="F16" s="279">
        <v>28781.632207995164</v>
      </c>
      <c r="G16" s="279">
        <v>32506.479694848713</v>
      </c>
      <c r="H16" s="279">
        <v>72672.518399012188</v>
      </c>
      <c r="I16" s="279">
        <v>0</v>
      </c>
      <c r="J16" s="275">
        <v>0</v>
      </c>
      <c r="K16" s="279">
        <v>9175.9397866234413</v>
      </c>
      <c r="L16" s="279">
        <v>0</v>
      </c>
      <c r="M16" s="279">
        <v>172869.28408511874</v>
      </c>
      <c r="N16" s="298">
        <v>229461.96344496612</v>
      </c>
    </row>
    <row r="17" spans="1:14" ht="18" customHeight="1" x14ac:dyDescent="0.25">
      <c r="A17" s="107" t="s">
        <v>48</v>
      </c>
      <c r="B17" s="279">
        <v>97108</v>
      </c>
      <c r="C17" s="279">
        <v>736</v>
      </c>
      <c r="D17" s="279">
        <v>53015.119230607976</v>
      </c>
      <c r="E17" s="279">
        <v>34326.360766624683</v>
      </c>
      <c r="F17" s="279">
        <v>14572.446867976023</v>
      </c>
      <c r="G17" s="279">
        <v>18321.314388674989</v>
      </c>
      <c r="H17" s="279">
        <v>52257.41373860911</v>
      </c>
      <c r="I17" s="279">
        <v>0</v>
      </c>
      <c r="J17" s="275">
        <v>0</v>
      </c>
      <c r="K17" s="279">
        <v>0</v>
      </c>
      <c r="L17" s="279">
        <v>0</v>
      </c>
      <c r="M17" s="279">
        <v>119477.53576188482</v>
      </c>
      <c r="N17" s="298">
        <v>172492.65499249281</v>
      </c>
    </row>
    <row r="18" spans="1:14" ht="18" customHeight="1" x14ac:dyDescent="0.25">
      <c r="A18" s="107" t="s">
        <v>49</v>
      </c>
      <c r="B18" s="279">
        <v>1178844</v>
      </c>
      <c r="C18" s="279">
        <v>16447</v>
      </c>
      <c r="D18" s="279">
        <v>1184700.6331328931</v>
      </c>
      <c r="E18" s="279">
        <v>130562.91516472641</v>
      </c>
      <c r="F18" s="279">
        <v>64675.744177223052</v>
      </c>
      <c r="G18" s="279">
        <v>0</v>
      </c>
      <c r="H18" s="279">
        <v>0</v>
      </c>
      <c r="I18" s="279">
        <v>0</v>
      </c>
      <c r="J18" s="275">
        <v>0</v>
      </c>
      <c r="K18" s="279">
        <v>16344.428216415687</v>
      </c>
      <c r="L18" s="279">
        <v>53617.906554297806</v>
      </c>
      <c r="M18" s="279">
        <v>265200.99411266297</v>
      </c>
      <c r="N18" s="298">
        <v>1449901.6272455561</v>
      </c>
    </row>
    <row r="19" spans="1:14" ht="18" customHeight="1" x14ac:dyDescent="0.25">
      <c r="A19" s="107" t="s">
        <v>50</v>
      </c>
      <c r="B19" s="279">
        <v>2292209</v>
      </c>
      <c r="C19" s="279">
        <v>23420.666666666668</v>
      </c>
      <c r="D19" s="279">
        <v>1687023.6899370372</v>
      </c>
      <c r="E19" s="279">
        <v>171316.09795278776</v>
      </c>
      <c r="F19" s="279">
        <v>0</v>
      </c>
      <c r="G19" s="279">
        <v>121178.57476994945</v>
      </c>
      <c r="H19" s="279">
        <v>726953.64240688318</v>
      </c>
      <c r="I19" s="279">
        <v>0</v>
      </c>
      <c r="J19" s="275">
        <v>0</v>
      </c>
      <c r="K19" s="279">
        <v>8873.06844694551</v>
      </c>
      <c r="L19" s="279">
        <v>29377.871660556593</v>
      </c>
      <c r="M19" s="279">
        <v>1057699.2552371225</v>
      </c>
      <c r="N19" s="298">
        <v>2744722.9451741595</v>
      </c>
    </row>
    <row r="20" spans="1:14" ht="18" customHeight="1" x14ac:dyDescent="0.25">
      <c r="A20" s="107" t="s">
        <v>51</v>
      </c>
      <c r="B20" s="279">
        <v>2103307.0333333332</v>
      </c>
      <c r="C20" s="279">
        <v>11674.333333333334</v>
      </c>
      <c r="D20" s="279">
        <v>840918.71413658664</v>
      </c>
      <c r="E20" s="279">
        <v>0</v>
      </c>
      <c r="F20" s="279">
        <v>0</v>
      </c>
      <c r="G20" s="279">
        <v>0</v>
      </c>
      <c r="H20" s="279">
        <v>0</v>
      </c>
      <c r="I20" s="279">
        <v>0</v>
      </c>
      <c r="J20" s="275">
        <v>0</v>
      </c>
      <c r="K20" s="279">
        <v>0</v>
      </c>
      <c r="L20" s="279">
        <v>0</v>
      </c>
      <c r="M20" s="279">
        <v>0</v>
      </c>
      <c r="N20" s="298">
        <v>840918.71413658664</v>
      </c>
    </row>
    <row r="21" spans="1:14" ht="18" customHeight="1" x14ac:dyDescent="0.25">
      <c r="A21" s="107" t="s">
        <v>52</v>
      </c>
      <c r="B21" s="279">
        <v>1448016.3633333333</v>
      </c>
      <c r="C21" s="279">
        <v>39624</v>
      </c>
      <c r="D21" s="279">
        <v>2854172.6690130578</v>
      </c>
      <c r="E21" s="279">
        <v>0</v>
      </c>
      <c r="F21" s="279">
        <v>0</v>
      </c>
      <c r="G21" s="279">
        <v>0</v>
      </c>
      <c r="H21" s="279">
        <v>0</v>
      </c>
      <c r="I21" s="279">
        <v>0</v>
      </c>
      <c r="J21" s="275">
        <v>0</v>
      </c>
      <c r="K21" s="279">
        <v>12052.466876323171</v>
      </c>
      <c r="L21" s="279">
        <v>0</v>
      </c>
      <c r="M21" s="279">
        <v>12052.466876323171</v>
      </c>
      <c r="N21" s="298">
        <v>2866225.1358893812</v>
      </c>
    </row>
    <row r="22" spans="1:14" ht="18" customHeight="1" x14ac:dyDescent="0.25">
      <c r="A22" s="107" t="s">
        <v>53</v>
      </c>
      <c r="B22" s="279">
        <v>947951.66666666663</v>
      </c>
      <c r="C22" s="279">
        <v>7712</v>
      </c>
      <c r="D22" s="279">
        <v>555506.24932941399</v>
      </c>
      <c r="E22" s="279">
        <v>79459.620571969703</v>
      </c>
      <c r="F22" s="279">
        <v>0</v>
      </c>
      <c r="G22" s="279">
        <v>0</v>
      </c>
      <c r="H22" s="279">
        <v>323137.7936139761</v>
      </c>
      <c r="I22" s="279">
        <v>0</v>
      </c>
      <c r="J22" s="275">
        <v>0</v>
      </c>
      <c r="K22" s="279">
        <v>0</v>
      </c>
      <c r="L22" s="279">
        <v>0</v>
      </c>
      <c r="M22" s="279">
        <v>402597.41418594582</v>
      </c>
      <c r="N22" s="298">
        <v>958103.66351535986</v>
      </c>
    </row>
    <row r="23" spans="1:14" ht="18" customHeight="1" x14ac:dyDescent="0.25">
      <c r="A23" s="107" t="s">
        <v>54</v>
      </c>
      <c r="B23" s="279">
        <v>164667.66666666666</v>
      </c>
      <c r="C23" s="279">
        <v>533.33333333333337</v>
      </c>
      <c r="D23" s="279">
        <v>38416.753065657955</v>
      </c>
      <c r="E23" s="279">
        <v>40797.669044872004</v>
      </c>
      <c r="F23" s="279">
        <v>4961.9689507625008</v>
      </c>
      <c r="G23" s="279">
        <v>32853.63872580773</v>
      </c>
      <c r="H23" s="279">
        <v>26947.274521009633</v>
      </c>
      <c r="I23" s="279">
        <v>0</v>
      </c>
      <c r="J23" s="275">
        <v>0</v>
      </c>
      <c r="K23" s="279">
        <v>2198.2067790272581</v>
      </c>
      <c r="L23" s="279">
        <v>0</v>
      </c>
      <c r="M23" s="279">
        <v>107758.75802147912</v>
      </c>
      <c r="N23" s="298">
        <v>146175.51108713707</v>
      </c>
    </row>
    <row r="24" spans="1:14" ht="18" customHeight="1" x14ac:dyDescent="0.25">
      <c r="A24" s="107" t="s">
        <v>55</v>
      </c>
      <c r="B24" s="279">
        <v>805751.33333333337</v>
      </c>
      <c r="C24" s="279">
        <v>2365.3333333333335</v>
      </c>
      <c r="D24" s="279">
        <v>170378.29984619305</v>
      </c>
      <c r="E24" s="279">
        <v>61182.879268103323</v>
      </c>
      <c r="F24" s="279">
        <v>43101.536548004035</v>
      </c>
      <c r="G24" s="279">
        <v>17241.571406177834</v>
      </c>
      <c r="H24" s="279">
        <v>0</v>
      </c>
      <c r="I24" s="279">
        <v>216295.82032366292</v>
      </c>
      <c r="J24" s="275">
        <v>0</v>
      </c>
      <c r="K24" s="279">
        <v>25815.771526829532</v>
      </c>
      <c r="L24" s="279">
        <v>19325.39439389266</v>
      </c>
      <c r="M24" s="279">
        <v>382962.97346667026</v>
      </c>
      <c r="N24" s="298">
        <v>553341.27331286331</v>
      </c>
    </row>
    <row r="25" spans="1:14" ht="18" customHeight="1" x14ac:dyDescent="0.25">
      <c r="A25" s="107" t="s">
        <v>56</v>
      </c>
      <c r="B25" s="279">
        <v>163111.66666666666</v>
      </c>
      <c r="C25" s="279">
        <v>902.33333333333326</v>
      </c>
      <c r="D25" s="279">
        <v>64996.344092960047</v>
      </c>
      <c r="E25" s="279">
        <v>32295.516913098338</v>
      </c>
      <c r="F25" s="279">
        <v>0</v>
      </c>
      <c r="G25" s="279">
        <v>0</v>
      </c>
      <c r="H25" s="279">
        <v>62129.339618172387</v>
      </c>
      <c r="I25" s="279">
        <v>0</v>
      </c>
      <c r="J25" s="275">
        <v>0</v>
      </c>
      <c r="K25" s="279">
        <v>2938.6481921858235</v>
      </c>
      <c r="L25" s="279">
        <v>0</v>
      </c>
      <c r="M25" s="279">
        <v>97363.504723456543</v>
      </c>
      <c r="N25" s="298">
        <v>162359.84881641658</v>
      </c>
    </row>
    <row r="26" spans="1:14" ht="18" customHeight="1" x14ac:dyDescent="0.25">
      <c r="A26" s="107" t="s">
        <v>57</v>
      </c>
      <c r="B26" s="279">
        <v>779534.66999999993</v>
      </c>
      <c r="C26" s="279">
        <v>2877.6666666666665</v>
      </c>
      <c r="D26" s="279">
        <v>207282.3932598907</v>
      </c>
      <c r="E26" s="279">
        <v>40125.433525542743</v>
      </c>
      <c r="F26" s="279">
        <v>0</v>
      </c>
      <c r="G26" s="279">
        <v>48004.736931848507</v>
      </c>
      <c r="H26" s="279">
        <v>174502.36169800261</v>
      </c>
      <c r="I26" s="279">
        <v>0</v>
      </c>
      <c r="J26" s="275">
        <v>0</v>
      </c>
      <c r="K26" s="279">
        <v>0</v>
      </c>
      <c r="L26" s="279">
        <v>0</v>
      </c>
      <c r="M26" s="279">
        <v>262632.53215539386</v>
      </c>
      <c r="N26" s="298">
        <v>469914.92541528458</v>
      </c>
    </row>
    <row r="27" spans="1:14" ht="18" customHeight="1" x14ac:dyDescent="0.25">
      <c r="A27" s="107" t="s">
        <v>58</v>
      </c>
      <c r="B27" s="279">
        <v>391344</v>
      </c>
      <c r="C27" s="279">
        <v>5235.666666666667</v>
      </c>
      <c r="D27" s="279">
        <v>377132.46275143098</v>
      </c>
      <c r="E27" s="279">
        <v>0</v>
      </c>
      <c r="F27" s="279">
        <v>0</v>
      </c>
      <c r="G27" s="279">
        <v>0</v>
      </c>
      <c r="H27" s="279">
        <v>0</v>
      </c>
      <c r="I27" s="279">
        <v>0</v>
      </c>
      <c r="J27" s="275">
        <v>0</v>
      </c>
      <c r="K27" s="279">
        <v>0</v>
      </c>
      <c r="L27" s="279">
        <v>0</v>
      </c>
      <c r="M27" s="279">
        <v>0</v>
      </c>
      <c r="N27" s="298">
        <v>377132.46275143098</v>
      </c>
    </row>
    <row r="28" spans="1:14" ht="18" customHeight="1" x14ac:dyDescent="0.25">
      <c r="A28" s="107" t="s">
        <v>59</v>
      </c>
      <c r="B28" s="279">
        <v>5692958.9899999993</v>
      </c>
      <c r="C28" s="279">
        <v>51341.666666666664</v>
      </c>
      <c r="D28" s="279">
        <v>3698212.7443362288</v>
      </c>
      <c r="E28" s="279">
        <v>0</v>
      </c>
      <c r="F28" s="279">
        <v>0</v>
      </c>
      <c r="G28" s="279">
        <v>0</v>
      </c>
      <c r="H28" s="279">
        <v>0</v>
      </c>
      <c r="I28" s="279">
        <v>0</v>
      </c>
      <c r="J28" s="275">
        <v>0</v>
      </c>
      <c r="K28" s="279">
        <v>20997.800662829432</v>
      </c>
      <c r="L28" s="279">
        <v>0</v>
      </c>
      <c r="M28" s="279">
        <v>20997.800662829432</v>
      </c>
      <c r="N28" s="298">
        <v>3719210.5449990584</v>
      </c>
    </row>
    <row r="29" spans="1:14" ht="18" customHeight="1" x14ac:dyDescent="0.25">
      <c r="A29" s="107" t="s">
        <v>60</v>
      </c>
      <c r="B29" s="279">
        <v>518163.05666666664</v>
      </c>
      <c r="C29" s="279">
        <v>4542.9999999999991</v>
      </c>
      <c r="D29" s="279">
        <v>327238.70470740763</v>
      </c>
      <c r="E29" s="279">
        <v>39425.028037419805</v>
      </c>
      <c r="F29" s="279">
        <v>62685.602948810374</v>
      </c>
      <c r="G29" s="279">
        <v>0</v>
      </c>
      <c r="H29" s="279">
        <v>385900.44229387696</v>
      </c>
      <c r="I29" s="279">
        <v>0</v>
      </c>
      <c r="J29" s="275">
        <v>0</v>
      </c>
      <c r="K29" s="279">
        <v>6765.4849506535165</v>
      </c>
      <c r="L29" s="279">
        <v>20337.725650564418</v>
      </c>
      <c r="M29" s="279">
        <v>515114.28388132504</v>
      </c>
      <c r="N29" s="298">
        <v>842352.98858873267</v>
      </c>
    </row>
    <row r="30" spans="1:14" ht="18" customHeight="1" x14ac:dyDescent="0.25">
      <c r="A30" s="107" t="s">
        <v>61</v>
      </c>
      <c r="B30" s="279">
        <v>358274.33333333331</v>
      </c>
      <c r="C30" s="279">
        <v>3573.6666666666665</v>
      </c>
      <c r="D30" s="279">
        <v>257416.25601057432</v>
      </c>
      <c r="E30" s="279">
        <v>39816.3482965281</v>
      </c>
      <c r="F30" s="279">
        <v>51019.780883121726</v>
      </c>
      <c r="G30" s="279">
        <v>52850.794904033755</v>
      </c>
      <c r="H30" s="279">
        <v>0</v>
      </c>
      <c r="I30" s="279">
        <v>0</v>
      </c>
      <c r="J30" s="275">
        <v>0</v>
      </c>
      <c r="K30" s="279">
        <v>12231.882402071478</v>
      </c>
      <c r="L30" s="279">
        <v>0</v>
      </c>
      <c r="M30" s="279">
        <v>155918.80648575505</v>
      </c>
      <c r="N30" s="298">
        <v>413335.06249632937</v>
      </c>
    </row>
    <row r="31" spans="1:14" ht="18" customHeight="1" x14ac:dyDescent="0.25">
      <c r="A31" s="107" t="s">
        <v>62</v>
      </c>
      <c r="B31" s="279">
        <v>469346.85666666669</v>
      </c>
      <c r="C31" s="279">
        <v>1186.6666666666667</v>
      </c>
      <c r="D31" s="279">
        <v>85477.275571088961</v>
      </c>
      <c r="E31" s="279">
        <v>47288.996569622585</v>
      </c>
      <c r="F31" s="279">
        <v>37515.436056692066</v>
      </c>
      <c r="G31" s="279">
        <v>84694.491232782326</v>
      </c>
      <c r="H31" s="279">
        <v>52388.384562881918</v>
      </c>
      <c r="I31" s="279">
        <v>0</v>
      </c>
      <c r="J31" s="275">
        <v>0</v>
      </c>
      <c r="K31" s="279">
        <v>2608.97864720796</v>
      </c>
      <c r="L31" s="279">
        <v>0</v>
      </c>
      <c r="M31" s="279">
        <v>224496.28706918686</v>
      </c>
      <c r="N31" s="298">
        <v>309973.56264027581</v>
      </c>
    </row>
    <row r="32" spans="1:14" ht="18" customHeight="1" x14ac:dyDescent="0.25">
      <c r="A32" s="107" t="s">
        <v>63</v>
      </c>
      <c r="B32" s="279">
        <v>81988.333333333328</v>
      </c>
      <c r="C32" s="279">
        <v>825.66666666666674</v>
      </c>
      <c r="D32" s="279">
        <v>59473.93583977173</v>
      </c>
      <c r="E32" s="279">
        <v>39350.989097860802</v>
      </c>
      <c r="F32" s="279">
        <v>9692.0674106553051</v>
      </c>
      <c r="G32" s="279">
        <v>0</v>
      </c>
      <c r="H32" s="279">
        <v>55302.485402951999</v>
      </c>
      <c r="I32" s="279">
        <v>0</v>
      </c>
      <c r="J32" s="275">
        <v>0</v>
      </c>
      <c r="K32" s="279">
        <v>3108.0881558558553</v>
      </c>
      <c r="L32" s="279">
        <v>0</v>
      </c>
      <c r="M32" s="279">
        <v>107453.63006732397</v>
      </c>
      <c r="N32" s="298">
        <v>166927.5659070957</v>
      </c>
    </row>
    <row r="33" spans="1:14" ht="18" customHeight="1" x14ac:dyDescent="0.25">
      <c r="A33" s="107" t="s">
        <v>64</v>
      </c>
      <c r="B33" s="279">
        <v>307159</v>
      </c>
      <c r="C33" s="279">
        <v>3817.6666666666665</v>
      </c>
      <c r="D33" s="279">
        <v>274991.92053811281</v>
      </c>
      <c r="E33" s="279">
        <v>0</v>
      </c>
      <c r="F33" s="279">
        <v>0</v>
      </c>
      <c r="G33" s="279">
        <v>0</v>
      </c>
      <c r="H33" s="279">
        <v>0</v>
      </c>
      <c r="I33" s="279">
        <v>0</v>
      </c>
      <c r="J33" s="275">
        <v>0</v>
      </c>
      <c r="K33" s="279">
        <v>0</v>
      </c>
      <c r="L33" s="279">
        <v>0</v>
      </c>
      <c r="M33" s="279">
        <v>0</v>
      </c>
      <c r="N33" s="298">
        <v>274991.92053811281</v>
      </c>
    </row>
    <row r="34" spans="1:14" ht="18" customHeight="1" x14ac:dyDescent="0.25">
      <c r="A34" s="107" t="s">
        <v>65</v>
      </c>
      <c r="B34" s="279">
        <v>334207.66666666669</v>
      </c>
      <c r="C34" s="279">
        <v>872</v>
      </c>
      <c r="D34" s="279">
        <v>62811.391262350757</v>
      </c>
      <c r="E34" s="279">
        <v>26198.175241287208</v>
      </c>
      <c r="F34" s="279">
        <v>5038.3464118698612</v>
      </c>
      <c r="G34" s="279">
        <v>44801.582830277584</v>
      </c>
      <c r="H34" s="279">
        <v>90320.864396652119</v>
      </c>
      <c r="I34" s="279">
        <v>0</v>
      </c>
      <c r="J34" s="275">
        <v>0</v>
      </c>
      <c r="K34" s="279">
        <v>0</v>
      </c>
      <c r="L34" s="279">
        <v>0</v>
      </c>
      <c r="M34" s="279">
        <v>166358.96888008679</v>
      </c>
      <c r="N34" s="298">
        <v>229170.36014243754</v>
      </c>
    </row>
    <row r="35" spans="1:14" ht="18" customHeight="1" x14ac:dyDescent="0.25">
      <c r="A35" s="107" t="s">
        <v>66</v>
      </c>
      <c r="B35" s="279">
        <v>104418.66666666667</v>
      </c>
      <c r="C35" s="279">
        <v>672.33333333333337</v>
      </c>
      <c r="D35" s="279">
        <v>48429.119333395065</v>
      </c>
      <c r="E35" s="279">
        <v>23377.847446976786</v>
      </c>
      <c r="F35" s="279">
        <v>0</v>
      </c>
      <c r="G35" s="279">
        <v>0</v>
      </c>
      <c r="H35" s="279">
        <v>50767.62061250586</v>
      </c>
      <c r="I35" s="279">
        <v>0</v>
      </c>
      <c r="J35" s="275">
        <v>0</v>
      </c>
      <c r="K35" s="279">
        <v>0</v>
      </c>
      <c r="L35" s="279">
        <v>0</v>
      </c>
      <c r="M35" s="279">
        <v>74145.46805948265</v>
      </c>
      <c r="N35" s="298">
        <v>122574.58739287771</v>
      </c>
    </row>
    <row r="36" spans="1:14" ht="18" customHeight="1" x14ac:dyDescent="0.25">
      <c r="A36" s="107" t="s">
        <v>67</v>
      </c>
      <c r="B36" s="279">
        <v>49829.666666666664</v>
      </c>
      <c r="C36" s="279">
        <v>667.33333333333337</v>
      </c>
      <c r="D36" s="279">
        <v>48068.962273404519</v>
      </c>
      <c r="E36" s="279">
        <v>67445.897986925906</v>
      </c>
      <c r="F36" s="279">
        <v>65386.056840798628</v>
      </c>
      <c r="G36" s="279">
        <v>0</v>
      </c>
      <c r="H36" s="279">
        <v>0</v>
      </c>
      <c r="I36" s="279">
        <v>0</v>
      </c>
      <c r="J36" s="275">
        <v>0</v>
      </c>
      <c r="K36" s="279">
        <v>17767.096490351498</v>
      </c>
      <c r="L36" s="279">
        <v>0</v>
      </c>
      <c r="M36" s="279">
        <v>150599.05131807603</v>
      </c>
      <c r="N36" s="298">
        <v>198668.01359148056</v>
      </c>
    </row>
    <row r="37" spans="1:14" ht="18" customHeight="1" x14ac:dyDescent="0.25">
      <c r="A37" s="107" t="s">
        <v>68</v>
      </c>
      <c r="B37" s="279">
        <v>62952.333333333336</v>
      </c>
      <c r="C37" s="279">
        <v>906.66666666666674</v>
      </c>
      <c r="D37" s="279">
        <v>65308.480211618531</v>
      </c>
      <c r="E37" s="279">
        <v>23104.894971992417</v>
      </c>
      <c r="F37" s="279">
        <v>0</v>
      </c>
      <c r="G37" s="279">
        <v>27335.757099949951</v>
      </c>
      <c r="H37" s="279">
        <v>59657.265310023038</v>
      </c>
      <c r="I37" s="279">
        <v>0</v>
      </c>
      <c r="J37" s="275">
        <v>0</v>
      </c>
      <c r="K37" s="279">
        <v>0</v>
      </c>
      <c r="L37" s="279">
        <v>0</v>
      </c>
      <c r="M37" s="279">
        <v>110097.91738196541</v>
      </c>
      <c r="N37" s="298">
        <v>175406.39759358394</v>
      </c>
    </row>
    <row r="38" spans="1:14" ht="18" customHeight="1" x14ac:dyDescent="0.25">
      <c r="A38" s="107" t="s">
        <v>69</v>
      </c>
      <c r="B38" s="279">
        <v>220.66666666666666</v>
      </c>
      <c r="C38" s="279">
        <v>951</v>
      </c>
      <c r="D38" s="279">
        <v>68501.872810201341</v>
      </c>
      <c r="E38" s="279">
        <v>41489.746766817472</v>
      </c>
      <c r="F38" s="279">
        <v>0</v>
      </c>
      <c r="G38" s="279">
        <v>23448.18140073691</v>
      </c>
      <c r="H38" s="279">
        <v>0</v>
      </c>
      <c r="I38" s="279">
        <v>0</v>
      </c>
      <c r="J38" s="275">
        <v>0</v>
      </c>
      <c r="K38" s="279">
        <v>4338.4937570980919</v>
      </c>
      <c r="L38" s="279">
        <v>0</v>
      </c>
      <c r="M38" s="279">
        <v>69276.421924652474</v>
      </c>
      <c r="N38" s="298">
        <v>137778.29473485381</v>
      </c>
    </row>
    <row r="39" spans="1:14" ht="18" customHeight="1" x14ac:dyDescent="0.25">
      <c r="A39" s="107" t="s">
        <v>70</v>
      </c>
      <c r="B39" s="279">
        <v>943460.73333333328</v>
      </c>
      <c r="C39" s="279">
        <v>3741.3333333333335</v>
      </c>
      <c r="D39" s="279">
        <v>269493.52275559056</v>
      </c>
      <c r="E39" s="279">
        <v>38902.708828592607</v>
      </c>
      <c r="F39" s="279">
        <v>0</v>
      </c>
      <c r="G39" s="279">
        <v>78500.534913073527</v>
      </c>
      <c r="H39" s="279">
        <v>91826.974022032708</v>
      </c>
      <c r="I39" s="279">
        <v>0</v>
      </c>
      <c r="J39" s="275">
        <v>0</v>
      </c>
      <c r="K39" s="279">
        <v>0</v>
      </c>
      <c r="L39" s="279">
        <v>0</v>
      </c>
      <c r="M39" s="279">
        <v>209230.21776369883</v>
      </c>
      <c r="N39" s="298">
        <v>478723.74051928939</v>
      </c>
    </row>
    <row r="40" spans="1:14" ht="18" customHeight="1" x14ac:dyDescent="0.25">
      <c r="A40" s="107" t="s">
        <v>71</v>
      </c>
      <c r="B40" s="279">
        <v>1076495</v>
      </c>
      <c r="C40" s="279">
        <v>6061</v>
      </c>
      <c r="D40" s="279">
        <v>436582.38812053663</v>
      </c>
      <c r="E40" s="279">
        <v>61377.896640962797</v>
      </c>
      <c r="F40" s="279">
        <v>0</v>
      </c>
      <c r="G40" s="279">
        <v>0</v>
      </c>
      <c r="H40" s="279">
        <v>332338.60372665466</v>
      </c>
      <c r="I40" s="279">
        <v>0</v>
      </c>
      <c r="J40" s="275">
        <v>0</v>
      </c>
      <c r="K40" s="279">
        <v>0</v>
      </c>
      <c r="L40" s="279">
        <v>0</v>
      </c>
      <c r="M40" s="279">
        <v>393716.50036761747</v>
      </c>
      <c r="N40" s="298">
        <v>830298.88848815416</v>
      </c>
    </row>
    <row r="41" spans="1:14" ht="18" customHeight="1" x14ac:dyDescent="0.25">
      <c r="A41" s="107" t="s">
        <v>72</v>
      </c>
      <c r="B41" s="279">
        <v>1512004</v>
      </c>
      <c r="C41" s="279">
        <v>4091.666666666667</v>
      </c>
      <c r="D41" s="279">
        <v>294728.52742559463</v>
      </c>
      <c r="E41" s="279">
        <v>42093.28542741682</v>
      </c>
      <c r="F41" s="279">
        <v>0</v>
      </c>
      <c r="G41" s="279">
        <v>21778.375036593734</v>
      </c>
      <c r="H41" s="279">
        <v>141841.45754121314</v>
      </c>
      <c r="I41" s="279">
        <v>0</v>
      </c>
      <c r="J41" s="275">
        <v>0</v>
      </c>
      <c r="K41" s="279">
        <v>0</v>
      </c>
      <c r="L41" s="279">
        <v>0</v>
      </c>
      <c r="M41" s="279">
        <v>205713.11800522369</v>
      </c>
      <c r="N41" s="298">
        <v>500441.64543081832</v>
      </c>
    </row>
    <row r="42" spans="1:14" ht="18" customHeight="1" x14ac:dyDescent="0.25">
      <c r="A42" s="107" t="s">
        <v>73</v>
      </c>
      <c r="B42" s="279">
        <v>390942.5</v>
      </c>
      <c r="C42" s="279">
        <v>1952.3333333333335</v>
      </c>
      <c r="D42" s="279">
        <v>140629.32669097415</v>
      </c>
      <c r="E42" s="279">
        <v>91530.016712797733</v>
      </c>
      <c r="F42" s="279">
        <v>92783.346961883231</v>
      </c>
      <c r="G42" s="279">
        <v>93799.207903253715</v>
      </c>
      <c r="H42" s="279">
        <v>207768.95106329711</v>
      </c>
      <c r="I42" s="279">
        <v>162069.47886463819</v>
      </c>
      <c r="J42" s="275">
        <v>0</v>
      </c>
      <c r="K42" s="279">
        <v>91555.097243727898</v>
      </c>
      <c r="L42" s="279">
        <v>0</v>
      </c>
      <c r="M42" s="279">
        <v>739506.09874959779</v>
      </c>
      <c r="N42" s="298">
        <v>880135.42544057197</v>
      </c>
    </row>
    <row r="43" spans="1:14" ht="18" customHeight="1" x14ac:dyDescent="0.25">
      <c r="A43" s="107" t="s">
        <v>74</v>
      </c>
      <c r="B43" s="279">
        <v>757450.66666666663</v>
      </c>
      <c r="C43" s="279">
        <v>3345.666666666667</v>
      </c>
      <c r="D43" s="279">
        <v>240993.09407500559</v>
      </c>
      <c r="E43" s="279">
        <v>30022.96386288467</v>
      </c>
      <c r="F43" s="279">
        <v>8861.3917097727553</v>
      </c>
      <c r="G43" s="279">
        <v>42105.362349408184</v>
      </c>
      <c r="H43" s="279">
        <v>261227.003829416</v>
      </c>
      <c r="I43" s="279">
        <v>0</v>
      </c>
      <c r="J43" s="275">
        <v>0</v>
      </c>
      <c r="K43" s="279">
        <v>0</v>
      </c>
      <c r="L43" s="279">
        <v>0</v>
      </c>
      <c r="M43" s="279">
        <v>342216.72175148164</v>
      </c>
      <c r="N43" s="298">
        <v>583209.81582648726</v>
      </c>
    </row>
    <row r="44" spans="1:14" ht="18" customHeight="1" x14ac:dyDescent="0.25">
      <c r="A44" s="107" t="s">
        <v>75</v>
      </c>
      <c r="B44" s="279">
        <v>106356.66666666667</v>
      </c>
      <c r="C44" s="279">
        <v>583.66666666666674</v>
      </c>
      <c r="D44" s="279">
        <v>42042.33413622943</v>
      </c>
      <c r="E44" s="279">
        <v>23353.181606448754</v>
      </c>
      <c r="F44" s="279">
        <v>3943.0185287362528</v>
      </c>
      <c r="G44" s="279">
        <v>0</v>
      </c>
      <c r="H44" s="279">
        <v>47476.978652651436</v>
      </c>
      <c r="I44" s="279">
        <v>0</v>
      </c>
      <c r="J44" s="275">
        <v>0</v>
      </c>
      <c r="K44" s="279">
        <v>2345.9150772321709</v>
      </c>
      <c r="L44" s="279">
        <v>0</v>
      </c>
      <c r="M44" s="279">
        <v>77119.093865068615</v>
      </c>
      <c r="N44" s="298">
        <v>119161.42800129805</v>
      </c>
    </row>
    <row r="45" spans="1:14" ht="18" customHeight="1" x14ac:dyDescent="0.25">
      <c r="A45" s="107" t="s">
        <v>76</v>
      </c>
      <c r="B45" s="279">
        <v>124244.66666666667</v>
      </c>
      <c r="C45" s="279">
        <v>575</v>
      </c>
      <c r="D45" s="279">
        <v>41418.061898912485</v>
      </c>
      <c r="E45" s="279">
        <v>40525.500159667528</v>
      </c>
      <c r="F45" s="279">
        <v>0</v>
      </c>
      <c r="G45" s="279">
        <v>17297.404078462379</v>
      </c>
      <c r="H45" s="279">
        <v>47607.949476924245</v>
      </c>
      <c r="I45" s="279">
        <v>0</v>
      </c>
      <c r="J45" s="275">
        <v>0</v>
      </c>
      <c r="K45" s="279">
        <v>1934.3305603976942</v>
      </c>
      <c r="L45" s="279">
        <v>0</v>
      </c>
      <c r="M45" s="279">
        <v>107365.18427545184</v>
      </c>
      <c r="N45" s="298">
        <v>148783.24617436432</v>
      </c>
    </row>
    <row r="46" spans="1:14" ht="18" customHeight="1" x14ac:dyDescent="0.25">
      <c r="A46" s="107" t="s">
        <v>77</v>
      </c>
      <c r="B46" s="279">
        <v>44571.5</v>
      </c>
      <c r="C46" s="279">
        <v>1286.3333333333335</v>
      </c>
      <c r="D46" s="279">
        <v>92656.406300233793</v>
      </c>
      <c r="E46" s="279">
        <v>55811.684236124456</v>
      </c>
      <c r="F46" s="279">
        <v>68757.571511498361</v>
      </c>
      <c r="G46" s="279">
        <v>15096.45136387313</v>
      </c>
      <c r="H46" s="279">
        <v>0</v>
      </c>
      <c r="I46" s="279">
        <v>0</v>
      </c>
      <c r="J46" s="275">
        <v>0</v>
      </c>
      <c r="K46" s="279">
        <v>8072.9046142842535</v>
      </c>
      <c r="L46" s="279">
        <v>0</v>
      </c>
      <c r="M46" s="279">
        <v>147738.61172578021</v>
      </c>
      <c r="N46" s="298">
        <v>240395.018026014</v>
      </c>
    </row>
    <row r="47" spans="1:14" ht="18" customHeight="1" x14ac:dyDescent="0.25">
      <c r="A47" s="107" t="s">
        <v>78</v>
      </c>
      <c r="B47" s="279">
        <v>139252</v>
      </c>
      <c r="C47" s="279">
        <v>3418.6666666666665</v>
      </c>
      <c r="D47" s="279">
        <v>246251.38715086749</v>
      </c>
      <c r="E47" s="279">
        <v>0</v>
      </c>
      <c r="F47" s="279">
        <v>0</v>
      </c>
      <c r="G47" s="279">
        <v>0</v>
      </c>
      <c r="H47" s="279">
        <v>0</v>
      </c>
      <c r="I47" s="279">
        <v>0</v>
      </c>
      <c r="J47" s="275">
        <v>0</v>
      </c>
      <c r="K47" s="279">
        <v>0</v>
      </c>
      <c r="L47" s="279">
        <v>0</v>
      </c>
      <c r="M47" s="279">
        <v>0</v>
      </c>
      <c r="N47" s="298">
        <v>246251.38715086749</v>
      </c>
    </row>
    <row r="48" spans="1:14" ht="18" customHeight="1" x14ac:dyDescent="0.25">
      <c r="A48" s="107" t="s">
        <v>79</v>
      </c>
      <c r="B48" s="279">
        <v>1290795.6666666667</v>
      </c>
      <c r="C48" s="279">
        <v>4771.666666666667</v>
      </c>
      <c r="D48" s="279">
        <v>343709.88758430857</v>
      </c>
      <c r="E48" s="279">
        <v>103825.13685003064</v>
      </c>
      <c r="F48" s="279">
        <v>57167.900405350076</v>
      </c>
      <c r="G48" s="279">
        <v>140266.49894994756</v>
      </c>
      <c r="H48" s="279">
        <v>196276.17895272264</v>
      </c>
      <c r="I48" s="279">
        <v>105823.94154978887</v>
      </c>
      <c r="J48" s="275">
        <v>0</v>
      </c>
      <c r="K48" s="279">
        <v>38091.955128218113</v>
      </c>
      <c r="L48" s="279">
        <v>0</v>
      </c>
      <c r="M48" s="279">
        <v>641451.61183605797</v>
      </c>
      <c r="N48" s="298">
        <v>985161.49942036648</v>
      </c>
    </row>
    <row r="49" spans="1:14" ht="18" customHeight="1" x14ac:dyDescent="0.25">
      <c r="A49" s="107" t="s">
        <v>80</v>
      </c>
      <c r="B49" s="279">
        <v>1306349.6666666667</v>
      </c>
      <c r="C49" s="279">
        <v>7666.3333333333339</v>
      </c>
      <c r="D49" s="279">
        <v>552216.81484816712</v>
      </c>
      <c r="E49" s="279">
        <v>96220.619251218232</v>
      </c>
      <c r="F49" s="279">
        <v>19713.176339388476</v>
      </c>
      <c r="G49" s="279">
        <v>56114.934577159271</v>
      </c>
      <c r="H49" s="279">
        <v>0</v>
      </c>
      <c r="I49" s="279">
        <v>0</v>
      </c>
      <c r="J49" s="275">
        <v>0</v>
      </c>
      <c r="K49" s="279">
        <v>10575.607706858957</v>
      </c>
      <c r="L49" s="279">
        <v>21885.225965515263</v>
      </c>
      <c r="M49" s="279">
        <v>204509.56384014021</v>
      </c>
      <c r="N49" s="298">
        <v>756726.37868830736</v>
      </c>
    </row>
    <row r="50" spans="1:14" ht="18" customHeight="1" x14ac:dyDescent="0.25">
      <c r="A50" s="107" t="s">
        <v>81</v>
      </c>
      <c r="B50" s="279">
        <v>342788.33333333331</v>
      </c>
      <c r="C50" s="279">
        <v>1864.3333333333335</v>
      </c>
      <c r="D50" s="279">
        <v>134290.5624351406</v>
      </c>
      <c r="E50" s="279">
        <v>72173.351031335129</v>
      </c>
      <c r="F50" s="279">
        <v>0</v>
      </c>
      <c r="G50" s="279">
        <v>0</v>
      </c>
      <c r="H50" s="279">
        <v>256108.30058576257</v>
      </c>
      <c r="I50" s="279">
        <v>208761.39803768203</v>
      </c>
      <c r="J50" s="275">
        <v>0</v>
      </c>
      <c r="K50" s="279">
        <v>0</v>
      </c>
      <c r="L50" s="279">
        <v>0</v>
      </c>
      <c r="M50" s="279">
        <v>537043.04965477972</v>
      </c>
      <c r="N50" s="298">
        <v>671333.61208992032</v>
      </c>
    </row>
    <row r="51" spans="1:14" ht="18" customHeight="1" x14ac:dyDescent="0.25">
      <c r="A51" s="107" t="s">
        <v>82</v>
      </c>
      <c r="B51" s="279">
        <v>2164130.9633333334</v>
      </c>
      <c r="C51" s="279">
        <v>16521</v>
      </c>
      <c r="D51" s="279">
        <v>1190030.9576207532</v>
      </c>
      <c r="E51" s="279">
        <v>0</v>
      </c>
      <c r="F51" s="279">
        <v>0</v>
      </c>
      <c r="G51" s="279">
        <v>0</v>
      </c>
      <c r="H51" s="279">
        <v>0</v>
      </c>
      <c r="I51" s="279">
        <v>0</v>
      </c>
      <c r="J51" s="275">
        <v>0</v>
      </c>
      <c r="K51" s="279">
        <v>0</v>
      </c>
      <c r="L51" s="279">
        <v>0</v>
      </c>
      <c r="M51" s="279">
        <v>0</v>
      </c>
      <c r="N51" s="298">
        <v>1190030.9576207532</v>
      </c>
    </row>
    <row r="52" spans="1:14" ht="18" customHeight="1" x14ac:dyDescent="0.25">
      <c r="A52" s="107" t="s">
        <v>83</v>
      </c>
      <c r="B52" s="279">
        <v>1299131.6666666667</v>
      </c>
      <c r="C52" s="279">
        <v>5385.666666666667</v>
      </c>
      <c r="D52" s="279">
        <v>387937.17455114727</v>
      </c>
      <c r="E52" s="279">
        <v>33007.546726969224</v>
      </c>
      <c r="F52" s="279">
        <v>17523.29214465115</v>
      </c>
      <c r="G52" s="279">
        <v>84638.92675165119</v>
      </c>
      <c r="H52" s="279">
        <v>107068.67626990294</v>
      </c>
      <c r="I52" s="279">
        <v>0</v>
      </c>
      <c r="J52" s="275">
        <v>70000</v>
      </c>
      <c r="K52" s="279">
        <v>0</v>
      </c>
      <c r="L52" s="279">
        <v>0</v>
      </c>
      <c r="M52" s="279">
        <v>312238.44189317455</v>
      </c>
      <c r="N52" s="298">
        <v>700175.61644432181</v>
      </c>
    </row>
    <row r="53" spans="1:14" ht="18" customHeight="1" x14ac:dyDescent="0.25">
      <c r="A53" s="107" t="s">
        <v>84</v>
      </c>
      <c r="B53" s="279">
        <v>240305.33333333334</v>
      </c>
      <c r="C53" s="279">
        <v>894</v>
      </c>
      <c r="D53" s="279">
        <v>64396.082326309144</v>
      </c>
      <c r="E53" s="279">
        <v>33942.135550266801</v>
      </c>
      <c r="F53" s="279">
        <v>1774.5568770727916</v>
      </c>
      <c r="G53" s="279">
        <v>30165.086295497134</v>
      </c>
      <c r="H53" s="279">
        <v>56513.965527475528</v>
      </c>
      <c r="I53" s="279">
        <v>0</v>
      </c>
      <c r="J53" s="275">
        <v>0</v>
      </c>
      <c r="K53" s="279">
        <v>6472.875444773159</v>
      </c>
      <c r="L53" s="279">
        <v>0</v>
      </c>
      <c r="M53" s="279">
        <v>128868.61969508541</v>
      </c>
      <c r="N53" s="298">
        <v>193264.70202139457</v>
      </c>
    </row>
    <row r="54" spans="1:14" ht="18" customHeight="1" x14ac:dyDescent="0.25">
      <c r="A54" s="107" t="s">
        <v>85</v>
      </c>
      <c r="B54" s="279">
        <v>155450.33333333334</v>
      </c>
      <c r="C54" s="279">
        <v>766.66666666666674</v>
      </c>
      <c r="D54" s="279">
        <v>55224.082531883316</v>
      </c>
      <c r="E54" s="279">
        <v>18793.196038677888</v>
      </c>
      <c r="F54" s="279">
        <v>10396.589237447717</v>
      </c>
      <c r="G54" s="279">
        <v>0</v>
      </c>
      <c r="H54" s="279">
        <v>34314.383386355359</v>
      </c>
      <c r="I54" s="279">
        <v>0</v>
      </c>
      <c r="J54" s="275">
        <v>0</v>
      </c>
      <c r="K54" s="279">
        <v>3018.3550508628246</v>
      </c>
      <c r="L54" s="279">
        <v>0</v>
      </c>
      <c r="M54" s="279">
        <v>66522.523713343791</v>
      </c>
      <c r="N54" s="298">
        <v>121746.6062452271</v>
      </c>
    </row>
    <row r="55" spans="1:14" ht="18" customHeight="1" x14ac:dyDescent="0.25">
      <c r="A55" s="107" t="s">
        <v>86</v>
      </c>
      <c r="B55" s="279">
        <v>2817623.3333333335</v>
      </c>
      <c r="C55" s="279">
        <v>47744</v>
      </c>
      <c r="D55" s="279">
        <v>3439067.7344377004</v>
      </c>
      <c r="E55" s="279">
        <v>0</v>
      </c>
      <c r="F55" s="279">
        <v>177490.78399484893</v>
      </c>
      <c r="G55" s="279">
        <v>0</v>
      </c>
      <c r="H55" s="279">
        <v>0</v>
      </c>
      <c r="I55" s="279">
        <v>0</v>
      </c>
      <c r="J55" s="275">
        <v>0</v>
      </c>
      <c r="K55" s="279">
        <v>36505.25725208834</v>
      </c>
      <c r="L55" s="279">
        <v>0</v>
      </c>
      <c r="M55" s="279">
        <v>213996.04124693727</v>
      </c>
      <c r="N55" s="298">
        <v>3653063.7756846375</v>
      </c>
    </row>
    <row r="56" spans="1:14" ht="18" customHeight="1" x14ac:dyDescent="0.25">
      <c r="A56" s="107" t="s">
        <v>87</v>
      </c>
      <c r="B56" s="279">
        <v>2184194.69</v>
      </c>
      <c r="C56" s="279">
        <v>20462.666666666668</v>
      </c>
      <c r="D56" s="279">
        <v>1473954.7732466317</v>
      </c>
      <c r="E56" s="279">
        <v>170437.24383794115</v>
      </c>
      <c r="F56" s="279">
        <v>66041.506534768254</v>
      </c>
      <c r="G56" s="279">
        <v>38719.832856990346</v>
      </c>
      <c r="H56" s="279">
        <v>697910.88955126528</v>
      </c>
      <c r="I56" s="279">
        <v>0</v>
      </c>
      <c r="J56" s="275">
        <v>0</v>
      </c>
      <c r="K56" s="279">
        <v>55552.029874124855</v>
      </c>
      <c r="L56" s="279">
        <v>55469.10624625018</v>
      </c>
      <c r="M56" s="279">
        <v>1084130.60890134</v>
      </c>
      <c r="N56" s="298">
        <v>2558085.3821479715</v>
      </c>
    </row>
    <row r="57" spans="1:14" ht="18" customHeight="1" x14ac:dyDescent="0.25">
      <c r="A57" s="107" t="s">
        <v>88</v>
      </c>
      <c r="B57" s="279">
        <v>453665.33333333331</v>
      </c>
      <c r="C57" s="279">
        <v>654</v>
      </c>
      <c r="D57" s="279">
        <v>47108.543446763069</v>
      </c>
      <c r="E57" s="279">
        <v>74493.285287219333</v>
      </c>
      <c r="F57" s="279">
        <v>98087.058439987435</v>
      </c>
      <c r="G57" s="279">
        <v>0</v>
      </c>
      <c r="H57" s="279">
        <v>112209.33597636758</v>
      </c>
      <c r="I57" s="279">
        <v>78790.170536325284</v>
      </c>
      <c r="J57" s="275">
        <v>0</v>
      </c>
      <c r="K57" s="279">
        <v>66628.405529818367</v>
      </c>
      <c r="L57" s="279">
        <v>0</v>
      </c>
      <c r="M57" s="279">
        <v>430208.25576971797</v>
      </c>
      <c r="N57" s="298">
        <v>477316.79921648104</v>
      </c>
    </row>
    <row r="58" spans="1:14" ht="18" customHeight="1" x14ac:dyDescent="0.25">
      <c r="A58" s="107" t="s">
        <v>89</v>
      </c>
      <c r="B58" s="279">
        <v>911380.33333333337</v>
      </c>
      <c r="C58" s="279">
        <v>12799</v>
      </c>
      <c r="D58" s="279">
        <v>921930.04216379276</v>
      </c>
      <c r="E58" s="279">
        <v>121610.36398288651</v>
      </c>
      <c r="F58" s="279">
        <v>0</v>
      </c>
      <c r="G58" s="279">
        <v>120364.22058708576</v>
      </c>
      <c r="H58" s="279">
        <v>559376.52760357584</v>
      </c>
      <c r="I58" s="279">
        <v>0</v>
      </c>
      <c r="J58" s="275">
        <v>0</v>
      </c>
      <c r="K58" s="279">
        <v>8835.1800291213276</v>
      </c>
      <c r="L58" s="279">
        <v>0</v>
      </c>
      <c r="M58" s="279">
        <v>810186.29220266943</v>
      </c>
      <c r="N58" s="298">
        <v>1732116.3343664622</v>
      </c>
    </row>
    <row r="59" spans="1:14" ht="18" customHeight="1" x14ac:dyDescent="0.25">
      <c r="A59" s="107" t="s">
        <v>90</v>
      </c>
      <c r="B59" s="279">
        <v>350702</v>
      </c>
      <c r="C59" s="279">
        <v>2668</v>
      </c>
      <c r="D59" s="279">
        <v>192179.80721095394</v>
      </c>
      <c r="E59" s="279">
        <v>31855.466730621654</v>
      </c>
      <c r="F59" s="279">
        <v>13089.113907105861</v>
      </c>
      <c r="G59" s="279">
        <v>0</v>
      </c>
      <c r="H59" s="279">
        <v>77141.842923565186</v>
      </c>
      <c r="I59" s="279">
        <v>0</v>
      </c>
      <c r="J59" s="275">
        <v>0</v>
      </c>
      <c r="K59" s="279">
        <v>0</v>
      </c>
      <c r="L59" s="279">
        <v>0</v>
      </c>
      <c r="M59" s="279">
        <v>122086.4235612927</v>
      </c>
      <c r="N59" s="298">
        <v>314266.23077224661</v>
      </c>
    </row>
    <row r="60" spans="1:14" ht="18" customHeight="1" x14ac:dyDescent="0.25">
      <c r="A60" s="107" t="s">
        <v>91</v>
      </c>
      <c r="B60" s="279">
        <v>321237.33333333331</v>
      </c>
      <c r="C60" s="279">
        <v>1220</v>
      </c>
      <c r="D60" s="279">
        <v>87878.322637692574</v>
      </c>
      <c r="E60" s="279">
        <v>49536.725050306042</v>
      </c>
      <c r="F60" s="279">
        <v>0</v>
      </c>
      <c r="G60" s="279">
        <v>42953.422775280837</v>
      </c>
      <c r="H60" s="279">
        <v>55351.599462054313</v>
      </c>
      <c r="I60" s="279">
        <v>0</v>
      </c>
      <c r="J60" s="275">
        <v>0</v>
      </c>
      <c r="K60" s="279">
        <v>2363.0440902746554</v>
      </c>
      <c r="L60" s="279">
        <v>0</v>
      </c>
      <c r="M60" s="279">
        <v>150204.79137791586</v>
      </c>
      <c r="N60" s="298">
        <v>238083.11401560844</v>
      </c>
    </row>
    <row r="61" spans="1:14" ht="18" customHeight="1" x14ac:dyDescent="0.25">
      <c r="A61" s="107" t="s">
        <v>92</v>
      </c>
      <c r="B61" s="279">
        <v>4980270</v>
      </c>
      <c r="C61" s="279">
        <v>63195</v>
      </c>
      <c r="D61" s="279">
        <v>4552025.0812204769</v>
      </c>
      <c r="E61" s="279">
        <v>0</v>
      </c>
      <c r="F61" s="279">
        <v>0</v>
      </c>
      <c r="G61" s="279">
        <v>0</v>
      </c>
      <c r="H61" s="279">
        <v>0</v>
      </c>
      <c r="I61" s="279">
        <v>0</v>
      </c>
      <c r="J61" s="275">
        <v>0</v>
      </c>
      <c r="K61" s="279">
        <v>12820.416963524123</v>
      </c>
      <c r="L61" s="279">
        <v>62714.525588939032</v>
      </c>
      <c r="M61" s="279">
        <v>75534.942552463152</v>
      </c>
      <c r="N61" s="298">
        <v>4627560.02377294</v>
      </c>
    </row>
    <row r="62" spans="1:14" ht="18" customHeight="1" x14ac:dyDescent="0.25">
      <c r="A62" s="107" t="s">
        <v>93</v>
      </c>
      <c r="B62" s="279">
        <v>1599880.6666666667</v>
      </c>
      <c r="C62" s="279">
        <v>23338</v>
      </c>
      <c r="D62" s="279">
        <v>1681069.0932118602</v>
      </c>
      <c r="E62" s="279">
        <v>0</v>
      </c>
      <c r="F62" s="279">
        <v>0</v>
      </c>
      <c r="G62" s="279">
        <v>0</v>
      </c>
      <c r="H62" s="279">
        <v>1113732.4429473111</v>
      </c>
      <c r="I62" s="279">
        <v>0</v>
      </c>
      <c r="J62" s="275">
        <v>0</v>
      </c>
      <c r="K62" s="279">
        <v>13927.858368092613</v>
      </c>
      <c r="L62" s="279">
        <v>0</v>
      </c>
      <c r="M62" s="279">
        <v>1127660.3013154038</v>
      </c>
      <c r="N62" s="298">
        <v>2808729.3945272639</v>
      </c>
    </row>
    <row r="63" spans="1:14" ht="18" customHeight="1" x14ac:dyDescent="0.25">
      <c r="A63" s="107" t="s">
        <v>94</v>
      </c>
      <c r="B63" s="279">
        <v>1483770.3333333333</v>
      </c>
      <c r="C63" s="279">
        <v>15975.666666666666</v>
      </c>
      <c r="D63" s="279">
        <v>1150749.8276111179</v>
      </c>
      <c r="E63" s="279">
        <v>138047.14024063232</v>
      </c>
      <c r="F63" s="279">
        <v>0</v>
      </c>
      <c r="G63" s="279">
        <v>0</v>
      </c>
      <c r="H63" s="279">
        <v>0</v>
      </c>
      <c r="I63" s="279">
        <v>0</v>
      </c>
      <c r="J63" s="275">
        <v>0</v>
      </c>
      <c r="K63" s="279">
        <v>34566.552011063999</v>
      </c>
      <c r="L63" s="279">
        <v>52837.323858037686</v>
      </c>
      <c r="M63" s="279">
        <v>225451.01610973399</v>
      </c>
      <c r="N63" s="298">
        <v>1376200.8437208519</v>
      </c>
    </row>
    <row r="64" spans="1:14" ht="18" customHeight="1" x14ac:dyDescent="0.25">
      <c r="A64" s="107" t="s">
        <v>95</v>
      </c>
      <c r="B64" s="279">
        <v>699340.66666666663</v>
      </c>
      <c r="C64" s="279">
        <v>10192.333333333332</v>
      </c>
      <c r="D64" s="279">
        <v>734168.16155538952</v>
      </c>
      <c r="E64" s="279">
        <v>140678.74858837406</v>
      </c>
      <c r="F64" s="279">
        <v>0</v>
      </c>
      <c r="G64" s="279">
        <v>128877.83081800162</v>
      </c>
      <c r="H64" s="279">
        <v>521220.43393710541</v>
      </c>
      <c r="I64" s="279">
        <v>283167.48271402263</v>
      </c>
      <c r="J64" s="275">
        <v>0</v>
      </c>
      <c r="K64" s="279">
        <v>45939.35577221596</v>
      </c>
      <c r="L64" s="279">
        <v>0</v>
      </c>
      <c r="M64" s="279">
        <v>1119883.8518297197</v>
      </c>
      <c r="N64" s="298">
        <v>1854052.0133851091</v>
      </c>
    </row>
    <row r="65" spans="1:14" ht="18" customHeight="1" x14ac:dyDescent="0.25">
      <c r="A65" s="107" t="s">
        <v>96</v>
      </c>
      <c r="B65" s="279">
        <v>300559.66666666669</v>
      </c>
      <c r="C65" s="279">
        <v>2148.3333333333335</v>
      </c>
      <c r="D65" s="279">
        <v>154747.48344260346</v>
      </c>
      <c r="E65" s="279">
        <v>39950.482922123032</v>
      </c>
      <c r="F65" s="279">
        <v>68223.629498797702</v>
      </c>
      <c r="G65" s="279">
        <v>0</v>
      </c>
      <c r="H65" s="279">
        <v>102582.95296543746</v>
      </c>
      <c r="I65" s="279">
        <v>0</v>
      </c>
      <c r="J65" s="275">
        <v>0</v>
      </c>
      <c r="K65" s="279">
        <v>8952.5745303929434</v>
      </c>
      <c r="L65" s="279">
        <v>19054.602754711319</v>
      </c>
      <c r="M65" s="279">
        <v>238764.24267146245</v>
      </c>
      <c r="N65" s="298">
        <v>393511.72611406591</v>
      </c>
    </row>
    <row r="66" spans="1:14" ht="18" customHeight="1" x14ac:dyDescent="0.25">
      <c r="A66" s="107" t="s">
        <v>97</v>
      </c>
      <c r="B66" s="279">
        <v>122902</v>
      </c>
      <c r="C66" s="279">
        <v>821</v>
      </c>
      <c r="D66" s="279">
        <v>59137.789250447218</v>
      </c>
      <c r="E66" s="279">
        <v>29007.70982256611</v>
      </c>
      <c r="F66" s="279">
        <v>59376.121153044805</v>
      </c>
      <c r="G66" s="279">
        <v>0</v>
      </c>
      <c r="H66" s="279">
        <v>56022.824936452482</v>
      </c>
      <c r="I66" s="279">
        <v>0</v>
      </c>
      <c r="J66" s="275">
        <v>0</v>
      </c>
      <c r="K66" s="279">
        <v>5311.7088212997378</v>
      </c>
      <c r="L66" s="279">
        <v>0</v>
      </c>
      <c r="M66" s="279">
        <v>149718.36473336312</v>
      </c>
      <c r="N66" s="298">
        <v>208856.15398381033</v>
      </c>
    </row>
    <row r="67" spans="1:14" ht="18" customHeight="1" x14ac:dyDescent="0.25">
      <c r="A67" s="107" t="s">
        <v>98</v>
      </c>
      <c r="B67" s="279">
        <v>94095.333333333328</v>
      </c>
      <c r="C67" s="279">
        <v>474.33333333333331</v>
      </c>
      <c r="D67" s="279">
        <v>34166.899757769541</v>
      </c>
      <c r="E67" s="279">
        <v>48525.442586785117</v>
      </c>
      <c r="F67" s="279">
        <v>0</v>
      </c>
      <c r="G67" s="279">
        <v>49991.082794604401</v>
      </c>
      <c r="H67" s="279">
        <v>0</v>
      </c>
      <c r="I67" s="279">
        <v>0</v>
      </c>
      <c r="J67" s="275">
        <v>0</v>
      </c>
      <c r="K67" s="279">
        <v>0</v>
      </c>
      <c r="L67" s="279">
        <v>0</v>
      </c>
      <c r="M67" s="279">
        <v>98516.525381389511</v>
      </c>
      <c r="N67" s="298">
        <v>132683.42513915905</v>
      </c>
    </row>
    <row r="68" spans="1:14" ht="18" customHeight="1" x14ac:dyDescent="0.25">
      <c r="A68" s="107" t="s">
        <v>99</v>
      </c>
      <c r="B68" s="279">
        <v>206487</v>
      </c>
      <c r="C68" s="279">
        <v>1203</v>
      </c>
      <c r="D68" s="279">
        <v>86653.788633724718</v>
      </c>
      <c r="E68" s="279">
        <v>27683.873314778208</v>
      </c>
      <c r="F68" s="279">
        <v>2645.8386079040679</v>
      </c>
      <c r="G68" s="279">
        <v>0</v>
      </c>
      <c r="H68" s="279">
        <v>86064.285180907318</v>
      </c>
      <c r="I68" s="279">
        <v>0</v>
      </c>
      <c r="J68" s="275">
        <v>0</v>
      </c>
      <c r="K68" s="279">
        <v>3945.1986719578849</v>
      </c>
      <c r="L68" s="279">
        <v>0</v>
      </c>
      <c r="M68" s="279">
        <v>120339.19577554747</v>
      </c>
      <c r="N68" s="298">
        <v>206992.98440927221</v>
      </c>
    </row>
    <row r="69" spans="1:14" ht="18" customHeight="1" x14ac:dyDescent="0.25">
      <c r="A69" s="107" t="s">
        <v>100</v>
      </c>
      <c r="B69" s="279">
        <v>85655</v>
      </c>
      <c r="C69" s="279">
        <v>827</v>
      </c>
      <c r="D69" s="279">
        <v>59569.97772243587</v>
      </c>
      <c r="E69" s="279">
        <v>46810.462863775945</v>
      </c>
      <c r="F69" s="279">
        <v>2802.2876684572971</v>
      </c>
      <c r="G69" s="279">
        <v>50926.522024736129</v>
      </c>
      <c r="H69" s="279">
        <v>32529.905905638283</v>
      </c>
      <c r="I69" s="279">
        <v>0</v>
      </c>
      <c r="J69" s="275">
        <v>0</v>
      </c>
      <c r="K69" s="279">
        <v>4382.2647332719507</v>
      </c>
      <c r="L69" s="279">
        <v>0</v>
      </c>
      <c r="M69" s="279">
        <v>137451.44319587963</v>
      </c>
      <c r="N69" s="298">
        <v>197021.4209183155</v>
      </c>
    </row>
    <row r="70" spans="1:14" ht="18" customHeight="1" x14ac:dyDescent="0.25">
      <c r="A70" s="107" t="s">
        <v>101</v>
      </c>
      <c r="B70" s="279">
        <v>76643</v>
      </c>
      <c r="C70" s="279">
        <v>446.33333333333337</v>
      </c>
      <c r="D70" s="279">
        <v>32150.020221822506</v>
      </c>
      <c r="E70" s="279">
        <v>37715.455395125275</v>
      </c>
      <c r="F70" s="279">
        <v>24634.119991554071</v>
      </c>
      <c r="G70" s="279">
        <v>0</v>
      </c>
      <c r="H70" s="279">
        <v>0</v>
      </c>
      <c r="I70" s="279">
        <v>0</v>
      </c>
      <c r="J70" s="275">
        <v>0</v>
      </c>
      <c r="K70" s="279">
        <v>0</v>
      </c>
      <c r="L70" s="279">
        <v>0</v>
      </c>
      <c r="M70" s="279">
        <v>62349.575386679346</v>
      </c>
      <c r="N70" s="298">
        <v>94499.595608501855</v>
      </c>
    </row>
    <row r="71" spans="1:14" ht="18" customHeight="1" x14ac:dyDescent="0.25">
      <c r="A71" s="107" t="s">
        <v>102</v>
      </c>
      <c r="B71" s="279">
        <v>92812</v>
      </c>
      <c r="C71" s="279">
        <v>609.33333333333326</v>
      </c>
      <c r="D71" s="279">
        <v>43891.14037751421</v>
      </c>
      <c r="E71" s="279">
        <v>44950.032908953726</v>
      </c>
      <c r="F71" s="279">
        <v>0</v>
      </c>
      <c r="G71" s="279">
        <v>34683.455962247215</v>
      </c>
      <c r="H71" s="279">
        <v>30909.141955262221</v>
      </c>
      <c r="I71" s="279">
        <v>0</v>
      </c>
      <c r="J71" s="275">
        <v>0</v>
      </c>
      <c r="K71" s="279">
        <v>2190.3741050181015</v>
      </c>
      <c r="L71" s="279">
        <v>0</v>
      </c>
      <c r="M71" s="279">
        <v>112733.00493148126</v>
      </c>
      <c r="N71" s="298">
        <v>156624.14530899547</v>
      </c>
    </row>
    <row r="72" spans="1:14" ht="18" customHeight="1" x14ac:dyDescent="0.25">
      <c r="A72" s="107" t="s">
        <v>103</v>
      </c>
      <c r="B72" s="279">
        <v>2618158</v>
      </c>
      <c r="C72" s="279">
        <v>18830</v>
      </c>
      <c r="D72" s="279">
        <v>1356351.4879243863</v>
      </c>
      <c r="E72" s="279">
        <v>0</v>
      </c>
      <c r="F72" s="279">
        <v>77764.614819120034</v>
      </c>
      <c r="G72" s="279">
        <v>0</v>
      </c>
      <c r="H72" s="279">
        <v>0</v>
      </c>
      <c r="I72" s="279">
        <v>0</v>
      </c>
      <c r="J72" s="275">
        <v>0</v>
      </c>
      <c r="K72" s="279">
        <v>19762.059124457501</v>
      </c>
      <c r="L72" s="279">
        <v>0</v>
      </c>
      <c r="M72" s="279">
        <v>97526.673943577538</v>
      </c>
      <c r="N72" s="298">
        <v>1453878.1618679638</v>
      </c>
    </row>
    <row r="73" spans="1:14" ht="18" customHeight="1" x14ac:dyDescent="0.25">
      <c r="A73" s="107" t="s">
        <v>104</v>
      </c>
      <c r="B73" s="279">
        <v>148123.66666666666</v>
      </c>
      <c r="C73" s="279">
        <v>1087.3333333333333</v>
      </c>
      <c r="D73" s="279">
        <v>78322.15531261015</v>
      </c>
      <c r="E73" s="279">
        <v>51495.071407230236</v>
      </c>
      <c r="F73" s="279">
        <v>0</v>
      </c>
      <c r="G73" s="279">
        <v>38958.043176612278</v>
      </c>
      <c r="H73" s="279">
        <v>0</v>
      </c>
      <c r="I73" s="279">
        <v>0</v>
      </c>
      <c r="J73" s="275">
        <v>0</v>
      </c>
      <c r="K73" s="279">
        <v>0</v>
      </c>
      <c r="L73" s="279">
        <v>0</v>
      </c>
      <c r="M73" s="279">
        <v>90453.114583842515</v>
      </c>
      <c r="N73" s="298">
        <v>168775.26989645266</v>
      </c>
    </row>
    <row r="74" spans="1:14" ht="18" customHeight="1" x14ac:dyDescent="0.25">
      <c r="A74" s="107" t="s">
        <v>105</v>
      </c>
      <c r="B74" s="279">
        <v>230494.66666666666</v>
      </c>
      <c r="C74" s="279">
        <v>1353.9999999999998</v>
      </c>
      <c r="D74" s="279">
        <v>97530.531845439124</v>
      </c>
      <c r="E74" s="279">
        <v>71635.500441027281</v>
      </c>
      <c r="F74" s="279">
        <v>86019.549185045515</v>
      </c>
      <c r="G74" s="279">
        <v>0</v>
      </c>
      <c r="H74" s="279">
        <v>0</v>
      </c>
      <c r="I74" s="279">
        <v>0</v>
      </c>
      <c r="J74" s="275">
        <v>0</v>
      </c>
      <c r="K74" s="279">
        <v>21353.670833540327</v>
      </c>
      <c r="L74" s="279">
        <v>0</v>
      </c>
      <c r="M74" s="279">
        <v>179008.72045961313</v>
      </c>
      <c r="N74" s="298">
        <v>276539.25230505224</v>
      </c>
    </row>
    <row r="75" spans="1:14" ht="18" customHeight="1" x14ac:dyDescent="0.25">
      <c r="A75" s="107" t="s">
        <v>106</v>
      </c>
      <c r="B75" s="279">
        <v>166362</v>
      </c>
      <c r="C75" s="279">
        <v>2738</v>
      </c>
      <c r="D75" s="279">
        <v>197222.00605082154</v>
      </c>
      <c r="E75" s="279">
        <v>68657.100825719201</v>
      </c>
      <c r="F75" s="279">
        <v>34655.836979708372</v>
      </c>
      <c r="G75" s="279">
        <v>52209.003246209686</v>
      </c>
      <c r="H75" s="279">
        <v>44088.081147714023</v>
      </c>
      <c r="I75" s="279">
        <v>0</v>
      </c>
      <c r="J75" s="275">
        <v>0</v>
      </c>
      <c r="K75" s="279">
        <v>13142.098271211889</v>
      </c>
      <c r="L75" s="279">
        <v>0</v>
      </c>
      <c r="M75" s="279">
        <v>212752.12047056318</v>
      </c>
      <c r="N75" s="298">
        <v>409974.12652138469</v>
      </c>
    </row>
    <row r="76" spans="1:14" ht="18" customHeight="1" x14ac:dyDescent="0.25">
      <c r="A76" s="107" t="s">
        <v>107</v>
      </c>
      <c r="B76" s="279">
        <v>2986286</v>
      </c>
      <c r="C76" s="279">
        <v>45633.666666666664</v>
      </c>
      <c r="D76" s="279">
        <v>3287057.4446510249</v>
      </c>
      <c r="E76" s="279">
        <v>0</v>
      </c>
      <c r="F76" s="279">
        <v>135901.60105419206</v>
      </c>
      <c r="G76" s="279">
        <v>0</v>
      </c>
      <c r="H76" s="279">
        <v>0</v>
      </c>
      <c r="I76" s="279">
        <v>0</v>
      </c>
      <c r="J76" s="275">
        <v>0</v>
      </c>
      <c r="K76" s="279">
        <v>23228.611658384736</v>
      </c>
      <c r="L76" s="279">
        <v>42877.573903451805</v>
      </c>
      <c r="M76" s="279">
        <v>202007.78661602858</v>
      </c>
      <c r="N76" s="298">
        <v>3489065.2312670536</v>
      </c>
    </row>
    <row r="77" spans="1:14" ht="18" customHeight="1" x14ac:dyDescent="0.25">
      <c r="A77" s="107" t="s">
        <v>108</v>
      </c>
      <c r="B77" s="279">
        <v>923595.33333333337</v>
      </c>
      <c r="C77" s="279">
        <v>5665</v>
      </c>
      <c r="D77" s="279">
        <v>408057.94896928559</v>
      </c>
      <c r="E77" s="279">
        <v>53410.772093420106</v>
      </c>
      <c r="F77" s="279">
        <v>28240.561888267588</v>
      </c>
      <c r="G77" s="279">
        <v>102425.01856462541</v>
      </c>
      <c r="H77" s="279">
        <v>240560.79861748099</v>
      </c>
      <c r="I77" s="279">
        <v>0</v>
      </c>
      <c r="J77" s="275">
        <v>0</v>
      </c>
      <c r="K77" s="279">
        <v>5886.0544474292992</v>
      </c>
      <c r="L77" s="279">
        <v>20467.125568772597</v>
      </c>
      <c r="M77" s="279">
        <v>450990.33117999602</v>
      </c>
      <c r="N77" s="298">
        <v>859048.28014928161</v>
      </c>
    </row>
    <row r="78" spans="1:14" ht="18" customHeight="1" x14ac:dyDescent="0.25">
      <c r="A78" s="107" t="s">
        <v>109</v>
      </c>
      <c r="B78" s="279">
        <v>152074.66666666666</v>
      </c>
      <c r="C78" s="279">
        <v>1559</v>
      </c>
      <c r="D78" s="279">
        <v>112296.97130505141</v>
      </c>
      <c r="E78" s="279">
        <v>73038.479037764191</v>
      </c>
      <c r="F78" s="279">
        <v>77169.227250956188</v>
      </c>
      <c r="G78" s="279">
        <v>0</v>
      </c>
      <c r="H78" s="279">
        <v>71100.868507738443</v>
      </c>
      <c r="I78" s="279">
        <v>0</v>
      </c>
      <c r="J78" s="275">
        <v>0</v>
      </c>
      <c r="K78" s="279">
        <v>26104.202744720682</v>
      </c>
      <c r="L78" s="279">
        <v>0</v>
      </c>
      <c r="M78" s="279">
        <v>247412.7775411795</v>
      </c>
      <c r="N78" s="298">
        <v>359709.74884623091</v>
      </c>
    </row>
    <row r="79" spans="1:14" ht="18" customHeight="1" x14ac:dyDescent="0.25">
      <c r="A79" s="107" t="s">
        <v>110</v>
      </c>
      <c r="B79" s="279">
        <v>1359058.6666666667</v>
      </c>
      <c r="C79" s="279">
        <v>43292.666666666664</v>
      </c>
      <c r="D79" s="279">
        <v>3118431.9091634522</v>
      </c>
      <c r="E79" s="279">
        <v>0</v>
      </c>
      <c r="F79" s="279">
        <v>0</v>
      </c>
      <c r="G79" s="279">
        <v>0</v>
      </c>
      <c r="H79" s="279">
        <v>0</v>
      </c>
      <c r="I79" s="279">
        <v>0</v>
      </c>
      <c r="J79" s="275">
        <v>0</v>
      </c>
      <c r="K79" s="279">
        <v>9025.8266562934787</v>
      </c>
      <c r="L79" s="279">
        <v>0</v>
      </c>
      <c r="M79" s="279">
        <v>9025.8266562934787</v>
      </c>
      <c r="N79" s="298">
        <v>3127457.7358197458</v>
      </c>
    </row>
    <row r="80" spans="1:14" ht="18" customHeight="1" x14ac:dyDescent="0.25">
      <c r="A80" s="107" t="s">
        <v>111</v>
      </c>
      <c r="B80" s="279">
        <v>92339.666666666672</v>
      </c>
      <c r="C80" s="279">
        <v>1376.6666666666665</v>
      </c>
      <c r="D80" s="279">
        <v>99163.243850729588</v>
      </c>
      <c r="E80" s="279">
        <v>65838.085119336887</v>
      </c>
      <c r="F80" s="279">
        <v>79332.60685511028</v>
      </c>
      <c r="G80" s="279">
        <v>0</v>
      </c>
      <c r="H80" s="279">
        <v>27078.245345282448</v>
      </c>
      <c r="I80" s="279">
        <v>0</v>
      </c>
      <c r="J80" s="275">
        <v>0</v>
      </c>
      <c r="K80" s="279">
        <v>26588.043480432869</v>
      </c>
      <c r="L80" s="279">
        <v>0</v>
      </c>
      <c r="M80" s="279">
        <v>198836.98080016248</v>
      </c>
      <c r="N80" s="298">
        <v>298000.22465089208</v>
      </c>
    </row>
    <row r="81" spans="1:14" ht="18" customHeight="1" x14ac:dyDescent="0.25">
      <c r="A81" s="107" t="s">
        <v>112</v>
      </c>
      <c r="B81" s="279">
        <v>392438</v>
      </c>
      <c r="C81" s="279">
        <v>2060.666666666667</v>
      </c>
      <c r="D81" s="279">
        <v>148432.72965743594</v>
      </c>
      <c r="E81" s="279">
        <v>39876.230308907267</v>
      </c>
      <c r="F81" s="279">
        <v>16779.426395766193</v>
      </c>
      <c r="G81" s="279">
        <v>0</v>
      </c>
      <c r="H81" s="279">
        <v>91712.374550794004</v>
      </c>
      <c r="I81" s="279">
        <v>0</v>
      </c>
      <c r="J81" s="275">
        <v>0</v>
      </c>
      <c r="K81" s="279">
        <v>6772.7322142585044</v>
      </c>
      <c r="L81" s="279">
        <v>18869.427009689269</v>
      </c>
      <c r="M81" s="279">
        <v>174010.19047941524</v>
      </c>
      <c r="N81" s="298">
        <v>322442.92013685114</v>
      </c>
    </row>
    <row r="82" spans="1:14" ht="18" customHeight="1" x14ac:dyDescent="0.25">
      <c r="A82" s="107" t="s">
        <v>113</v>
      </c>
      <c r="B82" s="279">
        <v>123397.66666666667</v>
      </c>
      <c r="C82" s="279">
        <v>367</v>
      </c>
      <c r="D82" s="279">
        <v>26435.528203305879</v>
      </c>
      <c r="E82" s="279">
        <v>27678.522495474601</v>
      </c>
      <c r="F82" s="279">
        <v>0</v>
      </c>
      <c r="G82" s="279">
        <v>0</v>
      </c>
      <c r="H82" s="279">
        <v>43547.853924467046</v>
      </c>
      <c r="I82" s="279">
        <v>0</v>
      </c>
      <c r="J82" s="275">
        <v>0</v>
      </c>
      <c r="K82" s="279">
        <v>3527.4311705423679</v>
      </c>
      <c r="L82" s="279">
        <v>0</v>
      </c>
      <c r="M82" s="279">
        <v>74753.807590484008</v>
      </c>
      <c r="N82" s="298">
        <v>101189.33579378988</v>
      </c>
    </row>
    <row r="83" spans="1:14" ht="18" customHeight="1" x14ac:dyDescent="0.25">
      <c r="A83" s="107" t="s">
        <v>114</v>
      </c>
      <c r="B83" s="279">
        <v>278580</v>
      </c>
      <c r="C83" s="279">
        <v>1457</v>
      </c>
      <c r="D83" s="279">
        <v>104949.76728124432</v>
      </c>
      <c r="E83" s="279">
        <v>28830.341295228882</v>
      </c>
      <c r="F83" s="279">
        <v>8932.263641611873</v>
      </c>
      <c r="G83" s="279">
        <v>35596.842732683777</v>
      </c>
      <c r="H83" s="279">
        <v>94020.762755480697</v>
      </c>
      <c r="I83" s="279">
        <v>0</v>
      </c>
      <c r="J83" s="275">
        <v>0</v>
      </c>
      <c r="K83" s="279">
        <v>9827.2893423121131</v>
      </c>
      <c r="L83" s="279">
        <v>0</v>
      </c>
      <c r="M83" s="279">
        <v>177207.49976731735</v>
      </c>
      <c r="N83" s="298">
        <v>282157.26704856165</v>
      </c>
    </row>
    <row r="84" spans="1:14" ht="18" customHeight="1" x14ac:dyDescent="0.25">
      <c r="A84" s="107" t="s">
        <v>115</v>
      </c>
      <c r="B84" s="279">
        <v>65583</v>
      </c>
      <c r="C84" s="279">
        <v>556.66666666666663</v>
      </c>
      <c r="D84" s="279">
        <v>40097.486012280489</v>
      </c>
      <c r="E84" s="279">
        <v>41402.903089225198</v>
      </c>
      <c r="F84" s="279">
        <v>29885.170200660927</v>
      </c>
      <c r="G84" s="279">
        <v>0</v>
      </c>
      <c r="H84" s="279">
        <v>29157.407180613354</v>
      </c>
      <c r="I84" s="279">
        <v>0</v>
      </c>
      <c r="J84" s="275">
        <v>0</v>
      </c>
      <c r="K84" s="279">
        <v>12556.278898466024</v>
      </c>
      <c r="L84" s="279">
        <v>0</v>
      </c>
      <c r="M84" s="279">
        <v>113001.7593689655</v>
      </c>
      <c r="N84" s="298">
        <v>153099.245381246</v>
      </c>
    </row>
    <row r="85" spans="1:14" ht="18" customHeight="1" x14ac:dyDescent="0.25">
      <c r="A85" s="107" t="s">
        <v>116</v>
      </c>
      <c r="B85" s="279">
        <v>378796</v>
      </c>
      <c r="C85" s="279">
        <v>3882</v>
      </c>
      <c r="D85" s="279">
        <v>279625.94137665787</v>
      </c>
      <c r="E85" s="279">
        <v>0</v>
      </c>
      <c r="F85" s="279">
        <v>0</v>
      </c>
      <c r="G85" s="279">
        <v>0</v>
      </c>
      <c r="H85" s="279">
        <v>0</v>
      </c>
      <c r="I85" s="279">
        <v>0</v>
      </c>
      <c r="J85" s="275">
        <v>0</v>
      </c>
      <c r="K85" s="279">
        <v>0</v>
      </c>
      <c r="L85" s="279">
        <v>0</v>
      </c>
      <c r="M85" s="279">
        <v>0</v>
      </c>
      <c r="N85" s="298">
        <v>279625.94137665787</v>
      </c>
    </row>
    <row r="86" spans="1:14" ht="18" customHeight="1" x14ac:dyDescent="0.25">
      <c r="A86" s="107" t="s">
        <v>117</v>
      </c>
      <c r="B86" s="279">
        <v>21539.333333333332</v>
      </c>
      <c r="C86" s="279">
        <v>703.00000000000011</v>
      </c>
      <c r="D86" s="279">
        <v>50638.082634670398</v>
      </c>
      <c r="E86" s="279">
        <v>63963.776432056555</v>
      </c>
      <c r="F86" s="279">
        <v>71029.334572301552</v>
      </c>
      <c r="G86" s="279">
        <v>0</v>
      </c>
      <c r="H86" s="279">
        <v>25801.279808622523</v>
      </c>
      <c r="I86" s="279">
        <v>0</v>
      </c>
      <c r="J86" s="275">
        <v>0</v>
      </c>
      <c r="K86" s="279">
        <v>16864.070640232589</v>
      </c>
      <c r="L86" s="279">
        <v>0</v>
      </c>
      <c r="M86" s="279">
        <v>177658.46145321321</v>
      </c>
      <c r="N86" s="298">
        <v>228296.54408788361</v>
      </c>
    </row>
    <row r="87" spans="1:14" ht="18" customHeight="1" x14ac:dyDescent="0.25">
      <c r="A87" s="107" t="s">
        <v>118</v>
      </c>
      <c r="B87" s="279">
        <v>147052.33333333334</v>
      </c>
      <c r="C87" s="279">
        <v>543.33333333333326</v>
      </c>
      <c r="D87" s="279">
        <v>39137.06718563904</v>
      </c>
      <c r="E87" s="279">
        <v>47840.021667109737</v>
      </c>
      <c r="F87" s="279">
        <v>0</v>
      </c>
      <c r="G87" s="279">
        <v>35827.266749409035</v>
      </c>
      <c r="H87" s="279">
        <v>0</v>
      </c>
      <c r="I87" s="279">
        <v>0</v>
      </c>
      <c r="J87" s="275">
        <v>0</v>
      </c>
      <c r="K87" s="279">
        <v>0</v>
      </c>
      <c r="L87" s="279">
        <v>0</v>
      </c>
      <c r="M87" s="279">
        <v>83667.288416518772</v>
      </c>
      <c r="N87" s="298">
        <v>122804.35560215781</v>
      </c>
    </row>
    <row r="88" spans="1:14" ht="18" customHeight="1" x14ac:dyDescent="0.25">
      <c r="A88" s="107" t="s">
        <v>119</v>
      </c>
      <c r="B88" s="279">
        <v>73541.666666666672</v>
      </c>
      <c r="C88" s="279">
        <v>449</v>
      </c>
      <c r="D88" s="279">
        <v>32342.103987150793</v>
      </c>
      <c r="E88" s="279">
        <v>40225.841111101705</v>
      </c>
      <c r="F88" s="279">
        <v>0</v>
      </c>
      <c r="G88" s="279">
        <v>0</v>
      </c>
      <c r="H88" s="279">
        <v>26865.417755839124</v>
      </c>
      <c r="I88" s="279">
        <v>0</v>
      </c>
      <c r="J88" s="275">
        <v>0</v>
      </c>
      <c r="K88" s="279">
        <v>3374.0296898445008</v>
      </c>
      <c r="L88" s="279">
        <v>0</v>
      </c>
      <c r="M88" s="279">
        <v>70465.288556785323</v>
      </c>
      <c r="N88" s="298">
        <v>102807.39254393612</v>
      </c>
    </row>
    <row r="89" spans="1:14" ht="18" customHeight="1" x14ac:dyDescent="0.25">
      <c r="A89" s="107" t="s">
        <v>120</v>
      </c>
      <c r="B89" s="279">
        <v>2121672.6666666665</v>
      </c>
      <c r="C89" s="279">
        <v>15775.333333333334</v>
      </c>
      <c r="D89" s="279">
        <v>1136319.5347408303</v>
      </c>
      <c r="E89" s="279">
        <v>0</v>
      </c>
      <c r="F89" s="279">
        <v>0</v>
      </c>
      <c r="G89" s="279">
        <v>70634.772420767084</v>
      </c>
      <c r="H89" s="279">
        <v>751232.4412370912</v>
      </c>
      <c r="I89" s="279">
        <v>0</v>
      </c>
      <c r="J89" s="275">
        <v>0</v>
      </c>
      <c r="K89" s="279">
        <v>16822.594867998669</v>
      </c>
      <c r="L89" s="279">
        <v>0</v>
      </c>
      <c r="M89" s="279">
        <v>838689.80852585693</v>
      </c>
      <c r="N89" s="298">
        <v>1975009.3432666874</v>
      </c>
    </row>
    <row r="90" spans="1:14" ht="18" customHeight="1" x14ac:dyDescent="0.25">
      <c r="A90" s="107" t="s">
        <v>121</v>
      </c>
      <c r="B90" s="279">
        <v>85800.666666666672</v>
      </c>
      <c r="C90" s="279">
        <v>79</v>
      </c>
      <c r="D90" s="279">
        <v>5690.4815478505843</v>
      </c>
      <c r="E90" s="279">
        <v>78102.459951612866</v>
      </c>
      <c r="F90" s="279">
        <v>73308.326551583028</v>
      </c>
      <c r="G90" s="279">
        <v>0</v>
      </c>
      <c r="H90" s="279">
        <v>39389.530253805242</v>
      </c>
      <c r="I90" s="279">
        <v>0</v>
      </c>
      <c r="J90" s="275">
        <v>0</v>
      </c>
      <c r="K90" s="279">
        <v>26202.924415082474</v>
      </c>
      <c r="L90" s="279">
        <v>0</v>
      </c>
      <c r="M90" s="279">
        <v>217003.2411720836</v>
      </c>
      <c r="N90" s="298">
        <v>222693.72271993419</v>
      </c>
    </row>
    <row r="91" spans="1:14" ht="18" customHeight="1" x14ac:dyDescent="0.25">
      <c r="A91" s="107" t="s">
        <v>122</v>
      </c>
      <c r="B91" s="279">
        <v>899064.66666666663</v>
      </c>
      <c r="C91" s="279">
        <v>9168</v>
      </c>
      <c r="D91" s="279">
        <v>660383.98519866029</v>
      </c>
      <c r="E91" s="279">
        <v>77118.597863362564</v>
      </c>
      <c r="F91" s="279">
        <v>42572.802324926772</v>
      </c>
      <c r="G91" s="279">
        <v>26699.020951060884</v>
      </c>
      <c r="H91" s="279">
        <v>395008.14314119559</v>
      </c>
      <c r="I91" s="279">
        <v>0</v>
      </c>
      <c r="J91" s="275">
        <v>0</v>
      </c>
      <c r="K91" s="279">
        <v>0</v>
      </c>
      <c r="L91" s="279">
        <v>0</v>
      </c>
      <c r="M91" s="279">
        <v>541398.5642805458</v>
      </c>
      <c r="N91" s="298">
        <v>1201782.5494792061</v>
      </c>
    </row>
    <row r="92" spans="1:14" ht="18" customHeight="1" x14ac:dyDescent="0.25">
      <c r="A92" s="107" t="s">
        <v>123</v>
      </c>
      <c r="B92" s="279">
        <v>470962.33333333331</v>
      </c>
      <c r="C92" s="279">
        <v>1142.3333333333333</v>
      </c>
      <c r="D92" s="279">
        <v>82283.882972506122</v>
      </c>
      <c r="E92" s="279">
        <v>19420.265495764175</v>
      </c>
      <c r="F92" s="279">
        <v>20235.239323682035</v>
      </c>
      <c r="G92" s="279">
        <v>0</v>
      </c>
      <c r="H92" s="279">
        <v>96656.57802084944</v>
      </c>
      <c r="I92" s="279">
        <v>0</v>
      </c>
      <c r="J92" s="275">
        <v>0</v>
      </c>
      <c r="K92" s="279">
        <v>0</v>
      </c>
      <c r="L92" s="279">
        <v>0</v>
      </c>
      <c r="M92" s="279">
        <v>136312.08284029565</v>
      </c>
      <c r="N92" s="298">
        <v>218595.96581280179</v>
      </c>
    </row>
    <row r="93" spans="1:14" ht="18" customHeight="1" x14ac:dyDescent="0.25">
      <c r="A93" s="107" t="s">
        <v>124</v>
      </c>
      <c r="B93" s="279">
        <v>127932</v>
      </c>
      <c r="C93" s="279">
        <v>633.66666666666663</v>
      </c>
      <c r="D93" s="279">
        <v>45643.904736134857</v>
      </c>
      <c r="E93" s="279">
        <v>40163.122565965998</v>
      </c>
      <c r="F93" s="279">
        <v>0</v>
      </c>
      <c r="G93" s="279">
        <v>0</v>
      </c>
      <c r="H93" s="279">
        <v>50554.793023062542</v>
      </c>
      <c r="I93" s="279">
        <v>0</v>
      </c>
      <c r="J93" s="275">
        <v>0</v>
      </c>
      <c r="K93" s="279">
        <v>0</v>
      </c>
      <c r="L93" s="279">
        <v>0</v>
      </c>
      <c r="M93" s="279">
        <v>90717.915589028533</v>
      </c>
      <c r="N93" s="298">
        <v>136361.8203251634</v>
      </c>
    </row>
    <row r="94" spans="1:14" ht="18" customHeight="1" x14ac:dyDescent="0.25">
      <c r="A94" s="107" t="s">
        <v>125</v>
      </c>
      <c r="B94" s="279">
        <v>424630.66666666669</v>
      </c>
      <c r="C94" s="279">
        <v>2724.3333333333335</v>
      </c>
      <c r="D94" s="279">
        <v>196237.57675351406</v>
      </c>
      <c r="E94" s="279">
        <v>37866.432173372508</v>
      </c>
      <c r="F94" s="279">
        <v>25009.092852298909</v>
      </c>
      <c r="G94" s="279">
        <v>0</v>
      </c>
      <c r="H94" s="279">
        <v>134785.43181039373</v>
      </c>
      <c r="I94" s="279">
        <v>0</v>
      </c>
      <c r="J94" s="275">
        <v>0</v>
      </c>
      <c r="K94" s="279">
        <v>8869.5933133950111</v>
      </c>
      <c r="L94" s="279">
        <v>19290.534502133993</v>
      </c>
      <c r="M94" s="279">
        <v>225821.08465159417</v>
      </c>
      <c r="N94" s="298">
        <v>422058.66140510823</v>
      </c>
    </row>
    <row r="95" spans="1:14" ht="18" customHeight="1" x14ac:dyDescent="0.25">
      <c r="A95" s="107" t="s">
        <v>126</v>
      </c>
      <c r="B95" s="203">
        <v>557356.66666666663</v>
      </c>
      <c r="C95" s="279">
        <v>8834</v>
      </c>
      <c r="D95" s="279">
        <v>636325.49359129195</v>
      </c>
      <c r="E95" s="279">
        <v>0</v>
      </c>
      <c r="F95" s="279">
        <v>0</v>
      </c>
      <c r="G95" s="279">
        <v>0</v>
      </c>
      <c r="H95" s="279">
        <v>0</v>
      </c>
      <c r="I95" s="279">
        <v>0</v>
      </c>
      <c r="J95" s="275">
        <v>0</v>
      </c>
      <c r="K95" s="279">
        <v>0</v>
      </c>
      <c r="L95" s="279">
        <v>0</v>
      </c>
      <c r="M95" s="279">
        <v>0</v>
      </c>
      <c r="N95" s="298">
        <v>636325.49359129195</v>
      </c>
    </row>
    <row r="96" spans="1:14" ht="18" customHeight="1" x14ac:dyDescent="0.25">
      <c r="A96" s="107" t="s">
        <v>127</v>
      </c>
      <c r="B96" s="203">
        <v>23092</v>
      </c>
      <c r="C96" s="279">
        <v>37.333333333333336</v>
      </c>
      <c r="D96" s="279">
        <v>2689.1727145960572</v>
      </c>
      <c r="E96" s="279">
        <v>87573.681011691879</v>
      </c>
      <c r="F96" s="279">
        <v>98825.678629254238</v>
      </c>
      <c r="G96" s="279">
        <v>0</v>
      </c>
      <c r="H96" s="279">
        <v>0</v>
      </c>
      <c r="I96" s="279">
        <v>0</v>
      </c>
      <c r="J96" s="275">
        <v>0</v>
      </c>
      <c r="K96" s="279">
        <v>53746.89876576337</v>
      </c>
      <c r="L96" s="279">
        <v>0</v>
      </c>
      <c r="M96" s="279">
        <v>240146.25840670947</v>
      </c>
      <c r="N96" s="298">
        <v>242835.43112130553</v>
      </c>
    </row>
    <row r="97" spans="1:14" ht="18" customHeight="1" x14ac:dyDescent="0.25">
      <c r="A97" s="107" t="s">
        <v>128</v>
      </c>
      <c r="B97" s="279">
        <v>925973.66666666663</v>
      </c>
      <c r="C97" s="279">
        <v>6168</v>
      </c>
      <c r="D97" s="279">
        <v>444289.74920433428</v>
      </c>
      <c r="E97" s="279">
        <v>49487.841186140671</v>
      </c>
      <c r="F97" s="279">
        <v>53423.622615931461</v>
      </c>
      <c r="G97" s="279">
        <v>56775.379341197382</v>
      </c>
      <c r="H97" s="279">
        <v>272828.7354476953</v>
      </c>
      <c r="I97" s="279">
        <v>0</v>
      </c>
      <c r="J97" s="275">
        <v>0</v>
      </c>
      <c r="K97" s="279">
        <v>11891.812698256768</v>
      </c>
      <c r="L97" s="279">
        <v>21016.796342023295</v>
      </c>
      <c r="M97" s="279">
        <v>465424.18763124483</v>
      </c>
      <c r="N97" s="298">
        <v>909713.93683557911</v>
      </c>
    </row>
    <row r="98" spans="1:14" ht="18" customHeight="1" x14ac:dyDescent="0.25">
      <c r="A98" s="107" t="s">
        <v>129</v>
      </c>
      <c r="B98" s="279">
        <v>245679.33333333334</v>
      </c>
      <c r="C98" s="279">
        <v>3111.0000000000005</v>
      </c>
      <c r="D98" s="279">
        <v>224089.7227261161</v>
      </c>
      <c r="E98" s="279">
        <v>35375.124701873705</v>
      </c>
      <c r="F98" s="279">
        <v>27995.189620832436</v>
      </c>
      <c r="G98" s="279">
        <v>94024.969849870526</v>
      </c>
      <c r="H98" s="279">
        <v>101322.38620869003</v>
      </c>
      <c r="I98" s="279">
        <v>0</v>
      </c>
      <c r="J98" s="275">
        <v>0</v>
      </c>
      <c r="K98" s="279">
        <v>6214.6719964730337</v>
      </c>
      <c r="L98" s="279">
        <v>0</v>
      </c>
      <c r="M98" s="279">
        <v>264932.34237773973</v>
      </c>
      <c r="N98" s="298">
        <v>489022.0651038558</v>
      </c>
    </row>
    <row r="99" spans="1:14" ht="18" customHeight="1" x14ac:dyDescent="0.25">
      <c r="A99" s="107" t="s">
        <v>130</v>
      </c>
      <c r="B99" s="279">
        <v>21410.333333333332</v>
      </c>
      <c r="C99" s="279">
        <v>220</v>
      </c>
      <c r="D99" s="279">
        <v>15846.910639583906</v>
      </c>
      <c r="E99" s="279">
        <v>40490.047211069592</v>
      </c>
      <c r="F99" s="279">
        <v>22892.231614279746</v>
      </c>
      <c r="G99" s="279">
        <v>0</v>
      </c>
      <c r="H99" s="279">
        <v>40682.867143499265</v>
      </c>
      <c r="I99" s="279">
        <v>0</v>
      </c>
      <c r="J99" s="275">
        <v>0</v>
      </c>
      <c r="K99" s="279">
        <v>4102.1940124741077</v>
      </c>
      <c r="L99" s="279">
        <v>0</v>
      </c>
      <c r="M99" s="279">
        <v>108167.33998132272</v>
      </c>
      <c r="N99" s="298">
        <v>124014.25062090662</v>
      </c>
    </row>
    <row r="100" spans="1:14" ht="18" customHeight="1" x14ac:dyDescent="0.25">
      <c r="A100" s="107" t="s">
        <v>131</v>
      </c>
      <c r="B100" s="279">
        <v>27735</v>
      </c>
      <c r="C100" s="279">
        <v>652.66666666666663</v>
      </c>
      <c r="D100" s="279">
        <v>47012.501564098922</v>
      </c>
      <c r="E100" s="279">
        <v>0</v>
      </c>
      <c r="F100" s="279">
        <v>0</v>
      </c>
      <c r="G100" s="279">
        <v>0</v>
      </c>
      <c r="H100" s="279">
        <v>0</v>
      </c>
      <c r="I100" s="279">
        <v>0</v>
      </c>
      <c r="J100" s="275">
        <v>0</v>
      </c>
      <c r="K100" s="279">
        <v>0</v>
      </c>
      <c r="L100" s="279">
        <v>0</v>
      </c>
      <c r="M100" s="279">
        <v>0</v>
      </c>
      <c r="N100" s="298">
        <v>47012.501564098922</v>
      </c>
    </row>
    <row r="101" spans="1:14" ht="18" customHeight="1" x14ac:dyDescent="0.25">
      <c r="A101" s="107" t="s">
        <v>132</v>
      </c>
      <c r="B101" s="279">
        <v>207348</v>
      </c>
      <c r="C101" s="279">
        <v>520.33333333333337</v>
      </c>
      <c r="D101" s="279">
        <v>37480.344709682548</v>
      </c>
      <c r="E101" s="279">
        <v>55862.832083410372</v>
      </c>
      <c r="F101" s="279">
        <v>0</v>
      </c>
      <c r="G101" s="279">
        <v>0</v>
      </c>
      <c r="H101" s="279">
        <v>27667.614054510108</v>
      </c>
      <c r="I101" s="279">
        <v>0</v>
      </c>
      <c r="J101" s="275">
        <v>0</v>
      </c>
      <c r="K101" s="279">
        <v>4624.1632693340816</v>
      </c>
      <c r="L101" s="279">
        <v>0</v>
      </c>
      <c r="M101" s="279">
        <v>88154.609407254567</v>
      </c>
      <c r="N101" s="298">
        <v>125634.95411693712</v>
      </c>
    </row>
    <row r="102" spans="1:14" ht="18" customHeight="1" x14ac:dyDescent="0.25">
      <c r="A102" s="107" t="s">
        <v>133</v>
      </c>
      <c r="B102" s="279">
        <v>7216349.333333333</v>
      </c>
      <c r="C102" s="279">
        <v>20598</v>
      </c>
      <c r="D102" s="279">
        <v>1483703.0243370424</v>
      </c>
      <c r="E102" s="279">
        <v>0</v>
      </c>
      <c r="F102" s="279">
        <v>0</v>
      </c>
      <c r="G102" s="279">
        <v>0</v>
      </c>
      <c r="H102" s="279">
        <v>0</v>
      </c>
      <c r="I102" s="279">
        <v>0</v>
      </c>
      <c r="J102" s="275">
        <v>0</v>
      </c>
      <c r="K102" s="279">
        <v>0</v>
      </c>
      <c r="L102" s="279">
        <v>98374.149744407827</v>
      </c>
      <c r="M102" s="279">
        <v>98374.149744407827</v>
      </c>
      <c r="N102" s="298">
        <v>1582077.1740814501</v>
      </c>
    </row>
    <row r="103" spans="1:14" ht="18" customHeight="1" x14ac:dyDescent="0.25">
      <c r="A103" s="107" t="s">
        <v>134</v>
      </c>
      <c r="B103" s="279">
        <v>161690.66666666666</v>
      </c>
      <c r="C103" s="279">
        <v>828.33333333333337</v>
      </c>
      <c r="D103" s="279">
        <v>59666.019605100017</v>
      </c>
      <c r="E103" s="279">
        <v>26228.240740811816</v>
      </c>
      <c r="F103" s="279">
        <v>61765.643459944353</v>
      </c>
      <c r="G103" s="279">
        <v>0</v>
      </c>
      <c r="H103" s="279">
        <v>55531.684345429429</v>
      </c>
      <c r="I103" s="279">
        <v>0</v>
      </c>
      <c r="J103" s="275">
        <v>0</v>
      </c>
      <c r="K103" s="279">
        <v>9183.9972553734533</v>
      </c>
      <c r="L103" s="279">
        <v>0</v>
      </c>
      <c r="M103" s="279">
        <v>152709.56580155907</v>
      </c>
      <c r="N103" s="298">
        <v>212375.58540665908</v>
      </c>
    </row>
    <row r="104" spans="1:14" ht="18" customHeight="1" x14ac:dyDescent="0.25">
      <c r="A104" s="107" t="s">
        <v>135</v>
      </c>
      <c r="B104" s="279">
        <v>647624.33333333337</v>
      </c>
      <c r="C104" s="279">
        <v>3501</v>
      </c>
      <c r="D104" s="279">
        <v>252181.97340537843</v>
      </c>
      <c r="E104" s="279">
        <v>36549.027901031121</v>
      </c>
      <c r="F104" s="279">
        <v>38109.670732274404</v>
      </c>
      <c r="G104" s="279">
        <v>12353.130744873133</v>
      </c>
      <c r="H104" s="279">
        <v>161061.4808570052</v>
      </c>
      <c r="I104" s="279">
        <v>0</v>
      </c>
      <c r="J104" s="275">
        <v>0</v>
      </c>
      <c r="K104" s="279">
        <v>3660.8333118827049</v>
      </c>
      <c r="L104" s="279">
        <v>0</v>
      </c>
      <c r="M104" s="279">
        <v>251734.14354706657</v>
      </c>
      <c r="N104" s="298">
        <v>503916.11695244501</v>
      </c>
    </row>
    <row r="105" spans="1:14" ht="18" customHeight="1" x14ac:dyDescent="0.25">
      <c r="A105" s="107" t="s">
        <v>136</v>
      </c>
      <c r="B105" s="279">
        <v>1630000</v>
      </c>
      <c r="C105" s="279">
        <v>7106.666666666667</v>
      </c>
      <c r="D105" s="279">
        <v>511903.23459989228</v>
      </c>
      <c r="E105" s="279">
        <v>109941.61649917917</v>
      </c>
      <c r="F105" s="279">
        <v>0</v>
      </c>
      <c r="G105" s="279">
        <v>0</v>
      </c>
      <c r="H105" s="279">
        <v>0</v>
      </c>
      <c r="I105" s="279">
        <v>255774.58067720002</v>
      </c>
      <c r="J105" s="275">
        <v>0</v>
      </c>
      <c r="K105" s="279">
        <v>43556.245130612973</v>
      </c>
      <c r="L105" s="279">
        <v>0</v>
      </c>
      <c r="M105" s="279">
        <v>409272.44230699219</v>
      </c>
      <c r="N105" s="298">
        <v>921175.67690688442</v>
      </c>
    </row>
    <row r="106" spans="1:14" ht="18" customHeight="1" x14ac:dyDescent="0.25">
      <c r="A106" s="107" t="s">
        <v>137</v>
      </c>
      <c r="B106" s="279">
        <v>127679</v>
      </c>
      <c r="C106" s="279">
        <v>834</v>
      </c>
      <c r="D106" s="279">
        <v>60074.197606422626</v>
      </c>
      <c r="E106" s="279">
        <v>26243.152049719898</v>
      </c>
      <c r="F106" s="279">
        <v>45569.935430660968</v>
      </c>
      <c r="G106" s="279">
        <v>0</v>
      </c>
      <c r="H106" s="279">
        <v>52797.668388734455</v>
      </c>
      <c r="I106" s="279">
        <v>0</v>
      </c>
      <c r="J106" s="275">
        <v>0</v>
      </c>
      <c r="K106" s="279">
        <v>5940.5035097566024</v>
      </c>
      <c r="L106" s="279">
        <v>0</v>
      </c>
      <c r="M106" s="279">
        <v>130551.25937887192</v>
      </c>
      <c r="N106" s="298">
        <v>190625.45698529456</v>
      </c>
    </row>
    <row r="107" spans="1:14" ht="18" customHeight="1" x14ac:dyDescent="0.25">
      <c r="A107" s="107" t="s">
        <v>138</v>
      </c>
      <c r="B107" s="279">
        <v>480229</v>
      </c>
      <c r="C107" s="279">
        <v>1826.6666666666667</v>
      </c>
      <c r="D107" s="279">
        <v>131577.37924987849</v>
      </c>
      <c r="E107" s="279">
        <v>60565.668126984543</v>
      </c>
      <c r="F107" s="279">
        <v>3446.1603755762676</v>
      </c>
      <c r="G107" s="279">
        <v>63194.586792590744</v>
      </c>
      <c r="H107" s="279">
        <v>44595.593091771174</v>
      </c>
      <c r="I107" s="279">
        <v>0</v>
      </c>
      <c r="J107" s="275">
        <v>0</v>
      </c>
      <c r="K107" s="279">
        <v>0</v>
      </c>
      <c r="L107" s="279">
        <v>0</v>
      </c>
      <c r="M107" s="279">
        <v>171802.00838692274</v>
      </c>
      <c r="N107" s="298">
        <v>303379.38763680123</v>
      </c>
    </row>
    <row r="108" spans="1:14" ht="18" customHeight="1" x14ac:dyDescent="0.25">
      <c r="A108" s="107" t="s">
        <v>139</v>
      </c>
      <c r="B108" s="279">
        <v>5468269.333333333</v>
      </c>
      <c r="C108" s="279">
        <v>56560.666666666664</v>
      </c>
      <c r="D108" s="279">
        <v>4074144.6835543578</v>
      </c>
      <c r="E108" s="279">
        <v>0</v>
      </c>
      <c r="F108" s="279">
        <v>0</v>
      </c>
      <c r="G108" s="279">
        <v>0</v>
      </c>
      <c r="H108" s="279">
        <v>0</v>
      </c>
      <c r="I108" s="279">
        <v>0</v>
      </c>
      <c r="J108" s="275">
        <v>0</v>
      </c>
      <c r="K108" s="279">
        <v>34167.899185353497</v>
      </c>
      <c r="L108" s="279">
        <v>0</v>
      </c>
      <c r="M108" s="279">
        <v>34167.899185353497</v>
      </c>
      <c r="N108" s="298">
        <v>4108312.5827397113</v>
      </c>
    </row>
    <row r="109" spans="1:14" ht="18" customHeight="1" x14ac:dyDescent="0.25">
      <c r="A109" s="107" t="s">
        <v>140</v>
      </c>
      <c r="B109" s="279">
        <v>122722.66666666667</v>
      </c>
      <c r="C109" s="279">
        <v>306.66666666666663</v>
      </c>
      <c r="D109" s="279">
        <v>22089.633012753322</v>
      </c>
      <c r="E109" s="279">
        <v>81908.396212312728</v>
      </c>
      <c r="F109" s="279">
        <v>34418.091952247501</v>
      </c>
      <c r="G109" s="279">
        <v>0</v>
      </c>
      <c r="H109" s="279">
        <v>19629.279714766213</v>
      </c>
      <c r="I109" s="279">
        <v>0</v>
      </c>
      <c r="J109" s="275">
        <v>0</v>
      </c>
      <c r="K109" s="279">
        <v>0</v>
      </c>
      <c r="L109" s="279">
        <v>0</v>
      </c>
      <c r="M109" s="279">
        <v>135955.76787932645</v>
      </c>
      <c r="N109" s="298">
        <v>158045.40089207978</v>
      </c>
    </row>
    <row r="110" spans="1:14" ht="18" customHeight="1" x14ac:dyDescent="0.25">
      <c r="A110" s="107" t="s">
        <v>141</v>
      </c>
      <c r="B110" s="279">
        <v>2560248</v>
      </c>
      <c r="C110" s="279">
        <v>12171</v>
      </c>
      <c r="D110" s="279">
        <v>876694.31542898063</v>
      </c>
      <c r="E110" s="279">
        <v>0</v>
      </c>
      <c r="F110" s="279">
        <v>0</v>
      </c>
      <c r="G110" s="279">
        <v>0</v>
      </c>
      <c r="H110" s="279">
        <v>647830.92061994842</v>
      </c>
      <c r="I110" s="279">
        <v>0</v>
      </c>
      <c r="J110" s="275">
        <v>0</v>
      </c>
      <c r="K110" s="279">
        <v>0</v>
      </c>
      <c r="L110" s="279">
        <v>0</v>
      </c>
      <c r="M110" s="279">
        <v>647830.92061994842</v>
      </c>
      <c r="N110" s="298">
        <v>1524525.2360489289</v>
      </c>
    </row>
    <row r="111" spans="1:14" ht="18" customHeight="1" x14ac:dyDescent="0.25">
      <c r="A111" s="107" t="s">
        <v>142</v>
      </c>
      <c r="B111" s="279">
        <v>214090.66666666666</v>
      </c>
      <c r="C111" s="279">
        <v>630.66666666666663</v>
      </c>
      <c r="D111" s="279">
        <v>45427.810500140527</v>
      </c>
      <c r="E111" s="279">
        <v>73766.307534670632</v>
      </c>
      <c r="F111" s="279">
        <v>3361.1828504615773</v>
      </c>
      <c r="G111" s="279">
        <v>0</v>
      </c>
      <c r="H111" s="279">
        <v>0</v>
      </c>
      <c r="I111" s="279">
        <v>69522.391372295271</v>
      </c>
      <c r="J111" s="275">
        <v>0</v>
      </c>
      <c r="K111" s="279">
        <v>5426.0188499272417</v>
      </c>
      <c r="L111" s="279">
        <v>0</v>
      </c>
      <c r="M111" s="279">
        <v>152075.90060735471</v>
      </c>
      <c r="N111" s="298">
        <v>197503.71110749524</v>
      </c>
    </row>
    <row r="112" spans="1:14" ht="18" customHeight="1" x14ac:dyDescent="0.25">
      <c r="A112" s="107" t="s">
        <v>143</v>
      </c>
      <c r="B112" s="279">
        <v>878845.66666666663</v>
      </c>
      <c r="C112" s="279">
        <v>20558.666666666668</v>
      </c>
      <c r="D112" s="279">
        <v>1480869.78879845</v>
      </c>
      <c r="E112" s="279">
        <v>0</v>
      </c>
      <c r="F112" s="279">
        <v>0</v>
      </c>
      <c r="G112" s="279">
        <v>0</v>
      </c>
      <c r="H112" s="279">
        <v>0</v>
      </c>
      <c r="I112" s="279">
        <v>0</v>
      </c>
      <c r="J112" s="275">
        <v>0</v>
      </c>
      <c r="K112" s="279">
        <v>0</v>
      </c>
      <c r="L112" s="279">
        <v>0</v>
      </c>
      <c r="M112" s="279">
        <v>0</v>
      </c>
      <c r="N112" s="298">
        <v>1480869.78879845</v>
      </c>
    </row>
    <row r="113" spans="1:14" ht="18" customHeight="1" x14ac:dyDescent="0.25">
      <c r="A113" s="107" t="s">
        <v>144</v>
      </c>
      <c r="B113" s="279">
        <v>4156623</v>
      </c>
      <c r="C113" s="279">
        <v>100446</v>
      </c>
      <c r="D113" s="279">
        <v>7235267.2095620232</v>
      </c>
      <c r="E113" s="279">
        <v>0</v>
      </c>
      <c r="F113" s="279">
        <v>0</v>
      </c>
      <c r="G113" s="279">
        <v>0</v>
      </c>
      <c r="H113" s="279">
        <v>0</v>
      </c>
      <c r="I113" s="279">
        <v>0</v>
      </c>
      <c r="J113" s="275">
        <v>0</v>
      </c>
      <c r="K113" s="279">
        <v>29799.697110136054</v>
      </c>
      <c r="L113" s="279">
        <v>0</v>
      </c>
      <c r="M113" s="279">
        <v>29799.697110136054</v>
      </c>
      <c r="N113" s="298">
        <v>7265066.9066721592</v>
      </c>
    </row>
    <row r="114" spans="1:14" ht="18" customHeight="1" x14ac:dyDescent="0.25">
      <c r="A114" s="107" t="s">
        <v>145</v>
      </c>
      <c r="B114" s="279">
        <v>575225</v>
      </c>
      <c r="C114" s="279">
        <v>9149.3333333333339</v>
      </c>
      <c r="D114" s="279">
        <v>659039.39884136221</v>
      </c>
      <c r="E114" s="279">
        <v>0</v>
      </c>
      <c r="F114" s="279">
        <v>0</v>
      </c>
      <c r="G114" s="279">
        <v>0</v>
      </c>
      <c r="H114" s="279">
        <v>0</v>
      </c>
      <c r="I114" s="279">
        <v>0</v>
      </c>
      <c r="J114" s="275">
        <v>0</v>
      </c>
      <c r="K114" s="279">
        <v>0</v>
      </c>
      <c r="L114" s="279">
        <v>0</v>
      </c>
      <c r="M114" s="279">
        <v>0</v>
      </c>
      <c r="N114" s="298">
        <v>659039.39884136221</v>
      </c>
    </row>
    <row r="115" spans="1:14" ht="18" customHeight="1" x14ac:dyDescent="0.25">
      <c r="A115" s="107" t="s">
        <v>146</v>
      </c>
      <c r="B115" s="279">
        <v>4072621.6666666665</v>
      </c>
      <c r="C115" s="279">
        <v>63385</v>
      </c>
      <c r="D115" s="279">
        <v>4565711.049500118</v>
      </c>
      <c r="E115" s="279">
        <v>0</v>
      </c>
      <c r="F115" s="279">
        <v>0</v>
      </c>
      <c r="G115" s="279">
        <v>0</v>
      </c>
      <c r="H115" s="279">
        <v>2680438.158177889</v>
      </c>
      <c r="I115" s="279">
        <v>0</v>
      </c>
      <c r="J115" s="275">
        <v>0</v>
      </c>
      <c r="K115" s="279">
        <v>50144.828578071414</v>
      </c>
      <c r="L115" s="279">
        <v>61508.373334089069</v>
      </c>
      <c r="M115" s="279">
        <v>2792091.3600900494</v>
      </c>
      <c r="N115" s="298">
        <v>7357802.4095901679</v>
      </c>
    </row>
    <row r="116" spans="1:14" ht="18" customHeight="1" x14ac:dyDescent="0.25">
      <c r="A116" s="107" t="s">
        <v>147</v>
      </c>
      <c r="B116" s="279">
        <v>28136</v>
      </c>
      <c r="C116" s="279">
        <v>329.33333333333331</v>
      </c>
      <c r="D116" s="279">
        <v>23722.345018043787</v>
      </c>
      <c r="E116" s="279">
        <v>29684.676088626416</v>
      </c>
      <c r="F116" s="279">
        <v>26208.887854087679</v>
      </c>
      <c r="G116" s="279">
        <v>0</v>
      </c>
      <c r="H116" s="279">
        <v>43154.941451648607</v>
      </c>
      <c r="I116" s="279">
        <v>0</v>
      </c>
      <c r="J116" s="275">
        <v>0</v>
      </c>
      <c r="K116" s="279">
        <v>7201.1840209596612</v>
      </c>
      <c r="L116" s="279">
        <v>0</v>
      </c>
      <c r="M116" s="279">
        <v>106249.68941532235</v>
      </c>
      <c r="N116" s="298">
        <v>129972.03443336615</v>
      </c>
    </row>
    <row r="117" spans="1:14" ht="18" customHeight="1" x14ac:dyDescent="0.25">
      <c r="A117" s="107" t="s">
        <v>148</v>
      </c>
      <c r="B117" s="279">
        <v>166024.66666666666</v>
      </c>
      <c r="C117" s="279">
        <v>459.66666666666663</v>
      </c>
      <c r="D117" s="279">
        <v>33110.439048463944</v>
      </c>
      <c r="E117" s="279">
        <v>37329.177235790739</v>
      </c>
      <c r="F117" s="279">
        <v>4382.4604488077166</v>
      </c>
      <c r="G117" s="279">
        <v>0</v>
      </c>
      <c r="H117" s="279">
        <v>45856.214702275378</v>
      </c>
      <c r="I117" s="279">
        <v>0</v>
      </c>
      <c r="J117" s="275">
        <v>0</v>
      </c>
      <c r="K117" s="279">
        <v>5782.0944660676705</v>
      </c>
      <c r="L117" s="279">
        <v>0</v>
      </c>
      <c r="M117" s="279">
        <v>93349.946852941503</v>
      </c>
      <c r="N117" s="298">
        <v>126460.38590140545</v>
      </c>
    </row>
    <row r="118" spans="1:14" ht="18" customHeight="1" x14ac:dyDescent="0.25">
      <c r="A118" s="107" t="s">
        <v>149</v>
      </c>
      <c r="B118" s="279">
        <v>1139759.5</v>
      </c>
      <c r="C118" s="279">
        <v>3137.666666666667</v>
      </c>
      <c r="D118" s="279">
        <v>226010.56037939899</v>
      </c>
      <c r="E118" s="279">
        <v>26325.281978709558</v>
      </c>
      <c r="F118" s="279">
        <v>6470.3137684829135</v>
      </c>
      <c r="G118" s="279">
        <v>0</v>
      </c>
      <c r="H118" s="279">
        <v>165645.48713343203</v>
      </c>
      <c r="I118" s="279">
        <v>0</v>
      </c>
      <c r="J118" s="275">
        <v>0</v>
      </c>
      <c r="K118" s="279">
        <v>0</v>
      </c>
      <c r="L118" s="279">
        <v>0</v>
      </c>
      <c r="M118" s="279">
        <v>198441.08288062451</v>
      </c>
      <c r="N118" s="298">
        <v>424451.6432600235</v>
      </c>
    </row>
    <row r="119" spans="1:14" ht="18" customHeight="1" x14ac:dyDescent="0.25">
      <c r="A119" s="107" t="s">
        <v>150</v>
      </c>
      <c r="B119" s="279">
        <v>40657</v>
      </c>
      <c r="C119" s="279">
        <v>374</v>
      </c>
      <c r="D119" s="279">
        <v>26939.748087292643</v>
      </c>
      <c r="E119" s="279">
        <v>42104.012802626938</v>
      </c>
      <c r="F119" s="279">
        <v>48995.050607906756</v>
      </c>
      <c r="G119" s="279">
        <v>0</v>
      </c>
      <c r="H119" s="279">
        <v>42320.002446909428</v>
      </c>
      <c r="I119" s="279">
        <v>0</v>
      </c>
      <c r="J119" s="275">
        <v>0</v>
      </c>
      <c r="K119" s="279">
        <v>3670.972943902475</v>
      </c>
      <c r="L119" s="279">
        <v>0</v>
      </c>
      <c r="M119" s="279">
        <v>137090.0388013456</v>
      </c>
      <c r="N119" s="298">
        <v>164029.78688863825</v>
      </c>
    </row>
    <row r="120" spans="1:14" ht="18" customHeight="1" x14ac:dyDescent="0.25">
      <c r="A120" s="107" t="s">
        <v>151</v>
      </c>
      <c r="B120" s="279">
        <v>216921.33333333334</v>
      </c>
      <c r="C120" s="279">
        <v>236.33333333333334</v>
      </c>
      <c r="D120" s="279">
        <v>17023.423702219683</v>
      </c>
      <c r="E120" s="279">
        <v>82228.870307084915</v>
      </c>
      <c r="F120" s="279">
        <v>90625.225556679376</v>
      </c>
      <c r="G120" s="279">
        <v>0</v>
      </c>
      <c r="H120" s="279">
        <v>78156.949092314608</v>
      </c>
      <c r="I120" s="279">
        <v>0</v>
      </c>
      <c r="J120" s="275">
        <v>0</v>
      </c>
      <c r="K120" s="279">
        <v>30569.408941020476</v>
      </c>
      <c r="L120" s="279">
        <v>0</v>
      </c>
      <c r="M120" s="279">
        <v>281580.45389709936</v>
      </c>
      <c r="N120" s="298">
        <v>298603.87759931904</v>
      </c>
    </row>
    <row r="121" spans="1:14" ht="18" customHeight="1" x14ac:dyDescent="0.25">
      <c r="A121" s="107" t="s">
        <v>152</v>
      </c>
      <c r="B121" s="279">
        <v>1176765</v>
      </c>
      <c r="C121" s="279">
        <v>18029.333333333332</v>
      </c>
      <c r="D121" s="279">
        <v>1298678.3373845671</v>
      </c>
      <c r="E121" s="279">
        <v>0</v>
      </c>
      <c r="F121" s="279">
        <v>0</v>
      </c>
      <c r="G121" s="279">
        <v>0</v>
      </c>
      <c r="H121" s="279">
        <v>0</v>
      </c>
      <c r="I121" s="279">
        <v>0</v>
      </c>
      <c r="J121" s="275">
        <v>0</v>
      </c>
      <c r="K121" s="279">
        <v>0</v>
      </c>
      <c r="L121" s="279">
        <v>0</v>
      </c>
      <c r="M121" s="279">
        <v>0</v>
      </c>
      <c r="N121" s="298">
        <v>1298678.3373845671</v>
      </c>
    </row>
    <row r="122" spans="1:14" ht="18" customHeight="1" x14ac:dyDescent="0.25">
      <c r="A122" s="107" t="s">
        <v>153</v>
      </c>
      <c r="B122" s="279">
        <v>254194.33333333334</v>
      </c>
      <c r="C122" s="279">
        <v>595.66666666666663</v>
      </c>
      <c r="D122" s="279">
        <v>42906.711080206725</v>
      </c>
      <c r="E122" s="279">
        <v>32161.382287503409</v>
      </c>
      <c r="F122" s="279">
        <v>0</v>
      </c>
      <c r="G122" s="279">
        <v>0</v>
      </c>
      <c r="H122" s="279">
        <v>69971.245148385424</v>
      </c>
      <c r="I122" s="279">
        <v>0</v>
      </c>
      <c r="J122" s="275">
        <v>0</v>
      </c>
      <c r="K122" s="279">
        <v>0</v>
      </c>
      <c r="L122" s="279">
        <v>0</v>
      </c>
      <c r="M122" s="279">
        <v>102132.62743588883</v>
      </c>
      <c r="N122" s="298">
        <v>145039.33851609557</v>
      </c>
    </row>
    <row r="123" spans="1:14" ht="18" customHeight="1" x14ac:dyDescent="0.25">
      <c r="A123" s="107" t="s">
        <v>154</v>
      </c>
      <c r="B123" s="279">
        <v>2167571.3333333335</v>
      </c>
      <c r="C123" s="279">
        <v>19101</v>
      </c>
      <c r="D123" s="279">
        <v>1375872.0005758735</v>
      </c>
      <c r="E123" s="279">
        <v>0</v>
      </c>
      <c r="F123" s="279">
        <v>0</v>
      </c>
      <c r="G123" s="279">
        <v>0</v>
      </c>
      <c r="H123" s="279">
        <v>0</v>
      </c>
      <c r="I123" s="279">
        <v>0</v>
      </c>
      <c r="J123" s="275">
        <v>0</v>
      </c>
      <c r="K123" s="279">
        <v>0</v>
      </c>
      <c r="L123" s="279">
        <v>0</v>
      </c>
      <c r="M123" s="279">
        <v>0</v>
      </c>
      <c r="N123" s="298">
        <v>1375872.0005758735</v>
      </c>
    </row>
    <row r="124" spans="1:14" ht="18" customHeight="1" x14ac:dyDescent="0.25">
      <c r="A124" s="107" t="s">
        <v>155</v>
      </c>
      <c r="B124" s="279">
        <v>134759</v>
      </c>
      <c r="C124" s="279">
        <v>1274.3333333333333</v>
      </c>
      <c r="D124" s="279">
        <v>91792.029356256477</v>
      </c>
      <c r="E124" s="279">
        <v>27619.369128220751</v>
      </c>
      <c r="F124" s="279">
        <v>34961.640350671943</v>
      </c>
      <c r="G124" s="279">
        <v>0</v>
      </c>
      <c r="H124" s="279">
        <v>66058.464346356763</v>
      </c>
      <c r="I124" s="279">
        <v>0</v>
      </c>
      <c r="J124" s="275">
        <v>0</v>
      </c>
      <c r="K124" s="279">
        <v>0</v>
      </c>
      <c r="L124" s="279">
        <v>0</v>
      </c>
      <c r="M124" s="279">
        <v>128639.47382524946</v>
      </c>
      <c r="N124" s="298">
        <v>220431.50318150595</v>
      </c>
    </row>
    <row r="125" spans="1:14" ht="18" customHeight="1" x14ac:dyDescent="0.25">
      <c r="A125" s="107" t="s">
        <v>156</v>
      </c>
      <c r="B125" s="279">
        <v>99843.333333333328</v>
      </c>
      <c r="C125" s="279">
        <v>420.66666666666663</v>
      </c>
      <c r="D125" s="279">
        <v>30301.213980537708</v>
      </c>
      <c r="E125" s="279">
        <v>21563.688073630514</v>
      </c>
      <c r="F125" s="279">
        <v>0</v>
      </c>
      <c r="G125" s="279">
        <v>0</v>
      </c>
      <c r="H125" s="279">
        <v>129388.44299203894</v>
      </c>
      <c r="I125" s="279">
        <v>0</v>
      </c>
      <c r="J125" s="275">
        <v>0</v>
      </c>
      <c r="K125" s="279">
        <v>0</v>
      </c>
      <c r="L125" s="279">
        <v>0</v>
      </c>
      <c r="M125" s="279">
        <v>150952.13106566944</v>
      </c>
      <c r="N125" s="298">
        <v>181253.34504620713</v>
      </c>
    </row>
    <row r="126" spans="1:14" ht="18" customHeight="1" x14ac:dyDescent="0.25">
      <c r="A126" s="107" t="s">
        <v>157</v>
      </c>
      <c r="B126" s="279">
        <v>7113076.333333333</v>
      </c>
      <c r="C126" s="279">
        <v>81950.666666666672</v>
      </c>
      <c r="D126" s="279">
        <v>5903022.2341863373</v>
      </c>
      <c r="E126" s="279">
        <v>0</v>
      </c>
      <c r="F126" s="279">
        <v>0</v>
      </c>
      <c r="G126" s="279">
        <v>127039.60782862233</v>
      </c>
      <c r="H126" s="279">
        <v>0</v>
      </c>
      <c r="I126" s="279">
        <v>0</v>
      </c>
      <c r="J126" s="275">
        <v>0</v>
      </c>
      <c r="K126" s="279">
        <v>34864.418224080429</v>
      </c>
      <c r="L126" s="279">
        <v>0</v>
      </c>
      <c r="M126" s="279">
        <v>161904.02605270277</v>
      </c>
      <c r="N126" s="298">
        <v>6064926.2602390405</v>
      </c>
    </row>
    <row r="127" spans="1:14" ht="18" customHeight="1" x14ac:dyDescent="0.25">
      <c r="A127" s="107" t="s">
        <v>158</v>
      </c>
      <c r="B127" s="279">
        <v>489544</v>
      </c>
      <c r="C127" s="279">
        <v>2762</v>
      </c>
      <c r="D127" s="279">
        <v>198950.75993877614</v>
      </c>
      <c r="E127" s="279">
        <v>22043.132256694655</v>
      </c>
      <c r="F127" s="279">
        <v>40226.972274894928</v>
      </c>
      <c r="G127" s="279">
        <v>58522.958360500634</v>
      </c>
      <c r="H127" s="279">
        <v>192352.66676119374</v>
      </c>
      <c r="I127" s="279">
        <v>0</v>
      </c>
      <c r="J127" s="275">
        <v>0</v>
      </c>
      <c r="K127" s="279">
        <v>0</v>
      </c>
      <c r="L127" s="279">
        <v>0</v>
      </c>
      <c r="M127" s="279">
        <v>313145.72965328395</v>
      </c>
      <c r="N127" s="298">
        <v>512096.4895920601</v>
      </c>
    </row>
    <row r="128" spans="1:14" ht="18" customHeight="1" x14ac:dyDescent="0.25">
      <c r="A128" s="107" t="s">
        <v>159</v>
      </c>
      <c r="B128" s="279">
        <v>103209</v>
      </c>
      <c r="C128" s="279">
        <v>629</v>
      </c>
      <c r="D128" s="279">
        <v>45307.758146810353</v>
      </c>
      <c r="E128" s="279">
        <v>21887.241582867711</v>
      </c>
      <c r="F128" s="279">
        <v>1993.9989972612054</v>
      </c>
      <c r="G128" s="279">
        <v>0</v>
      </c>
      <c r="H128" s="279">
        <v>171970.38708749399</v>
      </c>
      <c r="I128" s="279">
        <v>0</v>
      </c>
      <c r="J128" s="275">
        <v>0</v>
      </c>
      <c r="K128" s="279">
        <v>2137.8680230232599</v>
      </c>
      <c r="L128" s="279">
        <v>0</v>
      </c>
      <c r="M128" s="279">
        <v>197989.49569064617</v>
      </c>
      <c r="N128" s="298">
        <v>243297.25383745652</v>
      </c>
    </row>
    <row r="129" spans="1:14" ht="18" customHeight="1" x14ac:dyDescent="0.25">
      <c r="A129" s="107" t="s">
        <v>160</v>
      </c>
      <c r="B129" s="279">
        <v>35497.333333333336</v>
      </c>
      <c r="C129" s="279">
        <v>233</v>
      </c>
      <c r="D129" s="279">
        <v>16783.318995559319</v>
      </c>
      <c r="E129" s="279">
        <v>49695.064172858627</v>
      </c>
      <c r="F129" s="279">
        <v>0</v>
      </c>
      <c r="G129" s="279">
        <v>0</v>
      </c>
      <c r="H129" s="279">
        <v>41616.034266443057</v>
      </c>
      <c r="I129" s="279">
        <v>0</v>
      </c>
      <c r="J129" s="275">
        <v>0</v>
      </c>
      <c r="K129" s="279">
        <v>0</v>
      </c>
      <c r="L129" s="279">
        <v>0</v>
      </c>
      <c r="M129" s="279">
        <v>91311.098439301684</v>
      </c>
      <c r="N129" s="298">
        <v>108094.41743486101</v>
      </c>
    </row>
    <row r="130" spans="1:14" ht="18" customHeight="1" x14ac:dyDescent="0.25">
      <c r="A130" s="107" t="s">
        <v>161</v>
      </c>
      <c r="B130" s="279">
        <v>100143.66666666667</v>
      </c>
      <c r="C130" s="279">
        <v>588.66666666666674</v>
      </c>
      <c r="D130" s="279">
        <v>42402.491196219977</v>
      </c>
      <c r="E130" s="279">
        <v>29421.49646014686</v>
      </c>
      <c r="F130" s="279">
        <v>1397.2777871602939</v>
      </c>
      <c r="G130" s="279">
        <v>21716.840088375502</v>
      </c>
      <c r="H130" s="279">
        <v>48492.002540765738</v>
      </c>
      <c r="I130" s="279">
        <v>0</v>
      </c>
      <c r="J130" s="275">
        <v>0</v>
      </c>
      <c r="K130" s="279">
        <v>2241.0055135833832</v>
      </c>
      <c r="L130" s="279">
        <v>0</v>
      </c>
      <c r="M130" s="279">
        <v>103268.62239003177</v>
      </c>
      <c r="N130" s="298">
        <v>145671.11358625174</v>
      </c>
    </row>
    <row r="131" spans="1:14" ht="18" customHeight="1" x14ac:dyDescent="0.25">
      <c r="A131" s="107" t="s">
        <v>162</v>
      </c>
      <c r="B131" s="279">
        <v>37453.333333333336</v>
      </c>
      <c r="C131" s="279">
        <v>658.33333333333326</v>
      </c>
      <c r="D131" s="279">
        <v>47420.679565421531</v>
      </c>
      <c r="E131" s="279">
        <v>21797.026769409033</v>
      </c>
      <c r="F131" s="279">
        <v>0</v>
      </c>
      <c r="G131" s="279">
        <v>0</v>
      </c>
      <c r="H131" s="279">
        <v>126861.77922252368</v>
      </c>
      <c r="I131" s="279">
        <v>0</v>
      </c>
      <c r="J131" s="275">
        <v>0</v>
      </c>
      <c r="K131" s="279">
        <v>0</v>
      </c>
      <c r="L131" s="279">
        <v>0</v>
      </c>
      <c r="M131" s="279">
        <v>148658.80599193272</v>
      </c>
      <c r="N131" s="298">
        <v>196079.48555735426</v>
      </c>
    </row>
    <row r="132" spans="1:14" ht="18" customHeight="1" x14ac:dyDescent="0.25">
      <c r="A132" s="107" t="s">
        <v>163</v>
      </c>
      <c r="B132" s="279">
        <v>85387.666666666672</v>
      </c>
      <c r="C132" s="279">
        <v>852.66666666666663</v>
      </c>
      <c r="D132" s="279">
        <v>61418.783963720656</v>
      </c>
      <c r="E132" s="279">
        <v>72802.30380922911</v>
      </c>
      <c r="F132" s="279">
        <v>88197.696916332279</v>
      </c>
      <c r="G132" s="279">
        <v>0</v>
      </c>
      <c r="H132" s="279">
        <v>0</v>
      </c>
      <c r="I132" s="279">
        <v>0</v>
      </c>
      <c r="J132" s="275">
        <v>0</v>
      </c>
      <c r="K132" s="279">
        <v>19779.237614991256</v>
      </c>
      <c r="L132" s="279">
        <v>0</v>
      </c>
      <c r="M132" s="279">
        <v>180779.23834055266</v>
      </c>
      <c r="N132" s="298">
        <v>242198.02230427333</v>
      </c>
    </row>
    <row r="133" spans="1:14" ht="18" customHeight="1" x14ac:dyDescent="0.25">
      <c r="A133" s="107" t="s">
        <v>164</v>
      </c>
      <c r="B133" s="279">
        <v>107888.66666666667</v>
      </c>
      <c r="C133" s="279">
        <v>914</v>
      </c>
      <c r="D133" s="279">
        <v>65836.710566271315</v>
      </c>
      <c r="E133" s="279">
        <v>31173.714773175696</v>
      </c>
      <c r="F133" s="279">
        <v>8997.541953662163</v>
      </c>
      <c r="G133" s="279">
        <v>13870.635989442</v>
      </c>
      <c r="H133" s="279">
        <v>0</v>
      </c>
      <c r="I133" s="279">
        <v>0</v>
      </c>
      <c r="J133" s="275">
        <v>0</v>
      </c>
      <c r="K133" s="279">
        <v>4655.4644224937829</v>
      </c>
      <c r="L133" s="279">
        <v>0</v>
      </c>
      <c r="M133" s="279">
        <v>58697.357138773645</v>
      </c>
      <c r="N133" s="298">
        <v>124534.06770504496</v>
      </c>
    </row>
    <row r="134" spans="1:14" ht="18" customHeight="1" x14ac:dyDescent="0.25">
      <c r="A134" s="107" t="s">
        <v>165</v>
      </c>
      <c r="B134" s="279">
        <v>109943.33333333333</v>
      </c>
      <c r="C134" s="279">
        <v>380.66666666666663</v>
      </c>
      <c r="D134" s="279">
        <v>27419.957500613364</v>
      </c>
      <c r="E134" s="279">
        <v>29523.792154718682</v>
      </c>
      <c r="F134" s="279">
        <v>0</v>
      </c>
      <c r="G134" s="279">
        <v>0</v>
      </c>
      <c r="H134" s="279">
        <v>62063.881632914352</v>
      </c>
      <c r="I134" s="279">
        <v>0</v>
      </c>
      <c r="J134" s="275">
        <v>0</v>
      </c>
      <c r="K134" s="279">
        <v>0</v>
      </c>
      <c r="L134" s="279">
        <v>0</v>
      </c>
      <c r="M134" s="279">
        <v>91587.67378763303</v>
      </c>
      <c r="N134" s="298">
        <v>119007.6312882464</v>
      </c>
    </row>
    <row r="135" spans="1:14" ht="18" customHeight="1" x14ac:dyDescent="0.25">
      <c r="A135" s="107" t="s">
        <v>166</v>
      </c>
      <c r="B135" s="279">
        <v>51334.753333333334</v>
      </c>
      <c r="C135" s="279">
        <v>488.33333333333337</v>
      </c>
      <c r="D135" s="279">
        <v>35175.339525743067</v>
      </c>
      <c r="E135" s="279">
        <v>31403.755592627287</v>
      </c>
      <c r="F135" s="279">
        <v>63323.856935078191</v>
      </c>
      <c r="G135" s="279">
        <v>0</v>
      </c>
      <c r="H135" s="279">
        <v>44611.991871683655</v>
      </c>
      <c r="I135" s="279">
        <v>0</v>
      </c>
      <c r="J135" s="275">
        <v>0</v>
      </c>
      <c r="K135" s="279">
        <v>0</v>
      </c>
      <c r="L135" s="279">
        <v>0</v>
      </c>
      <c r="M135" s="279">
        <v>139339.60439938912</v>
      </c>
      <c r="N135" s="298">
        <v>174514.94392513219</v>
      </c>
    </row>
    <row r="136" spans="1:14" ht="18" customHeight="1" x14ac:dyDescent="0.25">
      <c r="A136" s="107" t="s">
        <v>167</v>
      </c>
      <c r="B136" s="279">
        <v>699686</v>
      </c>
      <c r="C136" s="279">
        <v>2828.9999999999995</v>
      </c>
      <c r="D136" s="279">
        <v>203776.86454264939</v>
      </c>
      <c r="E136" s="279">
        <v>75273.421095299258</v>
      </c>
      <c r="F136" s="279">
        <v>63184.02513298174</v>
      </c>
      <c r="G136" s="279">
        <v>38805.33017540742</v>
      </c>
      <c r="H136" s="279">
        <v>279170.00675479136</v>
      </c>
      <c r="I136" s="279">
        <v>158881.27488175718</v>
      </c>
      <c r="J136" s="275">
        <v>0</v>
      </c>
      <c r="K136" s="279">
        <v>48447.346014640731</v>
      </c>
      <c r="L136" s="279">
        <v>0</v>
      </c>
      <c r="M136" s="279">
        <v>663761.4040548777</v>
      </c>
      <c r="N136" s="298">
        <v>867538.26859752706</v>
      </c>
    </row>
    <row r="137" spans="1:14" ht="18" customHeight="1" x14ac:dyDescent="0.25">
      <c r="A137" s="107" t="s">
        <v>168</v>
      </c>
      <c r="B137" s="279">
        <v>124043.33333333333</v>
      </c>
      <c r="C137" s="279">
        <v>464.33333333333337</v>
      </c>
      <c r="D137" s="279">
        <v>33446.585637788463</v>
      </c>
      <c r="E137" s="279">
        <v>68710.338245751525</v>
      </c>
      <c r="F137" s="279">
        <v>55852.254094736985</v>
      </c>
      <c r="G137" s="279">
        <v>0</v>
      </c>
      <c r="H137" s="279">
        <v>24147.773152178255</v>
      </c>
      <c r="I137" s="279">
        <v>0</v>
      </c>
      <c r="J137" s="275">
        <v>0</v>
      </c>
      <c r="K137" s="279">
        <v>14944.159925773964</v>
      </c>
      <c r="L137" s="279">
        <v>0</v>
      </c>
      <c r="M137" s="279">
        <v>163654.52541844075</v>
      </c>
      <c r="N137" s="298">
        <v>197101.11105622922</v>
      </c>
    </row>
    <row r="138" spans="1:14" ht="18" customHeight="1" x14ac:dyDescent="0.25">
      <c r="A138" s="107" t="s">
        <v>169</v>
      </c>
      <c r="B138" s="279">
        <v>330752.33333333331</v>
      </c>
      <c r="C138" s="279">
        <v>1566.9999999999998</v>
      </c>
      <c r="D138" s="279">
        <v>112873.22260103626</v>
      </c>
      <c r="E138" s="279">
        <v>50672.928315873403</v>
      </c>
      <c r="F138" s="279">
        <v>37760.355498595018</v>
      </c>
      <c r="G138" s="279">
        <v>33775.496846396825</v>
      </c>
      <c r="H138" s="279">
        <v>36933.799871811621</v>
      </c>
      <c r="I138" s="279">
        <v>0</v>
      </c>
      <c r="J138" s="275">
        <v>0</v>
      </c>
      <c r="K138" s="279">
        <v>2814.0750682410567</v>
      </c>
      <c r="L138" s="279">
        <v>0</v>
      </c>
      <c r="M138" s="279">
        <v>161956.6556009179</v>
      </c>
      <c r="N138" s="298">
        <v>274829.87820195418</v>
      </c>
    </row>
    <row r="139" spans="1:14" ht="18" customHeight="1" x14ac:dyDescent="0.25">
      <c r="A139" s="107" t="s">
        <v>170</v>
      </c>
      <c r="B139" s="279">
        <v>400036.66666666669</v>
      </c>
      <c r="C139" s="279">
        <v>2632.666666666667</v>
      </c>
      <c r="D139" s="279">
        <v>189634.69732035411</v>
      </c>
      <c r="E139" s="279">
        <v>21041.361443085239</v>
      </c>
      <c r="F139" s="279">
        <v>19442.150657998554</v>
      </c>
      <c r="G139" s="279">
        <v>0</v>
      </c>
      <c r="H139" s="279">
        <v>132640.81198980479</v>
      </c>
      <c r="I139" s="279">
        <v>0</v>
      </c>
      <c r="J139" s="275">
        <v>0</v>
      </c>
      <c r="K139" s="279">
        <v>3333.8688861879386</v>
      </c>
      <c r="L139" s="279">
        <v>0</v>
      </c>
      <c r="M139" s="279">
        <v>176458.19297707651</v>
      </c>
      <c r="N139" s="298">
        <v>366092.89029743063</v>
      </c>
    </row>
    <row r="140" spans="1:14" ht="18" customHeight="1" x14ac:dyDescent="0.25">
      <c r="A140" s="107"/>
      <c r="B140" s="279"/>
      <c r="C140" s="279"/>
      <c r="D140" s="279"/>
      <c r="E140" s="279"/>
      <c r="F140" s="279"/>
      <c r="G140" s="279"/>
      <c r="H140" s="279"/>
      <c r="I140" s="279"/>
      <c r="J140" s="275"/>
      <c r="K140" s="279"/>
      <c r="L140" s="279"/>
      <c r="M140" s="279"/>
      <c r="N140" s="298"/>
    </row>
    <row r="141" spans="1:14" s="45" customFormat="1" ht="18" customHeight="1" x14ac:dyDescent="0.25">
      <c r="A141" s="94"/>
      <c r="B141" s="299">
        <f>SUM(B3:B140)</f>
        <v>122573223.94333333</v>
      </c>
      <c r="C141" s="299">
        <f t="shared" ref="C141:N141" si="0">SUM(C3:C140)</f>
        <v>1213925.3333333335</v>
      </c>
      <c r="D141" s="299">
        <f t="shared" si="0"/>
        <v>87440755.82027474</v>
      </c>
      <c r="E141" s="299">
        <f t="shared" si="0"/>
        <v>5738365.5616205083</v>
      </c>
      <c r="F141" s="299">
        <f t="shared" si="0"/>
        <v>3347379.9700774681</v>
      </c>
      <c r="G141" s="299">
        <f t="shared" si="0"/>
        <v>2669914.7958947322</v>
      </c>
      <c r="H141" s="299">
        <f t="shared" si="0"/>
        <v>19127189.665626325</v>
      </c>
      <c r="I141" s="299">
        <f t="shared" si="0"/>
        <v>1979911.3193919086</v>
      </c>
      <c r="J141" s="299">
        <f t="shared" si="0"/>
        <v>70000</v>
      </c>
      <c r="K141" s="299">
        <f t="shared" si="0"/>
        <v>1482411.0856789784</v>
      </c>
      <c r="L141" s="299">
        <f t="shared" si="0"/>
        <v>717295.72476864967</v>
      </c>
      <c r="M141" s="299">
        <f t="shared" si="0"/>
        <v>35132468.123058587</v>
      </c>
      <c r="N141" s="299">
        <f t="shared" si="0"/>
        <v>122573223.94333327</v>
      </c>
    </row>
    <row r="142" spans="1:14" x14ac:dyDescent="0.2">
      <c r="B142" s="182"/>
      <c r="C142" s="182"/>
      <c r="D142" s="182"/>
    </row>
    <row r="151" spans="5:5" x14ac:dyDescent="0.2">
      <c r="E151" s="25"/>
    </row>
  </sheetData>
  <sortState xmlns:xlrd2="http://schemas.microsoft.com/office/spreadsheetml/2017/richdata2" ref="A3:N140">
    <sortCondition ref="A3:A140"/>
  </sortState>
  <customSheetViews>
    <customSheetView guid="{21B7AC2F-40B5-4A74-80C7-C3A38CDE4D3F}" showGridLines="0" showRowCol="0" showAutoFilter="1">
      <pane ySplit="2" topLeftCell="A120" activePane="bottomLeft" state="frozen"/>
      <selection pane="bottomLeft" sqref="A1:L1"/>
      <rowBreaks count="1" manualBreakCount="1">
        <brk id="72" max="11" man="1"/>
      </rowBreaks>
      <pageMargins left="0" right="0" top="0" bottom="0" header="0" footer="0"/>
      <pageSetup paperSize="9" scale="38" fitToHeight="2" orientation="portrait" r:id="rId1"/>
      <headerFooter alignWithMargins="0"/>
      <autoFilter ref="A2:L2" xr:uid="{17AE2C5C-827B-425D-86B0-20D983F5E0D3}"/>
    </customSheetView>
  </customSheetViews>
  <mergeCells count="1">
    <mergeCell ref="A1:N1"/>
  </mergeCells>
  <phoneticPr fontId="6" type="noConversion"/>
  <pageMargins left="0.7" right="0.7" top="0.75" bottom="0.75" header="0.3" footer="0.3"/>
  <pageSetup paperSize="9" scale="49" fitToHeight="3"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indexed="10"/>
  </sheetPr>
  <dimension ref="A1:L141"/>
  <sheetViews>
    <sheetView showGridLines="0" view="pageBreakPreview" zoomScale="85" zoomScaleNormal="85" zoomScaleSheetLayoutView="85" workbookViewId="0">
      <pane ySplit="2" topLeftCell="A13" activePane="bottomLeft" state="frozen"/>
      <selection activeCell="W4" sqref="W4"/>
      <selection pane="bottomLeft" activeCell="I3" sqref="I3"/>
    </sheetView>
  </sheetViews>
  <sheetFormatPr defaultRowHeight="15" x14ac:dyDescent="0.2"/>
  <cols>
    <col min="1" max="1" width="28.7109375" style="7" customWidth="1"/>
    <col min="2" max="4" width="20.42578125" style="181" customWidth="1"/>
    <col min="5" max="12" width="20.42578125" style="182" customWidth="1"/>
  </cols>
  <sheetData>
    <row r="1" spans="1:12" ht="26.25" customHeight="1" thickBot="1" x14ac:dyDescent="0.25">
      <c r="A1" s="345" t="s">
        <v>245</v>
      </c>
      <c r="B1" s="346"/>
      <c r="C1" s="346"/>
      <c r="D1" s="346"/>
      <c r="E1" s="346"/>
      <c r="F1" s="346"/>
      <c r="G1" s="346"/>
      <c r="H1" s="346"/>
      <c r="I1" s="346"/>
      <c r="J1" s="346"/>
      <c r="K1" s="346"/>
      <c r="L1" s="347"/>
    </row>
    <row r="2" spans="1:12" s="18" customFormat="1" ht="33.75" customHeight="1" thickBot="1" x14ac:dyDescent="0.25">
      <c r="A2" s="119" t="s">
        <v>32</v>
      </c>
      <c r="B2" s="119" t="s">
        <v>246</v>
      </c>
      <c r="C2" s="119" t="s">
        <v>298</v>
      </c>
      <c r="D2" s="119" t="s">
        <v>231</v>
      </c>
      <c r="E2" s="124" t="s">
        <v>8</v>
      </c>
      <c r="F2" s="124" t="s">
        <v>244</v>
      </c>
      <c r="G2" s="124" t="s">
        <v>17</v>
      </c>
      <c r="H2" s="124" t="s">
        <v>28</v>
      </c>
      <c r="I2" s="124" t="s">
        <v>23</v>
      </c>
      <c r="J2" s="124" t="s">
        <v>25</v>
      </c>
      <c r="K2" s="124" t="s">
        <v>33</v>
      </c>
      <c r="L2" s="124" t="s">
        <v>233</v>
      </c>
    </row>
    <row r="3" spans="1:12" ht="18" customHeight="1" x14ac:dyDescent="0.25">
      <c r="A3" s="63" t="s">
        <v>34</v>
      </c>
      <c r="B3" s="279">
        <v>1227123</v>
      </c>
      <c r="C3" s="279">
        <v>38370</v>
      </c>
      <c r="D3" s="298">
        <v>1837536.9951786909</v>
      </c>
      <c r="E3" s="279">
        <v>204397.05685777732</v>
      </c>
      <c r="F3" s="279">
        <v>65801.571449929819</v>
      </c>
      <c r="G3" s="279">
        <v>68187.983030592441</v>
      </c>
      <c r="H3" s="279">
        <v>0</v>
      </c>
      <c r="I3" s="279">
        <v>20476.944436630947</v>
      </c>
      <c r="J3" s="279">
        <v>66804.92863532927</v>
      </c>
      <c r="K3" s="279">
        <v>425668.48441025976</v>
      </c>
      <c r="L3" s="298">
        <v>2263205.4795889505</v>
      </c>
    </row>
    <row r="4" spans="1:12" ht="18" customHeight="1" x14ac:dyDescent="0.25">
      <c r="A4" s="63" t="s">
        <v>35</v>
      </c>
      <c r="B4" s="275">
        <v>5844867.7433333332</v>
      </c>
      <c r="C4" s="279">
        <v>96128</v>
      </c>
      <c r="D4" s="298">
        <v>4603564.1457528593</v>
      </c>
      <c r="E4" s="279">
        <v>0</v>
      </c>
      <c r="F4" s="279">
        <v>160771.59437132356</v>
      </c>
      <c r="G4" s="279">
        <v>0</v>
      </c>
      <c r="H4" s="279">
        <v>0</v>
      </c>
      <c r="I4" s="279">
        <v>32755.078349761498</v>
      </c>
      <c r="J4" s="279">
        <v>53823.162763550354</v>
      </c>
      <c r="K4" s="279">
        <v>247349.83548463541</v>
      </c>
      <c r="L4" s="298">
        <v>4850913.9812374944</v>
      </c>
    </row>
    <row r="5" spans="1:12" ht="18" customHeight="1" x14ac:dyDescent="0.25">
      <c r="A5" s="63" t="s">
        <v>36</v>
      </c>
      <c r="B5" s="275">
        <v>599984</v>
      </c>
      <c r="C5" s="279">
        <v>13285</v>
      </c>
      <c r="D5" s="298">
        <v>636217.85199241363</v>
      </c>
      <c r="E5" s="279">
        <v>138064.56453602019</v>
      </c>
      <c r="F5" s="279">
        <v>0</v>
      </c>
      <c r="G5" s="279">
        <v>152371.49501036937</v>
      </c>
      <c r="H5" s="279">
        <v>0</v>
      </c>
      <c r="I5" s="279">
        <v>23053.820300015712</v>
      </c>
      <c r="J5" s="279">
        <v>0</v>
      </c>
      <c r="K5" s="279">
        <v>313489.8798464053</v>
      </c>
      <c r="L5" s="298">
        <v>949707.73183881887</v>
      </c>
    </row>
    <row r="6" spans="1:12" ht="18" customHeight="1" x14ac:dyDescent="0.25">
      <c r="A6" s="63" t="s">
        <v>37</v>
      </c>
      <c r="B6" s="275">
        <v>445917.66666666669</v>
      </c>
      <c r="C6" s="279">
        <v>17130</v>
      </c>
      <c r="D6" s="298">
        <v>820354.67102973617</v>
      </c>
      <c r="E6" s="279">
        <v>91430.050178720834</v>
      </c>
      <c r="F6" s="279">
        <v>0</v>
      </c>
      <c r="G6" s="279">
        <v>65719.874552697976</v>
      </c>
      <c r="H6" s="279">
        <v>0</v>
      </c>
      <c r="I6" s="279">
        <v>0</v>
      </c>
      <c r="J6" s="279">
        <v>0</v>
      </c>
      <c r="K6" s="279">
        <v>157149.92473141881</v>
      </c>
      <c r="L6" s="298">
        <v>977504.59576115501</v>
      </c>
    </row>
    <row r="7" spans="1:12" ht="18" customHeight="1" x14ac:dyDescent="0.25">
      <c r="A7" s="63" t="s">
        <v>38</v>
      </c>
      <c r="B7" s="275">
        <v>1313243</v>
      </c>
      <c r="C7" s="279">
        <v>16031</v>
      </c>
      <c r="D7" s="298">
        <v>767723.62704481615</v>
      </c>
      <c r="E7" s="279">
        <v>0</v>
      </c>
      <c r="F7" s="279">
        <v>0</v>
      </c>
      <c r="G7" s="279">
        <v>0</v>
      </c>
      <c r="H7" s="279">
        <v>0</v>
      </c>
      <c r="I7" s="279">
        <v>0</v>
      </c>
      <c r="J7" s="279">
        <v>0</v>
      </c>
      <c r="K7" s="279">
        <v>0</v>
      </c>
      <c r="L7" s="298">
        <v>767723.62704481615</v>
      </c>
    </row>
    <row r="8" spans="1:12" ht="18" customHeight="1" x14ac:dyDescent="0.25">
      <c r="A8" s="63" t="s">
        <v>39</v>
      </c>
      <c r="B8" s="275">
        <v>3338186.6666666665</v>
      </c>
      <c r="C8" s="279">
        <v>68877</v>
      </c>
      <c r="D8" s="298">
        <v>3298515.3926745555</v>
      </c>
      <c r="E8" s="279">
        <v>0</v>
      </c>
      <c r="F8" s="279">
        <v>0</v>
      </c>
      <c r="G8" s="279">
        <v>0</v>
      </c>
      <c r="H8" s="279">
        <v>0</v>
      </c>
      <c r="I8" s="279">
        <v>13847.190724191931</v>
      </c>
      <c r="J8" s="279">
        <v>0</v>
      </c>
      <c r="K8" s="279">
        <v>13847.190724191931</v>
      </c>
      <c r="L8" s="298">
        <v>3312362.5833987473</v>
      </c>
    </row>
    <row r="9" spans="1:12" ht="18" customHeight="1" x14ac:dyDescent="0.25">
      <c r="A9" s="63" t="s">
        <v>40</v>
      </c>
      <c r="B9" s="275">
        <v>3902783.3333333335</v>
      </c>
      <c r="C9" s="279">
        <v>42795</v>
      </c>
      <c r="D9" s="298">
        <v>2049449.9793763899</v>
      </c>
      <c r="E9" s="279">
        <v>0</v>
      </c>
      <c r="F9" s="279">
        <v>75579.575407841097</v>
      </c>
      <c r="G9" s="279">
        <v>0</v>
      </c>
      <c r="H9" s="279">
        <v>0</v>
      </c>
      <c r="I9" s="279">
        <v>18425.182858756671</v>
      </c>
      <c r="J9" s="279">
        <v>0</v>
      </c>
      <c r="K9" s="279">
        <v>94004.758266597768</v>
      </c>
      <c r="L9" s="298">
        <v>2143454.7376429876</v>
      </c>
    </row>
    <row r="10" spans="1:12" ht="18" customHeight="1" x14ac:dyDescent="0.25">
      <c r="A10" s="63" t="s">
        <v>41</v>
      </c>
      <c r="B10" s="275">
        <v>212040</v>
      </c>
      <c r="C10" s="279">
        <v>1767</v>
      </c>
      <c r="D10" s="298">
        <v>84621.523859284513</v>
      </c>
      <c r="E10" s="279">
        <v>24416.079777980529</v>
      </c>
      <c r="F10" s="279">
        <v>21785.178582765544</v>
      </c>
      <c r="G10" s="279">
        <v>0</v>
      </c>
      <c r="H10" s="279">
        <v>19276.286666666667</v>
      </c>
      <c r="I10" s="279">
        <v>4439.5782115316215</v>
      </c>
      <c r="J10" s="279">
        <v>0</v>
      </c>
      <c r="K10" s="279">
        <v>69917.123238944361</v>
      </c>
      <c r="L10" s="298">
        <v>154538.64709822886</v>
      </c>
    </row>
    <row r="11" spans="1:12" ht="18" customHeight="1" x14ac:dyDescent="0.25">
      <c r="A11" s="63" t="s">
        <v>42</v>
      </c>
      <c r="B11" s="275">
        <v>613062.66666666663</v>
      </c>
      <c r="C11" s="279">
        <v>1776</v>
      </c>
      <c r="D11" s="298">
        <v>85052.533318669666</v>
      </c>
      <c r="E11" s="279">
        <v>22350.483105847194</v>
      </c>
      <c r="F11" s="279">
        <v>4433.7399804373854</v>
      </c>
      <c r="G11" s="279">
        <v>0</v>
      </c>
      <c r="H11" s="279">
        <v>23978.44</v>
      </c>
      <c r="I11" s="279">
        <v>4549.6056813132309</v>
      </c>
      <c r="J11" s="279">
        <v>0</v>
      </c>
      <c r="K11" s="279">
        <v>55312.268767597809</v>
      </c>
      <c r="L11" s="298">
        <v>140364.80208626747</v>
      </c>
    </row>
    <row r="12" spans="1:12" ht="18" customHeight="1" x14ac:dyDescent="0.25">
      <c r="A12" s="63" t="s">
        <v>43</v>
      </c>
      <c r="B12" s="275">
        <v>438490.66666666669</v>
      </c>
      <c r="C12" s="279">
        <v>1793</v>
      </c>
      <c r="D12" s="298">
        <v>85866.662297508286</v>
      </c>
      <c r="E12" s="279">
        <v>26956.258333730282</v>
      </c>
      <c r="F12" s="279">
        <v>8894.093922490174</v>
      </c>
      <c r="G12" s="279">
        <v>0</v>
      </c>
      <c r="H12" s="279">
        <v>70830.684961999985</v>
      </c>
      <c r="I12" s="279">
        <v>0</v>
      </c>
      <c r="J12" s="279">
        <v>0</v>
      </c>
      <c r="K12" s="279">
        <v>106681.03721822044</v>
      </c>
      <c r="L12" s="298">
        <v>192547.69951572875</v>
      </c>
    </row>
    <row r="13" spans="1:12" ht="18" customHeight="1" x14ac:dyDescent="0.25">
      <c r="A13" s="63" t="s">
        <v>44</v>
      </c>
      <c r="B13" s="275">
        <v>270089.33333333331</v>
      </c>
      <c r="C13" s="279">
        <v>4828</v>
      </c>
      <c r="D13" s="298">
        <v>231212.62999016733</v>
      </c>
      <c r="E13" s="279">
        <v>38352.324364358639</v>
      </c>
      <c r="F13" s="279">
        <v>15755.25726989374</v>
      </c>
      <c r="G13" s="279">
        <v>0</v>
      </c>
      <c r="H13" s="279">
        <v>0</v>
      </c>
      <c r="I13" s="279">
        <v>0</v>
      </c>
      <c r="J13" s="279">
        <v>0</v>
      </c>
      <c r="K13" s="279">
        <v>54107.581634252376</v>
      </c>
      <c r="L13" s="298">
        <v>285320.21162441972</v>
      </c>
    </row>
    <row r="14" spans="1:12" ht="18" customHeight="1" x14ac:dyDescent="0.25">
      <c r="A14" s="63" t="s">
        <v>45</v>
      </c>
      <c r="B14" s="275">
        <v>72108.333333333328</v>
      </c>
      <c r="C14" s="279">
        <v>946</v>
      </c>
      <c r="D14" s="298">
        <v>45303.883175372473</v>
      </c>
      <c r="E14" s="279">
        <v>29458.441278333987</v>
      </c>
      <c r="F14" s="279">
        <v>49814.79922993471</v>
      </c>
      <c r="G14" s="279">
        <v>0</v>
      </c>
      <c r="H14" s="279">
        <v>0</v>
      </c>
      <c r="I14" s="279">
        <v>10135.631285531896</v>
      </c>
      <c r="J14" s="279">
        <v>0</v>
      </c>
      <c r="K14" s="279">
        <v>89408.871793800601</v>
      </c>
      <c r="L14" s="298">
        <v>134712.75496917308</v>
      </c>
    </row>
    <row r="15" spans="1:12" ht="18" customHeight="1" x14ac:dyDescent="0.25">
      <c r="A15" s="63" t="s">
        <v>46</v>
      </c>
      <c r="B15" s="275">
        <v>1012472.3333333334</v>
      </c>
      <c r="C15" s="279">
        <v>16961</v>
      </c>
      <c r="D15" s="298">
        <v>812261.27118128166</v>
      </c>
      <c r="E15" s="279">
        <v>138162.12529910175</v>
      </c>
      <c r="F15" s="279">
        <v>51871.468378107937</v>
      </c>
      <c r="G15" s="279">
        <v>0</v>
      </c>
      <c r="H15" s="279">
        <v>0</v>
      </c>
      <c r="I15" s="279">
        <v>89338.51447245483</v>
      </c>
      <c r="J15" s="279">
        <v>0</v>
      </c>
      <c r="K15" s="279">
        <v>279372.10814966453</v>
      </c>
      <c r="L15" s="298">
        <v>1091633.3793309461</v>
      </c>
    </row>
    <row r="16" spans="1:12" ht="18" customHeight="1" x14ac:dyDescent="0.25">
      <c r="A16" s="63" t="s">
        <v>47</v>
      </c>
      <c r="B16" s="275">
        <v>28249.333333333332</v>
      </c>
      <c r="C16" s="279">
        <v>1076</v>
      </c>
      <c r="D16" s="298">
        <v>51529.575366491306</v>
      </c>
      <c r="E16" s="279">
        <v>35768.692505441228</v>
      </c>
      <c r="F16" s="279">
        <v>34624.533514459785</v>
      </c>
      <c r="G16" s="279">
        <v>39105.554803064319</v>
      </c>
      <c r="H16" s="279">
        <v>0</v>
      </c>
      <c r="I16" s="279">
        <v>11038.728880023416</v>
      </c>
      <c r="J16" s="279">
        <v>0</v>
      </c>
      <c r="K16" s="279">
        <v>120537.50970298875</v>
      </c>
      <c r="L16" s="298">
        <v>172067.08506948006</v>
      </c>
    </row>
    <row r="17" spans="1:12" ht="18" customHeight="1" x14ac:dyDescent="0.25">
      <c r="A17" s="63" t="s">
        <v>48</v>
      </c>
      <c r="B17" s="275">
        <v>455554.33333333331</v>
      </c>
      <c r="C17" s="279">
        <v>950</v>
      </c>
      <c r="D17" s="298">
        <v>45495.442935099207</v>
      </c>
      <c r="E17" s="279">
        <v>41294.886273450269</v>
      </c>
      <c r="F17" s="279">
        <v>17530.770017544695</v>
      </c>
      <c r="G17" s="279">
        <v>22040.687598787834</v>
      </c>
      <c r="H17" s="279">
        <v>54394.7</v>
      </c>
      <c r="I17" s="279">
        <v>0</v>
      </c>
      <c r="J17" s="279">
        <v>0</v>
      </c>
      <c r="K17" s="279">
        <v>135261.0438897828</v>
      </c>
      <c r="L17" s="298">
        <v>180756.48682488201</v>
      </c>
    </row>
    <row r="18" spans="1:12" ht="18" customHeight="1" x14ac:dyDescent="0.25">
      <c r="A18" s="63" t="s">
        <v>49</v>
      </c>
      <c r="B18" s="275">
        <v>1362422</v>
      </c>
      <c r="C18" s="279">
        <v>31508</v>
      </c>
      <c r="D18" s="298">
        <v>1508916.2273674796</v>
      </c>
      <c r="E18" s="279">
        <v>157068.23015446821</v>
      </c>
      <c r="F18" s="279">
        <v>77805.437011137255</v>
      </c>
      <c r="G18" s="279">
        <v>0</v>
      </c>
      <c r="H18" s="279">
        <v>0</v>
      </c>
      <c r="I18" s="279">
        <v>19662.4777380333</v>
      </c>
      <c r="J18" s="279">
        <v>64502.769997482879</v>
      </c>
      <c r="K18" s="279">
        <v>319038.91490112164</v>
      </c>
      <c r="L18" s="298">
        <v>1827955.1422686013</v>
      </c>
    </row>
    <row r="19" spans="1:12" ht="18" customHeight="1" x14ac:dyDescent="0.25">
      <c r="A19" s="63" t="s">
        <v>50</v>
      </c>
      <c r="B19" s="275">
        <v>936647</v>
      </c>
      <c r="C19" s="279">
        <v>41041</v>
      </c>
      <c r="D19" s="298">
        <v>1965451.0247362172</v>
      </c>
      <c r="E19" s="279">
        <v>206094.6346706847</v>
      </c>
      <c r="F19" s="279">
        <v>0</v>
      </c>
      <c r="G19" s="279">
        <v>145778.79367769355</v>
      </c>
      <c r="H19" s="279">
        <v>0</v>
      </c>
      <c r="I19" s="279">
        <v>10674.372238417289</v>
      </c>
      <c r="J19" s="279">
        <v>35341.814339906567</v>
      </c>
      <c r="K19" s="279">
        <v>397889.61492670211</v>
      </c>
      <c r="L19" s="298">
        <v>2363340.6396629196</v>
      </c>
    </row>
    <row r="20" spans="1:12" ht="18" customHeight="1" x14ac:dyDescent="0.25">
      <c r="A20" s="63" t="s">
        <v>51</v>
      </c>
      <c r="B20" s="275">
        <v>943450.3666666667</v>
      </c>
      <c r="C20" s="279">
        <v>29227</v>
      </c>
      <c r="D20" s="298">
        <v>1399679.27438331</v>
      </c>
      <c r="E20" s="279">
        <v>0</v>
      </c>
      <c r="F20" s="279">
        <v>0</v>
      </c>
      <c r="G20" s="279">
        <v>0</v>
      </c>
      <c r="H20" s="279">
        <v>0</v>
      </c>
      <c r="I20" s="279">
        <v>0</v>
      </c>
      <c r="J20" s="279">
        <v>0</v>
      </c>
      <c r="K20" s="279">
        <v>0</v>
      </c>
      <c r="L20" s="298">
        <v>1399679.27438331</v>
      </c>
    </row>
    <row r="21" spans="1:12" ht="18" customHeight="1" x14ac:dyDescent="0.25">
      <c r="A21" s="63" t="s">
        <v>52</v>
      </c>
      <c r="B21" s="275">
        <v>5963788.7199999997</v>
      </c>
      <c r="C21" s="279">
        <v>93611</v>
      </c>
      <c r="D21" s="298">
        <v>4483025.1669448121</v>
      </c>
      <c r="E21" s="279">
        <v>0</v>
      </c>
      <c r="F21" s="279">
        <v>0</v>
      </c>
      <c r="G21" s="279">
        <v>0</v>
      </c>
      <c r="H21" s="279">
        <v>0</v>
      </c>
      <c r="I21" s="279">
        <v>14499.213952683493</v>
      </c>
      <c r="J21" s="279">
        <v>0</v>
      </c>
      <c r="K21" s="279">
        <v>14499.213952683493</v>
      </c>
      <c r="L21" s="298">
        <v>4497524.3808974959</v>
      </c>
    </row>
    <row r="22" spans="1:12" ht="18" customHeight="1" x14ac:dyDescent="0.25">
      <c r="A22" s="63" t="s">
        <v>53</v>
      </c>
      <c r="B22" s="275">
        <v>661588.33333333337</v>
      </c>
      <c r="C22" s="279">
        <v>18617</v>
      </c>
      <c r="D22" s="298">
        <v>891567.01170814934</v>
      </c>
      <c r="E22" s="279">
        <v>95590.558438730979</v>
      </c>
      <c r="F22" s="279">
        <v>0</v>
      </c>
      <c r="G22" s="279">
        <v>0</v>
      </c>
      <c r="H22" s="279">
        <v>0</v>
      </c>
      <c r="I22" s="279">
        <v>0</v>
      </c>
      <c r="J22" s="279">
        <v>0</v>
      </c>
      <c r="K22" s="279">
        <v>95590.558438730979</v>
      </c>
      <c r="L22" s="298">
        <v>987157.57014688035</v>
      </c>
    </row>
    <row r="23" spans="1:12" ht="18" customHeight="1" x14ac:dyDescent="0.25">
      <c r="A23" s="63" t="s">
        <v>54</v>
      </c>
      <c r="B23" s="275">
        <v>74612.666666666672</v>
      </c>
      <c r="C23" s="279">
        <v>525</v>
      </c>
      <c r="D23" s="298">
        <v>25142.21846413377</v>
      </c>
      <c r="E23" s="279">
        <v>49079.921838609531</v>
      </c>
      <c r="F23" s="279">
        <v>5969.2882944164521</v>
      </c>
      <c r="G23" s="279">
        <v>39523.189891144866</v>
      </c>
      <c r="H23" s="279">
        <v>21568.342466666669</v>
      </c>
      <c r="I23" s="279">
        <v>2644.4603190711018</v>
      </c>
      <c r="J23" s="279">
        <v>0</v>
      </c>
      <c r="K23" s="279">
        <v>118785.20280990862</v>
      </c>
      <c r="L23" s="298">
        <v>143927.4212740424</v>
      </c>
    </row>
    <row r="24" spans="1:12" ht="18" customHeight="1" x14ac:dyDescent="0.25">
      <c r="A24" s="63" t="s">
        <v>55</v>
      </c>
      <c r="B24" s="275">
        <v>1311923.3333333333</v>
      </c>
      <c r="C24" s="279">
        <v>4995</v>
      </c>
      <c r="D24" s="298">
        <v>239210.24995875845</v>
      </c>
      <c r="E24" s="279">
        <v>73603.492617111493</v>
      </c>
      <c r="F24" s="279">
        <v>51851.492853018877</v>
      </c>
      <c r="G24" s="279">
        <v>20741.748163584773</v>
      </c>
      <c r="H24" s="279">
        <v>0</v>
      </c>
      <c r="I24" s="279">
        <v>31056.579417481524</v>
      </c>
      <c r="J24" s="279">
        <v>23248.603867768601</v>
      </c>
      <c r="K24" s="279">
        <v>200501.91691896526</v>
      </c>
      <c r="L24" s="298">
        <v>439712.16687772371</v>
      </c>
    </row>
    <row r="25" spans="1:12" ht="18" customHeight="1" x14ac:dyDescent="0.25">
      <c r="A25" s="63" t="s">
        <v>56</v>
      </c>
      <c r="B25" s="275">
        <v>10794</v>
      </c>
      <c r="C25" s="279">
        <v>1553</v>
      </c>
      <c r="D25" s="298">
        <v>74373.076713904273</v>
      </c>
      <c r="E25" s="279">
        <v>38851.764891003993</v>
      </c>
      <c r="F25" s="279">
        <v>0</v>
      </c>
      <c r="G25" s="279">
        <v>0</v>
      </c>
      <c r="H25" s="279">
        <v>0</v>
      </c>
      <c r="I25" s="279">
        <v>3535.2172553049327</v>
      </c>
      <c r="J25" s="279">
        <v>0</v>
      </c>
      <c r="K25" s="279">
        <v>42386.982146308925</v>
      </c>
      <c r="L25" s="298">
        <v>116760.0588602132</v>
      </c>
    </row>
    <row r="26" spans="1:12" ht="18" customHeight="1" x14ac:dyDescent="0.25">
      <c r="A26" s="63" t="s">
        <v>57</v>
      </c>
      <c r="B26" s="275">
        <v>354016.64666666667</v>
      </c>
      <c r="C26" s="279">
        <v>6175</v>
      </c>
      <c r="D26" s="298">
        <v>295720.37907814485</v>
      </c>
      <c r="E26" s="279">
        <v>48271.217137624553</v>
      </c>
      <c r="F26" s="279">
        <v>0</v>
      </c>
      <c r="G26" s="279">
        <v>57750.082091865967</v>
      </c>
      <c r="H26" s="279">
        <v>0</v>
      </c>
      <c r="I26" s="279">
        <v>0</v>
      </c>
      <c r="J26" s="279">
        <v>0</v>
      </c>
      <c r="K26" s="279">
        <v>106021.29922949051</v>
      </c>
      <c r="L26" s="298">
        <v>401741.67830763536</v>
      </c>
    </row>
    <row r="27" spans="1:12" ht="18" customHeight="1" x14ac:dyDescent="0.25">
      <c r="A27" s="63" t="s">
        <v>58</v>
      </c>
      <c r="B27" s="275">
        <v>540462</v>
      </c>
      <c r="C27" s="279">
        <v>10991</v>
      </c>
      <c r="D27" s="298">
        <v>526358.329789132</v>
      </c>
      <c r="E27" s="279">
        <v>0</v>
      </c>
      <c r="F27" s="279">
        <v>0</v>
      </c>
      <c r="G27" s="279">
        <v>0</v>
      </c>
      <c r="H27" s="279">
        <v>0</v>
      </c>
      <c r="I27" s="279">
        <v>0</v>
      </c>
      <c r="J27" s="279">
        <v>0</v>
      </c>
      <c r="K27" s="279">
        <v>0</v>
      </c>
      <c r="L27" s="298">
        <v>526358.329789132</v>
      </c>
    </row>
    <row r="28" spans="1:12" ht="18" customHeight="1" x14ac:dyDescent="0.25">
      <c r="A28" s="63" t="s">
        <v>59</v>
      </c>
      <c r="B28" s="275">
        <v>9261038.2033333331</v>
      </c>
      <c r="C28" s="279">
        <v>119928</v>
      </c>
      <c r="D28" s="298">
        <v>5743344.7161269234</v>
      </c>
      <c r="E28" s="279">
        <v>0</v>
      </c>
      <c r="F28" s="279">
        <v>0</v>
      </c>
      <c r="G28" s="279">
        <v>0</v>
      </c>
      <c r="H28" s="279">
        <v>0</v>
      </c>
      <c r="I28" s="279">
        <v>25260.521971999959</v>
      </c>
      <c r="J28" s="279">
        <v>0</v>
      </c>
      <c r="K28" s="279">
        <v>25260.521971999959</v>
      </c>
      <c r="L28" s="298">
        <v>5768605.2380989231</v>
      </c>
    </row>
    <row r="29" spans="1:12" ht="18" customHeight="1" x14ac:dyDescent="0.25">
      <c r="A29" s="63" t="s">
        <v>60</v>
      </c>
      <c r="B29" s="275">
        <v>355569.14333333331</v>
      </c>
      <c r="C29" s="279">
        <v>8625</v>
      </c>
      <c r="D29" s="298">
        <v>413050.73191076907</v>
      </c>
      <c r="E29" s="279">
        <v>47428.623739099799</v>
      </c>
      <c r="F29" s="279">
        <v>75411.281211920927</v>
      </c>
      <c r="G29" s="279">
        <v>0</v>
      </c>
      <c r="H29" s="279">
        <v>0</v>
      </c>
      <c r="I29" s="279">
        <v>8138.932452566185</v>
      </c>
      <c r="J29" s="279">
        <v>24466.44645817699</v>
      </c>
      <c r="K29" s="279">
        <v>155445.28386176389</v>
      </c>
      <c r="L29" s="298">
        <v>568496.0157725329</v>
      </c>
    </row>
    <row r="30" spans="1:12" ht="18" customHeight="1" x14ac:dyDescent="0.25">
      <c r="A30" s="63" t="s">
        <v>61</v>
      </c>
      <c r="B30" s="275">
        <v>770421.33333333337</v>
      </c>
      <c r="C30" s="279">
        <v>3382</v>
      </c>
      <c r="D30" s="298">
        <v>161963.77684895316</v>
      </c>
      <c r="E30" s="279">
        <v>47899.385137496742</v>
      </c>
      <c r="F30" s="279">
        <v>61377.204055763112</v>
      </c>
      <c r="G30" s="279">
        <v>63579.928552913181</v>
      </c>
      <c r="H30" s="279">
        <v>85000</v>
      </c>
      <c r="I30" s="279">
        <v>14715.052263707461</v>
      </c>
      <c r="J30" s="279">
        <v>0</v>
      </c>
      <c r="K30" s="279">
        <v>272571.57000988052</v>
      </c>
      <c r="L30" s="298">
        <v>434535.34685883368</v>
      </c>
    </row>
    <row r="31" spans="1:12" ht="18" customHeight="1" x14ac:dyDescent="0.25">
      <c r="A31" s="63" t="s">
        <v>62</v>
      </c>
      <c r="B31" s="275">
        <v>190053.75</v>
      </c>
      <c r="C31" s="279">
        <v>958</v>
      </c>
      <c r="D31" s="298">
        <v>45878.562454552673</v>
      </c>
      <c r="E31" s="279">
        <v>56889.040717268072</v>
      </c>
      <c r="F31" s="279">
        <v>45131.36932844534</v>
      </c>
      <c r="G31" s="279">
        <v>101888.14967085083</v>
      </c>
      <c r="H31" s="279">
        <v>20147.399999999998</v>
      </c>
      <c r="I31" s="279">
        <v>3138.6221586025326</v>
      </c>
      <c r="J31" s="279">
        <v>0</v>
      </c>
      <c r="K31" s="279">
        <v>227194.58187516677</v>
      </c>
      <c r="L31" s="298">
        <v>273073.14432971942</v>
      </c>
    </row>
    <row r="32" spans="1:12" ht="18" customHeight="1" x14ac:dyDescent="0.25">
      <c r="A32" s="63" t="s">
        <v>63</v>
      </c>
      <c r="B32" s="275">
        <v>511680</v>
      </c>
      <c r="C32" s="279">
        <v>1136</v>
      </c>
      <c r="D32" s="298">
        <v>54402.971762392313</v>
      </c>
      <c r="E32" s="279">
        <v>47339.554303231467</v>
      </c>
      <c r="F32" s="279">
        <v>11659.634535647267</v>
      </c>
      <c r="G32" s="279">
        <v>0</v>
      </c>
      <c r="H32" s="279">
        <v>85000</v>
      </c>
      <c r="I32" s="279">
        <v>3739.0548854429535</v>
      </c>
      <c r="J32" s="279">
        <v>0</v>
      </c>
      <c r="K32" s="279">
        <v>147738.24372432168</v>
      </c>
      <c r="L32" s="298">
        <v>202141.21548671401</v>
      </c>
    </row>
    <row r="33" spans="1:12" ht="18" customHeight="1" x14ac:dyDescent="0.25">
      <c r="A33" s="63" t="s">
        <v>64</v>
      </c>
      <c r="B33" s="275">
        <v>447268</v>
      </c>
      <c r="C33" s="279">
        <v>8281</v>
      </c>
      <c r="D33" s="298">
        <v>396576.59257427003</v>
      </c>
      <c r="E33" s="279">
        <v>0</v>
      </c>
      <c r="F33" s="279">
        <v>0</v>
      </c>
      <c r="G33" s="279">
        <v>0</v>
      </c>
      <c r="H33" s="279">
        <v>0</v>
      </c>
      <c r="I33" s="279">
        <v>0</v>
      </c>
      <c r="J33" s="279">
        <v>0</v>
      </c>
      <c r="K33" s="279">
        <v>0</v>
      </c>
      <c r="L33" s="298">
        <v>396576.59257427003</v>
      </c>
    </row>
    <row r="34" spans="1:12" ht="18" customHeight="1" x14ac:dyDescent="0.25">
      <c r="A34" s="63" t="s">
        <v>65</v>
      </c>
      <c r="B34" s="275">
        <v>197716</v>
      </c>
      <c r="C34" s="279">
        <v>1033</v>
      </c>
      <c r="D34" s="298">
        <v>49470.307949428927</v>
      </c>
      <c r="E34" s="279">
        <v>31516.614141419646</v>
      </c>
      <c r="F34" s="279">
        <v>6061.170990392483</v>
      </c>
      <c r="G34" s="279">
        <v>53896.662114140971</v>
      </c>
      <c r="H34" s="279">
        <v>2851.6866666666665</v>
      </c>
      <c r="I34" s="279">
        <v>0</v>
      </c>
      <c r="J34" s="279">
        <v>0</v>
      </c>
      <c r="K34" s="279">
        <v>94326.133912619771</v>
      </c>
      <c r="L34" s="298">
        <v>143796.4418620487</v>
      </c>
    </row>
    <row r="35" spans="1:12" ht="18" customHeight="1" x14ac:dyDescent="0.25">
      <c r="A35" s="63" t="s">
        <v>66</v>
      </c>
      <c r="B35" s="275">
        <v>57268.333333333336</v>
      </c>
      <c r="C35" s="279">
        <v>859</v>
      </c>
      <c r="D35" s="298">
        <v>41137.45840131602</v>
      </c>
      <c r="E35" s="279">
        <v>28123.737270151134</v>
      </c>
      <c r="F35" s="279">
        <v>0</v>
      </c>
      <c r="G35" s="279">
        <v>0</v>
      </c>
      <c r="H35" s="279">
        <v>0</v>
      </c>
      <c r="I35" s="279">
        <v>0</v>
      </c>
      <c r="J35" s="279">
        <v>0</v>
      </c>
      <c r="K35" s="279">
        <v>28123.737270151134</v>
      </c>
      <c r="L35" s="298">
        <v>69261.195671467154</v>
      </c>
    </row>
    <row r="36" spans="1:12" ht="18" customHeight="1" x14ac:dyDescent="0.25">
      <c r="A36" s="63" t="s">
        <v>67</v>
      </c>
      <c r="B36" s="275">
        <v>70396.666666666672</v>
      </c>
      <c r="C36" s="279">
        <v>144</v>
      </c>
      <c r="D36" s="298">
        <v>6896.1513501624058</v>
      </c>
      <c r="E36" s="279">
        <v>81137.954178027503</v>
      </c>
      <c r="F36" s="279">
        <v>78659.948820890902</v>
      </c>
      <c r="G36" s="279">
        <v>0</v>
      </c>
      <c r="H36" s="279">
        <v>0</v>
      </c>
      <c r="I36" s="279">
        <v>21373.959038845893</v>
      </c>
      <c r="J36" s="279">
        <v>0</v>
      </c>
      <c r="K36" s="279">
        <v>181171.86203776431</v>
      </c>
      <c r="L36" s="298">
        <v>188068.01338792671</v>
      </c>
    </row>
    <row r="37" spans="1:12" ht="18" customHeight="1" x14ac:dyDescent="0.25">
      <c r="A37" s="63" t="s">
        <v>68</v>
      </c>
      <c r="B37" s="275">
        <v>167745.46666666667</v>
      </c>
      <c r="C37" s="279">
        <v>1402</v>
      </c>
      <c r="D37" s="298">
        <v>67141.695784220094</v>
      </c>
      <c r="E37" s="279">
        <v>27795.373261826211</v>
      </c>
      <c r="F37" s="279">
        <v>0</v>
      </c>
      <c r="G37" s="279">
        <v>32885.134206788563</v>
      </c>
      <c r="H37" s="279">
        <v>26434.886666666665</v>
      </c>
      <c r="I37" s="279">
        <v>0</v>
      </c>
      <c r="J37" s="279">
        <v>0</v>
      </c>
      <c r="K37" s="279">
        <v>87115.394135281444</v>
      </c>
      <c r="L37" s="298">
        <v>154257.08991950154</v>
      </c>
    </row>
    <row r="38" spans="1:12" ht="18" customHeight="1" x14ac:dyDescent="0.25">
      <c r="A38" s="63" t="s">
        <v>69</v>
      </c>
      <c r="B38" s="275">
        <v>355226.66666666669</v>
      </c>
      <c r="C38" s="279">
        <v>1388</v>
      </c>
      <c r="D38" s="298">
        <v>66471.23662517652</v>
      </c>
      <c r="E38" s="279">
        <v>49912.49686788307</v>
      </c>
      <c r="F38" s="279">
        <v>0</v>
      </c>
      <c r="G38" s="279">
        <v>28208.349578500187</v>
      </c>
      <c r="H38" s="279">
        <v>85000</v>
      </c>
      <c r="I38" s="279">
        <v>5219.2426548063786</v>
      </c>
      <c r="J38" s="279">
        <v>0</v>
      </c>
      <c r="K38" s="279">
        <v>168340.08910118963</v>
      </c>
      <c r="L38" s="298">
        <v>234811.32572636614</v>
      </c>
    </row>
    <row r="39" spans="1:12" ht="18" customHeight="1" x14ac:dyDescent="0.25">
      <c r="A39" s="63" t="s">
        <v>70</v>
      </c>
      <c r="B39" s="275">
        <v>394459.77</v>
      </c>
      <c r="C39" s="279">
        <v>3367</v>
      </c>
      <c r="D39" s="298">
        <v>161245.42774997791</v>
      </c>
      <c r="E39" s="279">
        <v>46800.269557495754</v>
      </c>
      <c r="F39" s="279">
        <v>0</v>
      </c>
      <c r="G39" s="279">
        <v>94436.77072788449</v>
      </c>
      <c r="H39" s="279">
        <v>6560</v>
      </c>
      <c r="I39" s="279">
        <v>0</v>
      </c>
      <c r="J39" s="279">
        <v>0</v>
      </c>
      <c r="K39" s="279">
        <v>147797.04028538024</v>
      </c>
      <c r="L39" s="298">
        <v>309042.46803535812</v>
      </c>
    </row>
    <row r="40" spans="1:12" ht="18" customHeight="1" x14ac:dyDescent="0.25">
      <c r="A40" s="63" t="s">
        <v>71</v>
      </c>
      <c r="B40" s="275">
        <v>1271650.6666666667</v>
      </c>
      <c r="C40" s="279">
        <v>14695</v>
      </c>
      <c r="D40" s="298">
        <v>703742.66729608714</v>
      </c>
      <c r="E40" s="279">
        <v>73838.100074870585</v>
      </c>
      <c r="F40" s="279">
        <v>0</v>
      </c>
      <c r="G40" s="279">
        <v>0</v>
      </c>
      <c r="H40" s="279">
        <v>0</v>
      </c>
      <c r="I40" s="279">
        <v>0</v>
      </c>
      <c r="J40" s="279">
        <v>0</v>
      </c>
      <c r="K40" s="279">
        <v>73838.100074870585</v>
      </c>
      <c r="L40" s="298">
        <v>777580.76737095776</v>
      </c>
    </row>
    <row r="41" spans="1:12" ht="18" customHeight="1" x14ac:dyDescent="0.25">
      <c r="A41" s="63" t="s">
        <v>72</v>
      </c>
      <c r="B41" s="275">
        <v>425260</v>
      </c>
      <c r="C41" s="279">
        <v>6422</v>
      </c>
      <c r="D41" s="298">
        <v>307549.1942412706</v>
      </c>
      <c r="E41" s="279">
        <v>50638.558698920904</v>
      </c>
      <c r="F41" s="279">
        <v>0</v>
      </c>
      <c r="G41" s="279">
        <v>26199.559180509033</v>
      </c>
      <c r="H41" s="279">
        <v>0</v>
      </c>
      <c r="I41" s="279">
        <v>0</v>
      </c>
      <c r="J41" s="279">
        <v>0</v>
      </c>
      <c r="K41" s="279">
        <v>76838.117879429934</v>
      </c>
      <c r="L41" s="298">
        <v>384387.31212070055</v>
      </c>
    </row>
    <row r="42" spans="1:12" ht="18" customHeight="1" x14ac:dyDescent="0.25">
      <c r="A42" s="63" t="s">
        <v>73</v>
      </c>
      <c r="B42" s="275">
        <v>608503</v>
      </c>
      <c r="C42" s="279">
        <v>8207</v>
      </c>
      <c r="D42" s="298">
        <v>393032.73701932543</v>
      </c>
      <c r="E42" s="279">
        <v>110111.34143987051</v>
      </c>
      <c r="F42" s="279">
        <v>111619.10774375971</v>
      </c>
      <c r="G42" s="279">
        <v>112841.19657306322</v>
      </c>
      <c r="H42" s="279">
        <v>0</v>
      </c>
      <c r="I42" s="279">
        <v>110141.51351897555</v>
      </c>
      <c r="J42" s="279">
        <v>0</v>
      </c>
      <c r="K42" s="279">
        <v>444713.15927566902</v>
      </c>
      <c r="L42" s="298">
        <v>837745.89629499451</v>
      </c>
    </row>
    <row r="43" spans="1:12" ht="18" customHeight="1" x14ac:dyDescent="0.25">
      <c r="A43" s="63" t="s">
        <v>74</v>
      </c>
      <c r="B43" s="275">
        <v>770569.66666666663</v>
      </c>
      <c r="C43" s="279">
        <v>6241</v>
      </c>
      <c r="D43" s="298">
        <v>298881.11511363595</v>
      </c>
      <c r="E43" s="279">
        <v>36117.86541366118</v>
      </c>
      <c r="F43" s="279">
        <v>10660.325030300119</v>
      </c>
      <c r="G43" s="279">
        <v>50653.087332572381</v>
      </c>
      <c r="H43" s="279">
        <v>0</v>
      </c>
      <c r="I43" s="279">
        <v>0</v>
      </c>
      <c r="J43" s="279">
        <v>0</v>
      </c>
      <c r="K43" s="279">
        <v>97431.27777653368</v>
      </c>
      <c r="L43" s="298">
        <v>396312.39289016963</v>
      </c>
    </row>
    <row r="44" spans="1:12" ht="18" customHeight="1" x14ac:dyDescent="0.25">
      <c r="A44" s="63" t="s">
        <v>75</v>
      </c>
      <c r="B44" s="275">
        <v>130835.66666666667</v>
      </c>
      <c r="C44" s="279">
        <v>658</v>
      </c>
      <c r="D44" s="298">
        <v>31511.58047504766</v>
      </c>
      <c r="E44" s="279">
        <v>28094.064066913277</v>
      </c>
      <c r="F44" s="279">
        <v>4743.4827951987863</v>
      </c>
      <c r="G44" s="279">
        <v>0</v>
      </c>
      <c r="H44" s="279">
        <v>20500</v>
      </c>
      <c r="I44" s="279">
        <v>2822.1545820163124</v>
      </c>
      <c r="J44" s="279">
        <v>0</v>
      </c>
      <c r="K44" s="279">
        <v>56159.701444128383</v>
      </c>
      <c r="L44" s="298">
        <v>87671.28191917605</v>
      </c>
    </row>
    <row r="45" spans="1:12" ht="18" customHeight="1" x14ac:dyDescent="0.25">
      <c r="A45" s="63" t="s">
        <v>76</v>
      </c>
      <c r="B45" s="275">
        <v>64034.333333333336</v>
      </c>
      <c r="C45" s="279">
        <v>666</v>
      </c>
      <c r="D45" s="298">
        <v>31894.699994501127</v>
      </c>
      <c r="E45" s="279">
        <v>48752.500495050779</v>
      </c>
      <c r="F45" s="279">
        <v>0</v>
      </c>
      <c r="G45" s="279">
        <v>20808.915314451951</v>
      </c>
      <c r="H45" s="279">
        <v>8498.2066666666651</v>
      </c>
      <c r="I45" s="279">
        <v>2327.0151196612428</v>
      </c>
      <c r="J45" s="279">
        <v>0</v>
      </c>
      <c r="K45" s="279">
        <v>80386.637595830645</v>
      </c>
      <c r="L45" s="298">
        <v>112281.33759033176</v>
      </c>
    </row>
    <row r="46" spans="1:12" ht="18" customHeight="1" x14ac:dyDescent="0.25">
      <c r="A46" s="63" t="s">
        <v>77</v>
      </c>
      <c r="B46" s="275">
        <v>255466.5</v>
      </c>
      <c r="C46" s="279">
        <v>715</v>
      </c>
      <c r="D46" s="298">
        <v>34241.307051153613</v>
      </c>
      <c r="E46" s="279">
        <v>67141.902077232706</v>
      </c>
      <c r="F46" s="279">
        <v>82715.90790849636</v>
      </c>
      <c r="G46" s="279">
        <v>18161.151612959464</v>
      </c>
      <c r="H46" s="279">
        <v>12114.953333333333</v>
      </c>
      <c r="I46" s="279">
        <v>9711.7687543333632</v>
      </c>
      <c r="J46" s="279">
        <v>0</v>
      </c>
      <c r="K46" s="279">
        <v>189845.68368635522</v>
      </c>
      <c r="L46" s="298">
        <v>224086.99073750884</v>
      </c>
    </row>
    <row r="47" spans="1:12" ht="18" customHeight="1" x14ac:dyDescent="0.25">
      <c r="A47" s="63" t="s">
        <v>78</v>
      </c>
      <c r="B47" s="275">
        <v>400768.33333333331</v>
      </c>
      <c r="C47" s="279">
        <v>7893</v>
      </c>
      <c r="D47" s="298">
        <v>377995.29588077683</v>
      </c>
      <c r="E47" s="279">
        <v>0</v>
      </c>
      <c r="F47" s="279">
        <v>0</v>
      </c>
      <c r="G47" s="279">
        <v>0</v>
      </c>
      <c r="H47" s="279">
        <v>0</v>
      </c>
      <c r="I47" s="279">
        <v>0</v>
      </c>
      <c r="J47" s="279">
        <v>0</v>
      </c>
      <c r="K47" s="279">
        <v>0</v>
      </c>
      <c r="L47" s="298">
        <v>377995.29588077683</v>
      </c>
    </row>
    <row r="48" spans="1:12" ht="18" customHeight="1" x14ac:dyDescent="0.25">
      <c r="A48" s="63" t="s">
        <v>79</v>
      </c>
      <c r="B48" s="275">
        <v>2470430</v>
      </c>
      <c r="C48" s="279">
        <v>10868</v>
      </c>
      <c r="D48" s="298">
        <v>520467.86717753491</v>
      </c>
      <c r="E48" s="279">
        <v>124902.46920425327</v>
      </c>
      <c r="F48" s="279">
        <v>68773.440965119691</v>
      </c>
      <c r="G48" s="279">
        <v>168741.71898073526</v>
      </c>
      <c r="H48" s="279">
        <v>0</v>
      </c>
      <c r="I48" s="279">
        <v>45824.926377938653</v>
      </c>
      <c r="J48" s="279">
        <v>0</v>
      </c>
      <c r="K48" s="279">
        <v>408242.55552804685</v>
      </c>
      <c r="L48" s="298">
        <v>928710.42270558176</v>
      </c>
    </row>
    <row r="49" spans="1:12" ht="18" customHeight="1" x14ac:dyDescent="0.25">
      <c r="A49" s="63" t="s">
        <v>80</v>
      </c>
      <c r="B49" s="275">
        <v>567898</v>
      </c>
      <c r="C49" s="279">
        <v>14174</v>
      </c>
      <c r="D49" s="298">
        <v>678792.00859168009</v>
      </c>
      <c r="E49" s="279">
        <v>115754.17377199361</v>
      </c>
      <c r="F49" s="279">
        <v>23715.108646618235</v>
      </c>
      <c r="G49" s="279">
        <v>67506.71466049942</v>
      </c>
      <c r="H49" s="279">
        <v>0</v>
      </c>
      <c r="I49" s="279">
        <v>12722.540571559328</v>
      </c>
      <c r="J49" s="279">
        <v>26328.101701751693</v>
      </c>
      <c r="K49" s="279">
        <v>246026.63935242229</v>
      </c>
      <c r="L49" s="298">
        <v>924818.64794410241</v>
      </c>
    </row>
    <row r="50" spans="1:12" ht="18" customHeight="1" x14ac:dyDescent="0.25">
      <c r="A50" s="63" t="s">
        <v>81</v>
      </c>
      <c r="B50" s="275">
        <v>252532.33333333334</v>
      </c>
      <c r="C50" s="279">
        <v>2939</v>
      </c>
      <c r="D50" s="298">
        <v>140748.53345921743</v>
      </c>
      <c r="E50" s="279">
        <v>86825.117963294411</v>
      </c>
      <c r="F50" s="279">
        <v>0</v>
      </c>
      <c r="G50" s="279">
        <v>0</v>
      </c>
      <c r="H50" s="279">
        <v>0</v>
      </c>
      <c r="I50" s="279">
        <v>0</v>
      </c>
      <c r="J50" s="279">
        <v>0</v>
      </c>
      <c r="K50" s="279">
        <v>86825.117963294411</v>
      </c>
      <c r="L50" s="298">
        <v>227573.65142251184</v>
      </c>
    </row>
    <row r="51" spans="1:12" ht="18" customHeight="1" x14ac:dyDescent="0.25">
      <c r="A51" s="63" t="s">
        <v>82</v>
      </c>
      <c r="B51" s="275">
        <v>2023913.5466666666</v>
      </c>
      <c r="C51" s="279">
        <v>31901</v>
      </c>
      <c r="D51" s="298">
        <v>1527736.9737606312</v>
      </c>
      <c r="E51" s="279">
        <v>0</v>
      </c>
      <c r="F51" s="279">
        <v>0</v>
      </c>
      <c r="G51" s="279">
        <v>0</v>
      </c>
      <c r="H51" s="279">
        <v>0</v>
      </c>
      <c r="I51" s="279">
        <v>0</v>
      </c>
      <c r="J51" s="279">
        <v>0</v>
      </c>
      <c r="K51" s="279">
        <v>0</v>
      </c>
      <c r="L51" s="298">
        <v>1527736.9737606312</v>
      </c>
    </row>
    <row r="52" spans="1:12" ht="18" customHeight="1" x14ac:dyDescent="0.25">
      <c r="A52" s="63" t="s">
        <v>83</v>
      </c>
      <c r="B52" s="275">
        <v>768117</v>
      </c>
      <c r="C52" s="279">
        <v>5419</v>
      </c>
      <c r="D52" s="298">
        <v>259515.58448979221</v>
      </c>
      <c r="E52" s="279">
        <v>39708.342446283103</v>
      </c>
      <c r="F52" s="279">
        <v>21080.660462946234</v>
      </c>
      <c r="G52" s="279">
        <v>101821.3051560841</v>
      </c>
      <c r="H52" s="279">
        <v>85000</v>
      </c>
      <c r="I52" s="279">
        <v>0</v>
      </c>
      <c r="J52" s="279">
        <v>0</v>
      </c>
      <c r="K52" s="279">
        <v>247610.30806531344</v>
      </c>
      <c r="L52" s="298">
        <v>507125.89255510562</v>
      </c>
    </row>
    <row r="53" spans="1:12" ht="18" customHeight="1" x14ac:dyDescent="0.25">
      <c r="A53" s="63" t="s">
        <v>84</v>
      </c>
      <c r="B53" s="275">
        <v>288122</v>
      </c>
      <c r="C53" s="279">
        <v>1210</v>
      </c>
      <c r="D53" s="298">
        <v>57946.82731733688</v>
      </c>
      <c r="E53" s="279">
        <v>40832.660268172207</v>
      </c>
      <c r="F53" s="279">
        <v>2134.8061020129999</v>
      </c>
      <c r="G53" s="279">
        <v>36288.839835667037</v>
      </c>
      <c r="H53" s="279">
        <v>85000</v>
      </c>
      <c r="I53" s="279">
        <v>7786.9208790116618</v>
      </c>
      <c r="J53" s="279">
        <v>0</v>
      </c>
      <c r="K53" s="279">
        <v>172043.2270848639</v>
      </c>
      <c r="L53" s="298">
        <v>229990.0544022008</v>
      </c>
    </row>
    <row r="54" spans="1:12" ht="18" customHeight="1" x14ac:dyDescent="0.25">
      <c r="A54" s="63" t="s">
        <v>85</v>
      </c>
      <c r="B54" s="275">
        <v>101155.66666666667</v>
      </c>
      <c r="C54" s="279">
        <v>975</v>
      </c>
      <c r="D54" s="298">
        <v>46692.691433391286</v>
      </c>
      <c r="E54" s="279">
        <v>22608.364994124895</v>
      </c>
      <c r="F54" s="279">
        <v>12507.179922481375</v>
      </c>
      <c r="G54" s="279">
        <v>0</v>
      </c>
      <c r="H54" s="279">
        <v>7979.1849333333375</v>
      </c>
      <c r="I54" s="279">
        <v>3631.1052431594744</v>
      </c>
      <c r="J54" s="279">
        <v>0</v>
      </c>
      <c r="K54" s="279">
        <v>46725.835093099078</v>
      </c>
      <c r="L54" s="298">
        <v>93418.526526490372</v>
      </c>
    </row>
    <row r="55" spans="1:12" ht="18" customHeight="1" x14ac:dyDescent="0.25">
      <c r="A55" s="63" t="s">
        <v>86</v>
      </c>
      <c r="B55" s="275">
        <v>4802268</v>
      </c>
      <c r="C55" s="279">
        <v>126459</v>
      </c>
      <c r="D55" s="298">
        <v>6056113.9138207473</v>
      </c>
      <c r="E55" s="279">
        <v>0</v>
      </c>
      <c r="F55" s="279">
        <v>213522.83131566943</v>
      </c>
      <c r="G55" s="279">
        <v>0</v>
      </c>
      <c r="H55" s="279">
        <v>0</v>
      </c>
      <c r="I55" s="279">
        <v>43916.116155073112</v>
      </c>
      <c r="J55" s="279">
        <v>0</v>
      </c>
      <c r="K55" s="279">
        <v>257438.94747074254</v>
      </c>
      <c r="L55" s="298">
        <v>6313552.8612914896</v>
      </c>
    </row>
    <row r="56" spans="1:12" ht="18" customHeight="1" x14ac:dyDescent="0.25">
      <c r="A56" s="63" t="s">
        <v>87</v>
      </c>
      <c r="B56" s="275">
        <v>2011415.5966666667</v>
      </c>
      <c r="C56" s="279">
        <v>38146</v>
      </c>
      <c r="D56" s="298">
        <v>1826809.6486339939</v>
      </c>
      <c r="E56" s="279">
        <v>205037.36614838822</v>
      </c>
      <c r="F56" s="279">
        <v>79448.460039847734</v>
      </c>
      <c r="G56" s="279">
        <v>46580.268302460165</v>
      </c>
      <c r="H56" s="279">
        <v>23234.07953333333</v>
      </c>
      <c r="I56" s="279">
        <v>66829.535805081759</v>
      </c>
      <c r="J56" s="279">
        <v>66729.778018180106</v>
      </c>
      <c r="K56" s="279">
        <v>487859.48784729128</v>
      </c>
      <c r="L56" s="298">
        <v>2314669.1364812851</v>
      </c>
    </row>
    <row r="57" spans="1:12" ht="18" customHeight="1" x14ac:dyDescent="0.25">
      <c r="A57" s="63" t="s">
        <v>88</v>
      </c>
      <c r="B57" s="275">
        <v>242824.33333333334</v>
      </c>
      <c r="C57" s="279">
        <v>3491</v>
      </c>
      <c r="D57" s="298">
        <v>167183.78030150666</v>
      </c>
      <c r="E57" s="279">
        <v>89616.017409639651</v>
      </c>
      <c r="F57" s="279">
        <v>117999.51502912663</v>
      </c>
      <c r="G57" s="279">
        <v>0</v>
      </c>
      <c r="H57" s="279">
        <v>0</v>
      </c>
      <c r="I57" s="279">
        <v>80154.504220277173</v>
      </c>
      <c r="J57" s="279">
        <v>0</v>
      </c>
      <c r="K57" s="279">
        <v>287770.03665904346</v>
      </c>
      <c r="L57" s="298">
        <v>454953.81696055015</v>
      </c>
    </row>
    <row r="58" spans="1:12" ht="18" customHeight="1" x14ac:dyDescent="0.25">
      <c r="A58" s="63" t="s">
        <v>89</v>
      </c>
      <c r="B58" s="275">
        <v>1208283.3333333333</v>
      </c>
      <c r="C58" s="279">
        <v>28563</v>
      </c>
      <c r="D58" s="298">
        <v>1367880.3542686722</v>
      </c>
      <c r="E58" s="279">
        <v>146298.23955089765</v>
      </c>
      <c r="F58" s="279">
        <v>0</v>
      </c>
      <c r="G58" s="279">
        <v>144799.11908893372</v>
      </c>
      <c r="H58" s="279">
        <v>0</v>
      </c>
      <c r="I58" s="279">
        <v>10628.792169042388</v>
      </c>
      <c r="J58" s="279">
        <v>0</v>
      </c>
      <c r="K58" s="279">
        <v>301726.15080887376</v>
      </c>
      <c r="L58" s="298">
        <v>1669606.505077546</v>
      </c>
    </row>
    <row r="59" spans="1:12" ht="18" customHeight="1" x14ac:dyDescent="0.25">
      <c r="A59" s="63" t="s">
        <v>90</v>
      </c>
      <c r="B59" s="275">
        <v>406985.33333333331</v>
      </c>
      <c r="C59" s="279">
        <v>3591</v>
      </c>
      <c r="D59" s="298">
        <v>171972.77429467498</v>
      </c>
      <c r="E59" s="279">
        <v>38322.381005437717</v>
      </c>
      <c r="F59" s="279">
        <v>15746.308613632908</v>
      </c>
      <c r="G59" s="279">
        <v>0</v>
      </c>
      <c r="H59" s="279">
        <v>85000</v>
      </c>
      <c r="I59" s="279">
        <v>0</v>
      </c>
      <c r="J59" s="279">
        <v>0</v>
      </c>
      <c r="K59" s="279">
        <v>139068.68961907062</v>
      </c>
      <c r="L59" s="298">
        <v>311041.4639137456</v>
      </c>
    </row>
    <row r="60" spans="1:12" ht="18" customHeight="1" x14ac:dyDescent="0.25">
      <c r="A60" s="63" t="s">
        <v>91</v>
      </c>
      <c r="B60" s="275">
        <v>338151</v>
      </c>
      <c r="C60" s="279">
        <v>1139</v>
      </c>
      <c r="D60" s="298">
        <v>54546.64158218736</v>
      </c>
      <c r="E60" s="279">
        <v>59593.076039115142</v>
      </c>
      <c r="F60" s="279">
        <v>0</v>
      </c>
      <c r="G60" s="279">
        <v>51673.310800988387</v>
      </c>
      <c r="H60" s="279">
        <v>85000</v>
      </c>
      <c r="I60" s="279">
        <v>2842.7609215690209</v>
      </c>
      <c r="J60" s="279">
        <v>0</v>
      </c>
      <c r="K60" s="279">
        <v>199109.14776167256</v>
      </c>
      <c r="L60" s="298">
        <v>253655.78934385991</v>
      </c>
    </row>
    <row r="61" spans="1:12" ht="18" customHeight="1" x14ac:dyDescent="0.25">
      <c r="A61" s="63" t="s">
        <v>92</v>
      </c>
      <c r="B61" s="275">
        <v>4192438.3333333335</v>
      </c>
      <c r="C61" s="279">
        <v>160579</v>
      </c>
      <c r="D61" s="298">
        <v>7690118.6642897846</v>
      </c>
      <c r="E61" s="279">
        <v>0</v>
      </c>
      <c r="F61" s="279">
        <v>0</v>
      </c>
      <c r="G61" s="279">
        <v>0</v>
      </c>
      <c r="H61" s="279">
        <v>0</v>
      </c>
      <c r="I61" s="279">
        <v>15423.064043587488</v>
      </c>
      <c r="J61" s="279">
        <v>75446.075379090616</v>
      </c>
      <c r="K61" s="279">
        <v>90869.139422678098</v>
      </c>
      <c r="L61" s="298">
        <v>7780987.803712463</v>
      </c>
    </row>
    <row r="62" spans="1:12" ht="18" customHeight="1" x14ac:dyDescent="0.25">
      <c r="A62" s="63" t="s">
        <v>93</v>
      </c>
      <c r="B62" s="275">
        <v>1078057</v>
      </c>
      <c r="C62" s="279">
        <v>59435</v>
      </c>
      <c r="D62" s="298">
        <v>2846338.5798396012</v>
      </c>
      <c r="E62" s="279">
        <v>0</v>
      </c>
      <c r="F62" s="279">
        <v>0</v>
      </c>
      <c r="G62" s="279">
        <v>0</v>
      </c>
      <c r="H62" s="279">
        <v>0</v>
      </c>
      <c r="I62" s="279">
        <v>16755.324901855645</v>
      </c>
      <c r="J62" s="279">
        <v>0</v>
      </c>
      <c r="K62" s="279">
        <v>16755.324901855645</v>
      </c>
      <c r="L62" s="298">
        <v>2863093.9047414567</v>
      </c>
    </row>
    <row r="63" spans="1:12" ht="18" customHeight="1" x14ac:dyDescent="0.25">
      <c r="A63" s="63" t="s">
        <v>94</v>
      </c>
      <c r="B63" s="275">
        <v>1430594.3333333333</v>
      </c>
      <c r="C63" s="279">
        <v>28709</v>
      </c>
      <c r="D63" s="298">
        <v>1374872.285498698</v>
      </c>
      <c r="E63" s="279">
        <v>166071.81272052153</v>
      </c>
      <c r="F63" s="279">
        <v>0</v>
      </c>
      <c r="G63" s="279">
        <v>0</v>
      </c>
      <c r="H63" s="279">
        <v>0</v>
      </c>
      <c r="I63" s="279">
        <v>41583.838259663848</v>
      </c>
      <c r="J63" s="279">
        <v>63563.722776944844</v>
      </c>
      <c r="K63" s="279">
        <v>271219.37375713023</v>
      </c>
      <c r="L63" s="298">
        <v>1646091.6592558282</v>
      </c>
    </row>
    <row r="64" spans="1:12" ht="18" customHeight="1" x14ac:dyDescent="0.25">
      <c r="A64" s="63" t="s">
        <v>95</v>
      </c>
      <c r="B64" s="275">
        <v>1165393</v>
      </c>
      <c r="C64" s="279">
        <v>23243</v>
      </c>
      <c r="D64" s="298">
        <v>1113105.8738321166</v>
      </c>
      <c r="E64" s="279">
        <v>169237.65858967989</v>
      </c>
      <c r="F64" s="279">
        <v>0</v>
      </c>
      <c r="G64" s="279">
        <v>155041.06022135873</v>
      </c>
      <c r="H64" s="279">
        <v>25595.952866666663</v>
      </c>
      <c r="I64" s="279">
        <v>55265.412054217246</v>
      </c>
      <c r="J64" s="279">
        <v>0</v>
      </c>
      <c r="K64" s="279">
        <v>405140.08373192255</v>
      </c>
      <c r="L64" s="298">
        <v>1518245.9575640392</v>
      </c>
    </row>
    <row r="65" spans="1:12" ht="18" customHeight="1" x14ac:dyDescent="0.25">
      <c r="A65" s="63" t="s">
        <v>96</v>
      </c>
      <c r="B65" s="275">
        <v>473734.33333333331</v>
      </c>
      <c r="C65" s="279">
        <v>4024</v>
      </c>
      <c r="D65" s="298">
        <v>192709.11828509389</v>
      </c>
      <c r="E65" s="279">
        <v>48060.750163837081</v>
      </c>
      <c r="F65" s="279">
        <v>82073.571400965127</v>
      </c>
      <c r="G65" s="279">
        <v>0</v>
      </c>
      <c r="H65" s="279">
        <v>0</v>
      </c>
      <c r="I65" s="279">
        <v>10770.018692066446</v>
      </c>
      <c r="J65" s="279">
        <v>22922.839362180021</v>
      </c>
      <c r="K65" s="279">
        <v>163827.17961904866</v>
      </c>
      <c r="L65" s="298">
        <v>356536.29790414253</v>
      </c>
    </row>
    <row r="66" spans="1:12" ht="18" customHeight="1" x14ac:dyDescent="0.25">
      <c r="A66" s="63" t="s">
        <v>97</v>
      </c>
      <c r="B66" s="275">
        <v>101088</v>
      </c>
      <c r="C66" s="279">
        <v>1180</v>
      </c>
      <c r="D66" s="298">
        <v>56510.12911938638</v>
      </c>
      <c r="E66" s="279">
        <v>34896.506691172341</v>
      </c>
      <c r="F66" s="279">
        <v>71429.948168510426</v>
      </c>
      <c r="G66" s="279">
        <v>0</v>
      </c>
      <c r="H66" s="279">
        <v>8809.26</v>
      </c>
      <c r="I66" s="279">
        <v>6390.028153130771</v>
      </c>
      <c r="J66" s="279">
        <v>0</v>
      </c>
      <c r="K66" s="279">
        <v>121525.74301281353</v>
      </c>
      <c r="L66" s="298">
        <v>178035.8721321999</v>
      </c>
    </row>
    <row r="67" spans="1:12" ht="18" customHeight="1" x14ac:dyDescent="0.25">
      <c r="A67" s="63" t="s">
        <v>98</v>
      </c>
      <c r="B67" s="275">
        <v>46461.666666666664</v>
      </c>
      <c r="C67" s="279">
        <v>564</v>
      </c>
      <c r="D67" s="298">
        <v>27009.926121469423</v>
      </c>
      <c r="E67" s="279">
        <v>58376.495155247168</v>
      </c>
      <c r="F67" s="279">
        <v>0</v>
      </c>
      <c r="G67" s="279">
        <v>60139.672035871808</v>
      </c>
      <c r="H67" s="279">
        <v>0</v>
      </c>
      <c r="I67" s="279">
        <v>0</v>
      </c>
      <c r="J67" s="279">
        <v>0</v>
      </c>
      <c r="K67" s="279">
        <v>118516.16719111898</v>
      </c>
      <c r="L67" s="298">
        <v>145526.0933125884</v>
      </c>
    </row>
    <row r="68" spans="1:12" ht="18" customHeight="1" x14ac:dyDescent="0.25">
      <c r="A68" s="63" t="s">
        <v>99</v>
      </c>
      <c r="B68" s="275">
        <v>369537.66666666669</v>
      </c>
      <c r="C68" s="279">
        <v>1894</v>
      </c>
      <c r="D68" s="298">
        <v>90703.546230608306</v>
      </c>
      <c r="E68" s="279">
        <v>33303.920794711797</v>
      </c>
      <c r="F68" s="279">
        <v>3182.9649858348789</v>
      </c>
      <c r="G68" s="279">
        <v>0</v>
      </c>
      <c r="H68" s="279">
        <v>0</v>
      </c>
      <c r="I68" s="279">
        <v>4746.1055249139808</v>
      </c>
      <c r="J68" s="279">
        <v>0</v>
      </c>
      <c r="K68" s="279">
        <v>41232.991305460659</v>
      </c>
      <c r="L68" s="298">
        <v>131936.53753606896</v>
      </c>
    </row>
    <row r="69" spans="1:12" ht="18" customHeight="1" x14ac:dyDescent="0.25">
      <c r="A69" s="63" t="s">
        <v>100</v>
      </c>
      <c r="B69" s="275">
        <v>238652.33333333334</v>
      </c>
      <c r="C69" s="279">
        <v>866</v>
      </c>
      <c r="D69" s="298">
        <v>41472.6879808378</v>
      </c>
      <c r="E69" s="279">
        <v>56313.360845600371</v>
      </c>
      <c r="F69" s="279">
        <v>3371.1744557247166</v>
      </c>
      <c r="G69" s="279">
        <v>61265.012903977236</v>
      </c>
      <c r="H69" s="279">
        <v>5333.8266666666668</v>
      </c>
      <c r="I69" s="279">
        <v>5271.8994888781926</v>
      </c>
      <c r="J69" s="279">
        <v>0</v>
      </c>
      <c r="K69" s="279">
        <v>131555.27436084719</v>
      </c>
      <c r="L69" s="298">
        <v>173027.96234168499</v>
      </c>
    </row>
    <row r="70" spans="1:12" ht="18" customHeight="1" x14ac:dyDescent="0.25">
      <c r="A70" s="63" t="s">
        <v>101</v>
      </c>
      <c r="B70" s="275">
        <v>175137.33333333334</v>
      </c>
      <c r="C70" s="279">
        <v>397</v>
      </c>
      <c r="D70" s="298">
        <v>19012.3061528783</v>
      </c>
      <c r="E70" s="279">
        <v>45371.99419075586</v>
      </c>
      <c r="F70" s="279">
        <v>29635.043179026197</v>
      </c>
      <c r="G70" s="279">
        <v>0</v>
      </c>
      <c r="H70" s="279">
        <v>31518.613333333335</v>
      </c>
      <c r="I70" s="279">
        <v>0</v>
      </c>
      <c r="J70" s="279">
        <v>0</v>
      </c>
      <c r="K70" s="279">
        <v>106525.65070311539</v>
      </c>
      <c r="L70" s="298">
        <v>125537.95685599369</v>
      </c>
    </row>
    <row r="71" spans="1:12" ht="18" customHeight="1" x14ac:dyDescent="0.25">
      <c r="A71" s="63" t="s">
        <v>102</v>
      </c>
      <c r="B71" s="275">
        <v>155802.33333333334</v>
      </c>
      <c r="C71" s="279">
        <v>767</v>
      </c>
      <c r="D71" s="298">
        <v>36731.583927601147</v>
      </c>
      <c r="E71" s="279">
        <v>54075.248744919969</v>
      </c>
      <c r="F71" s="279">
        <v>0</v>
      </c>
      <c r="G71" s="279">
        <v>41724.474647012023</v>
      </c>
      <c r="H71" s="279">
        <v>22407.948666666663</v>
      </c>
      <c r="I71" s="279">
        <v>2635.0375496542047</v>
      </c>
      <c r="J71" s="279">
        <v>0</v>
      </c>
      <c r="K71" s="279">
        <v>120842.70960825287</v>
      </c>
      <c r="L71" s="298">
        <v>157574.29353585403</v>
      </c>
    </row>
    <row r="72" spans="1:12" ht="18" customHeight="1" x14ac:dyDescent="0.25">
      <c r="A72" s="63" t="s">
        <v>103</v>
      </c>
      <c r="B72" s="275">
        <v>3669584</v>
      </c>
      <c r="C72" s="279">
        <v>48212</v>
      </c>
      <c r="D72" s="298">
        <v>2308869.7839863189</v>
      </c>
      <c r="E72" s="279">
        <v>0</v>
      </c>
      <c r="F72" s="279">
        <v>93551.452974780157</v>
      </c>
      <c r="G72" s="279">
        <v>0</v>
      </c>
      <c r="H72" s="279">
        <v>0</v>
      </c>
      <c r="I72" s="279">
        <v>23773.915027634823</v>
      </c>
      <c r="J72" s="279">
        <v>0</v>
      </c>
      <c r="K72" s="279">
        <v>117325.36800241498</v>
      </c>
      <c r="L72" s="298">
        <v>2426195.151988734</v>
      </c>
    </row>
    <row r="73" spans="1:12" ht="18" customHeight="1" x14ac:dyDescent="0.25">
      <c r="A73" s="63" t="s">
        <v>104</v>
      </c>
      <c r="B73" s="275">
        <v>342401</v>
      </c>
      <c r="C73" s="279">
        <v>1274</v>
      </c>
      <c r="D73" s="298">
        <v>61011.783472964613</v>
      </c>
      <c r="E73" s="279">
        <v>61948.98235388648</v>
      </c>
      <c r="F73" s="279">
        <v>0</v>
      </c>
      <c r="G73" s="279">
        <v>46866.837220290632</v>
      </c>
      <c r="H73" s="279">
        <v>56961.846666666665</v>
      </c>
      <c r="I73" s="279">
        <v>0</v>
      </c>
      <c r="J73" s="279">
        <v>0</v>
      </c>
      <c r="K73" s="279">
        <v>165777.66624084377</v>
      </c>
      <c r="L73" s="298">
        <v>226789.44971380837</v>
      </c>
    </row>
    <row r="74" spans="1:12" ht="18" customHeight="1" x14ac:dyDescent="0.25">
      <c r="A74" s="63" t="s">
        <v>105</v>
      </c>
      <c r="B74" s="275">
        <v>517547</v>
      </c>
      <c r="C74" s="279">
        <v>1236</v>
      </c>
      <c r="D74" s="298">
        <v>59191.965755560646</v>
      </c>
      <c r="E74" s="279">
        <v>86178.079405671786</v>
      </c>
      <c r="F74" s="279">
        <v>103482.20497477462</v>
      </c>
      <c r="G74" s="279">
        <v>0</v>
      </c>
      <c r="H74" s="279">
        <v>85000</v>
      </c>
      <c r="I74" s="279">
        <v>25688.636630804929</v>
      </c>
      <c r="J74" s="279">
        <v>0</v>
      </c>
      <c r="K74" s="279">
        <v>300348.92101125134</v>
      </c>
      <c r="L74" s="298">
        <v>359540.88676681201</v>
      </c>
    </row>
    <row r="75" spans="1:12" ht="18" customHeight="1" x14ac:dyDescent="0.25">
      <c r="A75" s="63" t="s">
        <v>106</v>
      </c>
      <c r="B75" s="275">
        <v>1068644</v>
      </c>
      <c r="C75" s="279">
        <v>1572</v>
      </c>
      <c r="D75" s="298">
        <v>75282.985572606267</v>
      </c>
      <c r="E75" s="279">
        <v>82595.040870732773</v>
      </c>
      <c r="F75" s="279">
        <v>41691.248790339239</v>
      </c>
      <c r="G75" s="279">
        <v>62807.848060568584</v>
      </c>
      <c r="H75" s="279">
        <v>85000</v>
      </c>
      <c r="I75" s="279">
        <v>15810.049227003052</v>
      </c>
      <c r="J75" s="279">
        <v>0</v>
      </c>
      <c r="K75" s="279">
        <v>287904.18694864371</v>
      </c>
      <c r="L75" s="298">
        <v>363187.17252124997</v>
      </c>
    </row>
    <row r="76" spans="1:12" ht="18" customHeight="1" x14ac:dyDescent="0.25">
      <c r="A76" s="63" t="s">
        <v>107</v>
      </c>
      <c r="B76" s="275">
        <v>5490266.333333333</v>
      </c>
      <c r="C76" s="279">
        <v>89448</v>
      </c>
      <c r="D76" s="298">
        <v>4283659.3470092146</v>
      </c>
      <c r="E76" s="279">
        <v>0</v>
      </c>
      <c r="F76" s="279">
        <v>163490.71193615216</v>
      </c>
      <c r="G76" s="279">
        <v>0</v>
      </c>
      <c r="H76" s="279">
        <v>0</v>
      </c>
      <c r="I76" s="279">
        <v>27944.205424065392</v>
      </c>
      <c r="J76" s="279">
        <v>51582.064002137668</v>
      </c>
      <c r="K76" s="279">
        <v>243016.9813623552</v>
      </c>
      <c r="L76" s="298">
        <v>4526676.3283715695</v>
      </c>
    </row>
    <row r="77" spans="1:12" ht="18" customHeight="1" x14ac:dyDescent="0.25">
      <c r="A77" s="63" t="s">
        <v>108</v>
      </c>
      <c r="B77" s="275">
        <v>224180.33333333334</v>
      </c>
      <c r="C77" s="279">
        <v>9089</v>
      </c>
      <c r="D77" s="298">
        <v>435271.66403907019</v>
      </c>
      <c r="E77" s="279">
        <v>64253.585586021072</v>
      </c>
      <c r="F77" s="279">
        <v>33973.621596619261</v>
      </c>
      <c r="G77" s="279">
        <v>123218.11571981972</v>
      </c>
      <c r="H77" s="279">
        <v>31430.873333333333</v>
      </c>
      <c r="I77" s="279">
        <v>7080.9705304460576</v>
      </c>
      <c r="J77" s="279">
        <v>24622.11559370027</v>
      </c>
      <c r="K77" s="279">
        <v>284579.28235993971</v>
      </c>
      <c r="L77" s="298">
        <v>719850.9463990099</v>
      </c>
    </row>
    <row r="78" spans="1:12" ht="18" customHeight="1" x14ac:dyDescent="0.25">
      <c r="A78" s="63" t="s">
        <v>109</v>
      </c>
      <c r="B78" s="275">
        <v>560845.33333333337</v>
      </c>
      <c r="C78" s="279">
        <v>980</v>
      </c>
      <c r="D78" s="298">
        <v>46932.141133049707</v>
      </c>
      <c r="E78" s="279">
        <v>87865.873867491522</v>
      </c>
      <c r="F78" s="279">
        <v>92835.196973070328</v>
      </c>
      <c r="G78" s="279">
        <v>0</v>
      </c>
      <c r="H78" s="279">
        <v>0</v>
      </c>
      <c r="I78" s="279">
        <v>31403.564477200074</v>
      </c>
      <c r="J78" s="279">
        <v>0</v>
      </c>
      <c r="K78" s="279">
        <v>212104.63531776192</v>
      </c>
      <c r="L78" s="298">
        <v>259036.77645081162</v>
      </c>
    </row>
    <row r="79" spans="1:12" ht="18" customHeight="1" x14ac:dyDescent="0.25">
      <c r="A79" s="63" t="s">
        <v>110</v>
      </c>
      <c r="B79" s="275">
        <v>2998089.3333333335</v>
      </c>
      <c r="C79" s="279">
        <v>103459</v>
      </c>
      <c r="D79" s="298">
        <v>4954645.2953920299</v>
      </c>
      <c r="E79" s="279">
        <v>0</v>
      </c>
      <c r="F79" s="279">
        <v>0</v>
      </c>
      <c r="G79" s="279">
        <v>0</v>
      </c>
      <c r="H79" s="279">
        <v>0</v>
      </c>
      <c r="I79" s="279">
        <v>10858.141584816911</v>
      </c>
      <c r="J79" s="279">
        <v>0</v>
      </c>
      <c r="K79" s="279">
        <v>10858.141584816911</v>
      </c>
      <c r="L79" s="298">
        <v>4965503.4369768472</v>
      </c>
    </row>
    <row r="80" spans="1:12" ht="18" customHeight="1" x14ac:dyDescent="0.25">
      <c r="A80" s="63" t="s">
        <v>111</v>
      </c>
      <c r="B80" s="275">
        <v>53961</v>
      </c>
      <c r="C80" s="279">
        <v>533</v>
      </c>
      <c r="D80" s="298">
        <v>25525.337983587237</v>
      </c>
      <c r="E80" s="279">
        <v>79203.742451725499</v>
      </c>
      <c r="F80" s="279">
        <v>95437.759922496261</v>
      </c>
      <c r="G80" s="279">
        <v>0</v>
      </c>
      <c r="H80" s="279">
        <v>985.09333333333325</v>
      </c>
      <c r="I80" s="279">
        <v>31985.62874819975</v>
      </c>
      <c r="J80" s="279">
        <v>0</v>
      </c>
      <c r="K80" s="279">
        <v>207612.22445575483</v>
      </c>
      <c r="L80" s="298">
        <v>233137.56243934206</v>
      </c>
    </row>
    <row r="81" spans="1:12" ht="18" customHeight="1" x14ac:dyDescent="0.25">
      <c r="A81" s="63" t="s">
        <v>112</v>
      </c>
      <c r="B81" s="275">
        <v>272420.66666666669</v>
      </c>
      <c r="C81" s="279">
        <v>3360</v>
      </c>
      <c r="D81" s="298">
        <v>160910.19817045613</v>
      </c>
      <c r="E81" s="279">
        <v>47971.423676852399</v>
      </c>
      <c r="F81" s="279">
        <v>20185.784023472759</v>
      </c>
      <c r="G81" s="279">
        <v>0</v>
      </c>
      <c r="H81" s="279">
        <v>0</v>
      </c>
      <c r="I81" s="279">
        <v>8147.650968589377</v>
      </c>
      <c r="J81" s="279">
        <v>22700.071461344989</v>
      </c>
      <c r="K81" s="279">
        <v>99004.930130259541</v>
      </c>
      <c r="L81" s="298">
        <v>259915.12830071567</v>
      </c>
    </row>
    <row r="82" spans="1:12" ht="18" customHeight="1" x14ac:dyDescent="0.25">
      <c r="A82" s="63" t="s">
        <v>113</v>
      </c>
      <c r="B82" s="275">
        <v>190275.33333333334</v>
      </c>
      <c r="C82" s="279">
        <v>418</v>
      </c>
      <c r="D82" s="298">
        <v>20017.99489144365</v>
      </c>
      <c r="E82" s="279">
        <v>33297.483716335955</v>
      </c>
      <c r="F82" s="279">
        <v>0</v>
      </c>
      <c r="G82" s="279">
        <v>0</v>
      </c>
      <c r="H82" s="279">
        <v>23570.626666666667</v>
      </c>
      <c r="I82" s="279">
        <v>4243.5278827052289</v>
      </c>
      <c r="J82" s="279">
        <v>0</v>
      </c>
      <c r="K82" s="279">
        <v>61111.638265707857</v>
      </c>
      <c r="L82" s="298">
        <v>81129.633157151504</v>
      </c>
    </row>
    <row r="83" spans="1:12" ht="18" customHeight="1" x14ac:dyDescent="0.25">
      <c r="A83" s="63" t="s">
        <v>114</v>
      </c>
      <c r="B83" s="275">
        <v>313407.33333333331</v>
      </c>
      <c r="C83" s="279">
        <v>2380</v>
      </c>
      <c r="D83" s="298">
        <v>113978.05703740643</v>
      </c>
      <c r="E83" s="279">
        <v>34683.130935592635</v>
      </c>
      <c r="F83" s="279">
        <v>10745.5845305767</v>
      </c>
      <c r="G83" s="279">
        <v>42823.286229902718</v>
      </c>
      <c r="H83" s="279">
        <v>27715.179999999997</v>
      </c>
      <c r="I83" s="279">
        <v>11822.307599867736</v>
      </c>
      <c r="J83" s="279">
        <v>0</v>
      </c>
      <c r="K83" s="279">
        <v>127789.48929593978</v>
      </c>
      <c r="L83" s="298">
        <v>241767.54633334622</v>
      </c>
    </row>
    <row r="84" spans="1:12" ht="18" customHeight="1" x14ac:dyDescent="0.25">
      <c r="A84" s="63" t="s">
        <v>115</v>
      </c>
      <c r="B84" s="275">
        <v>321946.33333333331</v>
      </c>
      <c r="C84" s="279">
        <v>660</v>
      </c>
      <c r="D84" s="298">
        <v>31607.360354911027</v>
      </c>
      <c r="E84" s="279">
        <v>49808.023229849532</v>
      </c>
      <c r="F84" s="279">
        <v>35952.098537020298</v>
      </c>
      <c r="G84" s="279">
        <v>0</v>
      </c>
      <c r="H84" s="279">
        <v>34766.876599999996</v>
      </c>
      <c r="I84" s="279">
        <v>15105.303840831919</v>
      </c>
      <c r="J84" s="279">
        <v>0</v>
      </c>
      <c r="K84" s="279">
        <v>135632.30220770172</v>
      </c>
      <c r="L84" s="298">
        <v>167239.66256261274</v>
      </c>
    </row>
    <row r="85" spans="1:12" ht="18" customHeight="1" x14ac:dyDescent="0.25">
      <c r="A85" s="63" t="s">
        <v>116</v>
      </c>
      <c r="B85" s="275">
        <v>338203</v>
      </c>
      <c r="C85" s="279">
        <v>9108</v>
      </c>
      <c r="D85" s="298">
        <v>436181.57289777213</v>
      </c>
      <c r="E85" s="279">
        <v>0</v>
      </c>
      <c r="F85" s="279">
        <v>0</v>
      </c>
      <c r="G85" s="279">
        <v>0</v>
      </c>
      <c r="H85" s="279">
        <v>0</v>
      </c>
      <c r="I85" s="279">
        <v>0</v>
      </c>
      <c r="J85" s="279">
        <v>0</v>
      </c>
      <c r="K85" s="279">
        <v>0</v>
      </c>
      <c r="L85" s="298">
        <v>436181.57289777213</v>
      </c>
    </row>
    <row r="86" spans="1:12" ht="18" customHeight="1" x14ac:dyDescent="0.25">
      <c r="A86" s="63" t="s">
        <v>117</v>
      </c>
      <c r="B86" s="275">
        <v>17719</v>
      </c>
      <c r="C86" s="279">
        <v>455</v>
      </c>
      <c r="D86" s="298">
        <v>21789.922668915933</v>
      </c>
      <c r="E86" s="279">
        <v>76948.934125005457</v>
      </c>
      <c r="F86" s="279">
        <v>85448.857022266253</v>
      </c>
      <c r="G86" s="279">
        <v>0</v>
      </c>
      <c r="H86" s="279">
        <v>0</v>
      </c>
      <c r="I86" s="279">
        <v>20287.611725882172</v>
      </c>
      <c r="J86" s="279">
        <v>0</v>
      </c>
      <c r="K86" s="279">
        <v>182685.40287315386</v>
      </c>
      <c r="L86" s="298">
        <v>204475.3255420698</v>
      </c>
    </row>
    <row r="87" spans="1:12" ht="18" customHeight="1" x14ac:dyDescent="0.25">
      <c r="A87" s="63" t="s">
        <v>118</v>
      </c>
      <c r="B87" s="275">
        <v>298627.66666666669</v>
      </c>
      <c r="C87" s="279">
        <v>507</v>
      </c>
      <c r="D87" s="298">
        <v>24280.19954536347</v>
      </c>
      <c r="E87" s="279">
        <v>57551.928312293079</v>
      </c>
      <c r="F87" s="279">
        <v>0</v>
      </c>
      <c r="G87" s="279">
        <v>43100.488163135116</v>
      </c>
      <c r="H87" s="279">
        <v>33323.600066666666</v>
      </c>
      <c r="I87" s="279">
        <v>0</v>
      </c>
      <c r="J87" s="279">
        <v>0</v>
      </c>
      <c r="K87" s="279">
        <v>133976.01654209488</v>
      </c>
      <c r="L87" s="298">
        <v>158256.21608745834</v>
      </c>
    </row>
    <row r="88" spans="1:12" ht="18" customHeight="1" x14ac:dyDescent="0.25">
      <c r="A88" s="63" t="s">
        <v>119</v>
      </c>
      <c r="B88" s="275">
        <v>177434.33333333334</v>
      </c>
      <c r="C88" s="279">
        <v>520</v>
      </c>
      <c r="D88" s="298">
        <v>24902.768764475353</v>
      </c>
      <c r="E88" s="279">
        <v>48392.008265319062</v>
      </c>
      <c r="F88" s="279">
        <v>0</v>
      </c>
      <c r="G88" s="279">
        <v>0</v>
      </c>
      <c r="H88" s="279">
        <v>25665.179999999997</v>
      </c>
      <c r="I88" s="279">
        <v>4058.9846757318728</v>
      </c>
      <c r="J88" s="279">
        <v>0</v>
      </c>
      <c r="K88" s="279">
        <v>78116.172941050929</v>
      </c>
      <c r="L88" s="298">
        <v>103018.94170552629</v>
      </c>
    </row>
    <row r="89" spans="1:12" ht="18" customHeight="1" x14ac:dyDescent="0.25">
      <c r="A89" s="63" t="s">
        <v>120</v>
      </c>
      <c r="B89" s="275">
        <v>2028200.3333333333</v>
      </c>
      <c r="C89" s="279">
        <v>39161</v>
      </c>
      <c r="D89" s="298">
        <v>1875417.9376646525</v>
      </c>
      <c r="E89" s="279">
        <v>0</v>
      </c>
      <c r="F89" s="279">
        <v>0</v>
      </c>
      <c r="G89" s="279">
        <v>84974.195601377578</v>
      </c>
      <c r="H89" s="279">
        <v>0</v>
      </c>
      <c r="I89" s="279">
        <v>20237.716040489016</v>
      </c>
      <c r="J89" s="279">
        <v>0</v>
      </c>
      <c r="K89" s="279">
        <v>105211.91164186659</v>
      </c>
      <c r="L89" s="298">
        <v>1980629.8493065191</v>
      </c>
    </row>
    <row r="90" spans="1:12" ht="18" customHeight="1" x14ac:dyDescent="0.25">
      <c r="A90" s="63" t="s">
        <v>121</v>
      </c>
      <c r="B90" s="275">
        <v>28294.666666666668</v>
      </c>
      <c r="C90" s="279">
        <v>164</v>
      </c>
      <c r="D90" s="298">
        <v>7853.9501487960733</v>
      </c>
      <c r="E90" s="279">
        <v>93957.883368586874</v>
      </c>
      <c r="F90" s="279">
        <v>88190.502582725356</v>
      </c>
      <c r="G90" s="279">
        <v>0</v>
      </c>
      <c r="H90" s="279">
        <v>0</v>
      </c>
      <c r="I90" s="279">
        <v>31522.327435441748</v>
      </c>
      <c r="J90" s="279">
        <v>0</v>
      </c>
      <c r="K90" s="279">
        <v>213670.71338675398</v>
      </c>
      <c r="L90" s="298">
        <v>221524.66353555006</v>
      </c>
    </row>
    <row r="91" spans="1:12" ht="18" customHeight="1" x14ac:dyDescent="0.25">
      <c r="A91" s="63" t="s">
        <v>122</v>
      </c>
      <c r="B91" s="275">
        <v>715663</v>
      </c>
      <c r="C91" s="279">
        <v>18523</v>
      </c>
      <c r="D91" s="298">
        <v>887065.35735457111</v>
      </c>
      <c r="E91" s="279">
        <v>92774.289415261112</v>
      </c>
      <c r="F91" s="279">
        <v>51215.421358015374</v>
      </c>
      <c r="G91" s="279">
        <v>32119.135532086813</v>
      </c>
      <c r="H91" s="279">
        <v>0</v>
      </c>
      <c r="I91" s="279">
        <v>0</v>
      </c>
      <c r="J91" s="279">
        <v>0</v>
      </c>
      <c r="K91" s="279">
        <v>176108.84630536329</v>
      </c>
      <c r="L91" s="298">
        <v>1063174.2036599345</v>
      </c>
    </row>
    <row r="92" spans="1:12" ht="18" customHeight="1" x14ac:dyDescent="0.25">
      <c r="A92" s="63" t="s">
        <v>123</v>
      </c>
      <c r="B92" s="275">
        <v>153416.66666666666</v>
      </c>
      <c r="C92" s="279">
        <v>1420</v>
      </c>
      <c r="D92" s="298">
        <v>68003.714702990386</v>
      </c>
      <c r="E92" s="279">
        <v>23362.734561350029</v>
      </c>
      <c r="F92" s="279">
        <v>24343.154588061054</v>
      </c>
      <c r="G92" s="279">
        <v>0</v>
      </c>
      <c r="H92" s="279">
        <v>0</v>
      </c>
      <c r="I92" s="279">
        <v>0</v>
      </c>
      <c r="J92" s="279">
        <v>0</v>
      </c>
      <c r="K92" s="279">
        <v>47705.889149411087</v>
      </c>
      <c r="L92" s="298">
        <v>115709.60385240147</v>
      </c>
    </row>
    <row r="93" spans="1:12" s="5" customFormat="1" ht="18" customHeight="1" x14ac:dyDescent="0.25">
      <c r="A93" s="63" t="s">
        <v>124</v>
      </c>
      <c r="B93" s="275">
        <v>152403.66666666666</v>
      </c>
      <c r="C93" s="279">
        <v>846</v>
      </c>
      <c r="D93" s="298">
        <v>40514.889182204133</v>
      </c>
      <c r="E93" s="279">
        <v>48316.557354393095</v>
      </c>
      <c r="F93" s="279">
        <v>0</v>
      </c>
      <c r="G93" s="279">
        <v>0</v>
      </c>
      <c r="H93" s="279">
        <v>48280.777266666664</v>
      </c>
      <c r="I93" s="279">
        <v>0</v>
      </c>
      <c r="J93" s="279">
        <v>0</v>
      </c>
      <c r="K93" s="279">
        <v>96597.334621059767</v>
      </c>
      <c r="L93" s="298">
        <v>137112.22380326391</v>
      </c>
    </row>
    <row r="94" spans="1:12" s="5" customFormat="1" ht="18" customHeight="1" x14ac:dyDescent="0.25">
      <c r="A94" s="63" t="s">
        <v>125</v>
      </c>
      <c r="B94" s="275">
        <v>190789</v>
      </c>
      <c r="C94" s="279">
        <v>4870</v>
      </c>
      <c r="D94" s="298">
        <v>233224.00746729801</v>
      </c>
      <c r="E94" s="279">
        <v>45553.620461307473</v>
      </c>
      <c r="F94" s="279">
        <v>30086.138526574483</v>
      </c>
      <c r="G94" s="279">
        <v>0</v>
      </c>
      <c r="H94" s="279">
        <v>0</v>
      </c>
      <c r="I94" s="279">
        <v>10670.19162498936</v>
      </c>
      <c r="J94" s="279">
        <v>23206.667139448757</v>
      </c>
      <c r="K94" s="279">
        <v>109516.61775232007</v>
      </c>
      <c r="L94" s="298">
        <v>342740.62521961809</v>
      </c>
    </row>
    <row r="95" spans="1:12" ht="18" customHeight="1" x14ac:dyDescent="0.25">
      <c r="A95" s="63" t="s">
        <v>126</v>
      </c>
      <c r="B95" s="209">
        <v>1015226.3333333334</v>
      </c>
      <c r="C95" s="203">
        <v>22652</v>
      </c>
      <c r="D95" s="300">
        <v>1084802.9193324917</v>
      </c>
      <c r="E95" s="203">
        <v>0</v>
      </c>
      <c r="F95" s="203">
        <v>0</v>
      </c>
      <c r="G95" s="203">
        <v>0</v>
      </c>
      <c r="H95" s="203">
        <v>0</v>
      </c>
      <c r="I95" s="203">
        <v>0</v>
      </c>
      <c r="J95" s="203">
        <v>0</v>
      </c>
      <c r="K95" s="203">
        <v>0</v>
      </c>
      <c r="L95" s="300">
        <v>1084802.9193324917</v>
      </c>
    </row>
    <row r="96" spans="1:12" ht="18" customHeight="1" x14ac:dyDescent="0.25">
      <c r="A96" s="63" t="s">
        <v>127</v>
      </c>
      <c r="B96" s="209">
        <v>466508.33333333331</v>
      </c>
      <c r="C96" s="203">
        <v>1797</v>
      </c>
      <c r="D96" s="300">
        <v>86058.22205723502</v>
      </c>
      <c r="E96" s="203">
        <v>105351.83797990548</v>
      </c>
      <c r="F96" s="203">
        <v>118888.08101846691</v>
      </c>
      <c r="G96" s="203">
        <v>0</v>
      </c>
      <c r="H96" s="203">
        <v>0</v>
      </c>
      <c r="I96" s="203">
        <v>64657.948658537178</v>
      </c>
      <c r="J96" s="203">
        <v>0</v>
      </c>
      <c r="K96" s="203">
        <v>288897.86765690957</v>
      </c>
      <c r="L96" s="300">
        <v>374956.08971414459</v>
      </c>
    </row>
    <row r="97" spans="1:12" ht="18" customHeight="1" x14ac:dyDescent="0.25">
      <c r="A97" s="63" t="s">
        <v>128</v>
      </c>
      <c r="B97" s="275">
        <v>240010</v>
      </c>
      <c r="C97" s="279">
        <v>11060</v>
      </c>
      <c r="D97" s="298">
        <v>529662.73564441805</v>
      </c>
      <c r="E97" s="279">
        <v>59534.268359937028</v>
      </c>
      <c r="F97" s="279">
        <v>64269.044867279248</v>
      </c>
      <c r="G97" s="279">
        <v>68301.234988659795</v>
      </c>
      <c r="H97" s="279">
        <v>2842.6666666666665</v>
      </c>
      <c r="I97" s="279">
        <v>14305.945692825981</v>
      </c>
      <c r="J97" s="279">
        <v>25283.373925847638</v>
      </c>
      <c r="K97" s="279">
        <v>234536.53450121635</v>
      </c>
      <c r="L97" s="298">
        <v>764199.27014563442</v>
      </c>
    </row>
    <row r="98" spans="1:12" ht="18" customHeight="1" x14ac:dyDescent="0.25">
      <c r="A98" s="63" t="s">
        <v>129</v>
      </c>
      <c r="B98" s="275">
        <v>154333</v>
      </c>
      <c r="C98" s="279">
        <v>2826</v>
      </c>
      <c r="D98" s="298">
        <v>135336.97024693721</v>
      </c>
      <c r="E98" s="279">
        <v>42556.557667288012</v>
      </c>
      <c r="F98" s="279">
        <v>33678.436798344774</v>
      </c>
      <c r="G98" s="279">
        <v>113112.78999870473</v>
      </c>
      <c r="H98" s="279">
        <v>21442.18</v>
      </c>
      <c r="I98" s="279">
        <v>7476.3000676341426</v>
      </c>
      <c r="J98" s="279">
        <v>0</v>
      </c>
      <c r="K98" s="279">
        <v>218266.26453197165</v>
      </c>
      <c r="L98" s="298">
        <v>353603.2347789089</v>
      </c>
    </row>
    <row r="99" spans="1:12" ht="18" customHeight="1" x14ac:dyDescent="0.25">
      <c r="A99" s="63" t="s">
        <v>130</v>
      </c>
      <c r="B99" s="275">
        <v>32868.666666666664</v>
      </c>
      <c r="C99" s="279">
        <v>243</v>
      </c>
      <c r="D99" s="298">
        <v>11637.25540339906</v>
      </c>
      <c r="E99" s="279">
        <v>48709.850314614712</v>
      </c>
      <c r="F99" s="279">
        <v>27539.537543295472</v>
      </c>
      <c r="G99" s="279">
        <v>0</v>
      </c>
      <c r="H99" s="279">
        <v>7692.1329999999989</v>
      </c>
      <c r="I99" s="279">
        <v>4934.9721739641336</v>
      </c>
      <c r="J99" s="279">
        <v>0</v>
      </c>
      <c r="K99" s="279">
        <v>88876.493031874328</v>
      </c>
      <c r="L99" s="298">
        <v>100513.74843527339</v>
      </c>
    </row>
    <row r="100" spans="1:12" ht="18" customHeight="1" x14ac:dyDescent="0.25">
      <c r="A100" s="63" t="s">
        <v>131</v>
      </c>
      <c r="B100" s="275">
        <v>70451</v>
      </c>
      <c r="C100" s="279">
        <v>1757</v>
      </c>
      <c r="D100" s="298">
        <v>84142.624459967687</v>
      </c>
      <c r="E100" s="279">
        <v>0</v>
      </c>
      <c r="F100" s="279">
        <v>0</v>
      </c>
      <c r="G100" s="279">
        <v>0</v>
      </c>
      <c r="H100" s="279">
        <v>0</v>
      </c>
      <c r="I100" s="279">
        <v>0</v>
      </c>
      <c r="J100" s="279">
        <v>0</v>
      </c>
      <c r="K100" s="279">
        <v>0</v>
      </c>
      <c r="L100" s="298">
        <v>84142.624459967687</v>
      </c>
    </row>
    <row r="101" spans="1:12" ht="18" customHeight="1" x14ac:dyDescent="0.25">
      <c r="A101" s="63" t="s">
        <v>132</v>
      </c>
      <c r="B101" s="275">
        <v>386504</v>
      </c>
      <c r="C101" s="279">
        <v>569</v>
      </c>
      <c r="D101" s="298">
        <v>27249.37582112784</v>
      </c>
      <c r="E101" s="279">
        <v>67203.433346194288</v>
      </c>
      <c r="F101" s="279">
        <v>0</v>
      </c>
      <c r="G101" s="279">
        <v>0</v>
      </c>
      <c r="H101" s="279">
        <v>31319.899999999998</v>
      </c>
      <c r="I101" s="279">
        <v>5562.9053605554554</v>
      </c>
      <c r="J101" s="279">
        <v>0</v>
      </c>
      <c r="K101" s="279">
        <v>104086.23870674973</v>
      </c>
      <c r="L101" s="298">
        <v>131335.61452787757</v>
      </c>
    </row>
    <row r="102" spans="1:12" ht="18" customHeight="1" x14ac:dyDescent="0.25">
      <c r="A102" s="63" t="s">
        <v>133</v>
      </c>
      <c r="B102" s="275">
        <v>3410386</v>
      </c>
      <c r="C102" s="279">
        <v>31240</v>
      </c>
      <c r="D102" s="298">
        <v>1496081.7234657886</v>
      </c>
      <c r="E102" s="279">
        <v>0</v>
      </c>
      <c r="F102" s="279">
        <v>0</v>
      </c>
      <c r="G102" s="279">
        <v>0</v>
      </c>
      <c r="H102" s="279">
        <v>0</v>
      </c>
      <c r="I102" s="279">
        <v>0</v>
      </c>
      <c r="J102" s="279">
        <v>118344.88816223381</v>
      </c>
      <c r="K102" s="279">
        <v>118344.88816223381</v>
      </c>
      <c r="L102" s="298">
        <v>1614426.6116280225</v>
      </c>
    </row>
    <row r="103" spans="1:12" ht="18" customHeight="1" x14ac:dyDescent="0.25">
      <c r="A103" s="63" t="s">
        <v>134</v>
      </c>
      <c r="B103" s="275">
        <v>189716.33333333334</v>
      </c>
      <c r="C103" s="279">
        <v>1150</v>
      </c>
      <c r="D103" s="298">
        <v>55073.43092143588</v>
      </c>
      <c r="E103" s="279">
        <v>31552.783177574223</v>
      </c>
      <c r="F103" s="279">
        <v>74304.562596242889</v>
      </c>
      <c r="G103" s="279">
        <v>0</v>
      </c>
      <c r="H103" s="279">
        <v>79864.542333333316</v>
      </c>
      <c r="I103" s="279">
        <v>11048.422079309696</v>
      </c>
      <c r="J103" s="279">
        <v>0</v>
      </c>
      <c r="K103" s="279">
        <v>196770.31018646015</v>
      </c>
      <c r="L103" s="298">
        <v>251843.74110789603</v>
      </c>
    </row>
    <row r="104" spans="1:12" ht="18" customHeight="1" x14ac:dyDescent="0.25">
      <c r="A104" s="63" t="s">
        <v>135</v>
      </c>
      <c r="B104" s="275">
        <v>227628</v>
      </c>
      <c r="C104" s="279">
        <v>5354</v>
      </c>
      <c r="D104" s="298">
        <v>256402.73839423279</v>
      </c>
      <c r="E104" s="279">
        <v>43968.772595483322</v>
      </c>
      <c r="F104" s="279">
        <v>45846.238391167892</v>
      </c>
      <c r="G104" s="279">
        <v>14860.914988884751</v>
      </c>
      <c r="H104" s="279">
        <v>0</v>
      </c>
      <c r="I104" s="279">
        <v>4404.011724634669</v>
      </c>
      <c r="J104" s="279">
        <v>0</v>
      </c>
      <c r="K104" s="279">
        <v>109079.93770017062</v>
      </c>
      <c r="L104" s="298">
        <v>365482.67609440337</v>
      </c>
    </row>
    <row r="105" spans="1:12" ht="18" customHeight="1" x14ac:dyDescent="0.25">
      <c r="A105" s="63" t="s">
        <v>136</v>
      </c>
      <c r="B105" s="275">
        <v>2889333.3333333335</v>
      </c>
      <c r="C105" s="279">
        <v>15768</v>
      </c>
      <c r="D105" s="298">
        <v>755128.57284278341</v>
      </c>
      <c r="E105" s="279">
        <v>132260.64309348894</v>
      </c>
      <c r="F105" s="279">
        <v>0</v>
      </c>
      <c r="G105" s="279">
        <v>0</v>
      </c>
      <c r="H105" s="279">
        <v>38816.886666666665</v>
      </c>
      <c r="I105" s="279">
        <v>52398.510911066398</v>
      </c>
      <c r="J105" s="279">
        <v>0</v>
      </c>
      <c r="K105" s="279">
        <v>223476.040671222</v>
      </c>
      <c r="L105" s="298">
        <v>978604.61351400544</v>
      </c>
    </row>
    <row r="106" spans="1:12" ht="18" customHeight="1" x14ac:dyDescent="0.25">
      <c r="A106" s="63" t="s">
        <v>137</v>
      </c>
      <c r="B106" s="275">
        <v>418918</v>
      </c>
      <c r="C106" s="279">
        <v>983</v>
      </c>
      <c r="D106" s="298">
        <v>47075.810952844753</v>
      </c>
      <c r="E106" s="279">
        <v>31570.72160133356</v>
      </c>
      <c r="F106" s="279">
        <v>54820.996431619555</v>
      </c>
      <c r="G106" s="279">
        <v>0</v>
      </c>
      <c r="H106" s="279">
        <v>85000</v>
      </c>
      <c r="I106" s="279">
        <v>7146.4731874794879</v>
      </c>
      <c r="J106" s="279">
        <v>0</v>
      </c>
      <c r="K106" s="279">
        <v>178538.19122043258</v>
      </c>
      <c r="L106" s="298">
        <v>225614.00217327732</v>
      </c>
    </row>
    <row r="107" spans="1:12" ht="18" customHeight="1" x14ac:dyDescent="0.25">
      <c r="A107" s="63" t="s">
        <v>138</v>
      </c>
      <c r="B107" s="275">
        <v>617534.33333333337</v>
      </c>
      <c r="C107" s="279">
        <v>1603</v>
      </c>
      <c r="D107" s="298">
        <v>76767.573710488447</v>
      </c>
      <c r="E107" s="279">
        <v>72860.982682764239</v>
      </c>
      <c r="F107" s="279">
        <v>4145.7584669988864</v>
      </c>
      <c r="G107" s="279">
        <v>76023.592842822691</v>
      </c>
      <c r="H107" s="279">
        <v>85000</v>
      </c>
      <c r="I107" s="279">
        <v>0</v>
      </c>
      <c r="J107" s="279">
        <v>0</v>
      </c>
      <c r="K107" s="279">
        <v>238030.33399258583</v>
      </c>
      <c r="L107" s="298">
        <v>314797.90770307428</v>
      </c>
    </row>
    <row r="108" spans="1:12" ht="18" customHeight="1" x14ac:dyDescent="0.25">
      <c r="A108" s="63" t="s">
        <v>139</v>
      </c>
      <c r="B108" s="275">
        <v>7531192.333333333</v>
      </c>
      <c r="C108" s="279">
        <v>140923</v>
      </c>
      <c r="D108" s="298">
        <v>6748794.0049926154</v>
      </c>
      <c r="E108" s="279">
        <v>0</v>
      </c>
      <c r="F108" s="279">
        <v>0</v>
      </c>
      <c r="G108" s="279">
        <v>0</v>
      </c>
      <c r="H108" s="279">
        <v>0</v>
      </c>
      <c r="I108" s="279">
        <v>41104.255725056486</v>
      </c>
      <c r="J108" s="279">
        <v>0</v>
      </c>
      <c r="K108" s="279">
        <v>41104.255725056486</v>
      </c>
      <c r="L108" s="298">
        <v>6789898.2607176723</v>
      </c>
    </row>
    <row r="109" spans="1:12" ht="18" customHeight="1" x14ac:dyDescent="0.25">
      <c r="A109" s="63" t="s">
        <v>140</v>
      </c>
      <c r="B109" s="275">
        <v>29563.666666666668</v>
      </c>
      <c r="C109" s="279">
        <v>78</v>
      </c>
      <c r="D109" s="298">
        <v>3735.4153146713029</v>
      </c>
      <c r="E109" s="279">
        <v>98536.455100036255</v>
      </c>
      <c r="F109" s="279">
        <v>41405.239622696259</v>
      </c>
      <c r="G109" s="279">
        <v>0</v>
      </c>
      <c r="H109" s="279">
        <v>0</v>
      </c>
      <c r="I109" s="279">
        <v>0</v>
      </c>
      <c r="J109" s="279">
        <v>0</v>
      </c>
      <c r="K109" s="279">
        <v>139941.69472273253</v>
      </c>
      <c r="L109" s="298">
        <v>143677.11003740382</v>
      </c>
    </row>
    <row r="110" spans="1:12" ht="18" customHeight="1" x14ac:dyDescent="0.25">
      <c r="A110" s="63" t="s">
        <v>141</v>
      </c>
      <c r="B110" s="275">
        <v>761477</v>
      </c>
      <c r="C110" s="279">
        <v>35087</v>
      </c>
      <c r="D110" s="298">
        <v>1680314.3223829744</v>
      </c>
      <c r="E110" s="279">
        <v>0</v>
      </c>
      <c r="F110" s="279">
        <v>0</v>
      </c>
      <c r="G110" s="279">
        <v>0</v>
      </c>
      <c r="H110" s="279">
        <v>0</v>
      </c>
      <c r="I110" s="279">
        <v>0</v>
      </c>
      <c r="J110" s="279">
        <v>0</v>
      </c>
      <c r="K110" s="279">
        <v>0</v>
      </c>
      <c r="L110" s="298">
        <v>1680314.3223829744</v>
      </c>
    </row>
    <row r="111" spans="1:12" ht="18" customHeight="1" x14ac:dyDescent="0.25">
      <c r="A111" s="63" t="s">
        <v>142</v>
      </c>
      <c r="B111" s="275">
        <v>61060</v>
      </c>
      <c r="C111" s="279">
        <v>962</v>
      </c>
      <c r="D111" s="298">
        <v>46070.122214279407</v>
      </c>
      <c r="E111" s="279">
        <v>88741.45736469554</v>
      </c>
      <c r="F111" s="279">
        <v>4043.5298253066298</v>
      </c>
      <c r="G111" s="279">
        <v>0</v>
      </c>
      <c r="H111" s="279">
        <v>8039.8266666666659</v>
      </c>
      <c r="I111" s="279">
        <v>6527.5440309187034</v>
      </c>
      <c r="J111" s="279">
        <v>0</v>
      </c>
      <c r="K111" s="279">
        <v>107352.35788758754</v>
      </c>
      <c r="L111" s="298">
        <v>153422.48010186694</v>
      </c>
    </row>
    <row r="112" spans="1:12" ht="18" customHeight="1" x14ac:dyDescent="0.25">
      <c r="A112" s="63" t="s">
        <v>143</v>
      </c>
      <c r="B112" s="275">
        <v>1417772.6666666667</v>
      </c>
      <c r="C112" s="279">
        <v>43665</v>
      </c>
      <c r="D112" s="298">
        <v>2091114.2271169545</v>
      </c>
      <c r="E112" s="279">
        <v>0</v>
      </c>
      <c r="F112" s="279">
        <v>0</v>
      </c>
      <c r="G112" s="279">
        <v>0</v>
      </c>
      <c r="H112" s="279">
        <v>0</v>
      </c>
      <c r="I112" s="279">
        <v>0</v>
      </c>
      <c r="J112" s="279">
        <v>0</v>
      </c>
      <c r="K112" s="279">
        <v>0</v>
      </c>
      <c r="L112" s="298">
        <v>2091114.2271169545</v>
      </c>
    </row>
    <row r="113" spans="1:12" ht="18" customHeight="1" x14ac:dyDescent="0.25">
      <c r="A113" s="63" t="s">
        <v>144</v>
      </c>
      <c r="B113" s="275">
        <v>9673059.333333334</v>
      </c>
      <c r="C113" s="279">
        <v>223260</v>
      </c>
      <c r="D113" s="298">
        <v>10691907.98914763</v>
      </c>
      <c r="E113" s="279">
        <v>0</v>
      </c>
      <c r="F113" s="279">
        <v>0</v>
      </c>
      <c r="G113" s="279">
        <v>0</v>
      </c>
      <c r="H113" s="279">
        <v>0</v>
      </c>
      <c r="I113" s="279">
        <v>35849.27372617997</v>
      </c>
      <c r="J113" s="279">
        <v>0</v>
      </c>
      <c r="K113" s="279">
        <v>35849.27372617997</v>
      </c>
      <c r="L113" s="298">
        <v>10727757.26287381</v>
      </c>
    </row>
    <row r="114" spans="1:12" ht="18" customHeight="1" x14ac:dyDescent="0.25">
      <c r="A114" s="63" t="s">
        <v>145</v>
      </c>
      <c r="B114" s="275">
        <v>1348368.3333333333</v>
      </c>
      <c r="C114" s="279">
        <v>17210</v>
      </c>
      <c r="D114" s="298">
        <v>824185.86622427078</v>
      </c>
      <c r="E114" s="279">
        <v>0</v>
      </c>
      <c r="F114" s="279">
        <v>0</v>
      </c>
      <c r="G114" s="279">
        <v>0</v>
      </c>
      <c r="H114" s="279">
        <v>0</v>
      </c>
      <c r="I114" s="279">
        <v>0</v>
      </c>
      <c r="J114" s="279">
        <v>0</v>
      </c>
      <c r="K114" s="279">
        <v>0</v>
      </c>
      <c r="L114" s="298">
        <v>824185.86622427078</v>
      </c>
    </row>
    <row r="115" spans="1:12" ht="18" customHeight="1" x14ac:dyDescent="0.25">
      <c r="A115" s="63" t="s">
        <v>146</v>
      </c>
      <c r="B115" s="275">
        <v>6641829.666666667</v>
      </c>
      <c r="C115" s="279">
        <v>156254</v>
      </c>
      <c r="D115" s="298">
        <v>7482994.6740852538</v>
      </c>
      <c r="E115" s="279">
        <v>0</v>
      </c>
      <c r="F115" s="279">
        <v>0</v>
      </c>
      <c r="G115" s="279">
        <v>0</v>
      </c>
      <c r="H115" s="279">
        <v>0</v>
      </c>
      <c r="I115" s="279">
        <v>60324.629441827463</v>
      </c>
      <c r="J115" s="279">
        <v>73995.064579223865</v>
      </c>
      <c r="K115" s="279">
        <v>134319.69402105134</v>
      </c>
      <c r="L115" s="298">
        <v>7617314.3681063056</v>
      </c>
    </row>
    <row r="116" spans="1:12" ht="18" customHeight="1" x14ac:dyDescent="0.25">
      <c r="A116" s="63" t="s">
        <v>147</v>
      </c>
      <c r="B116" s="275">
        <v>53100.333333333336</v>
      </c>
      <c r="C116" s="279">
        <v>394</v>
      </c>
      <c r="D116" s="298">
        <v>18868.63633308325</v>
      </c>
      <c r="E116" s="279">
        <v>35710.902518273921</v>
      </c>
      <c r="F116" s="279">
        <v>31529.501500213508</v>
      </c>
      <c r="G116" s="279">
        <v>0</v>
      </c>
      <c r="H116" s="279">
        <v>0</v>
      </c>
      <c r="I116" s="279">
        <v>8663.0819154254677</v>
      </c>
      <c r="J116" s="279">
        <v>0</v>
      </c>
      <c r="K116" s="279">
        <v>75903.485933912903</v>
      </c>
      <c r="L116" s="298">
        <v>94772.122266996157</v>
      </c>
    </row>
    <row r="117" spans="1:12" ht="18" customHeight="1" x14ac:dyDescent="0.25">
      <c r="A117" s="63" t="s">
        <v>148</v>
      </c>
      <c r="B117" s="275">
        <v>183526.66666666666</v>
      </c>
      <c r="C117" s="279">
        <v>559</v>
      </c>
      <c r="D117" s="298">
        <v>26770.476421811007</v>
      </c>
      <c r="E117" s="279">
        <v>44907.298478673649</v>
      </c>
      <c r="F117" s="279">
        <v>5272.1349362315068</v>
      </c>
      <c r="G117" s="279">
        <v>0</v>
      </c>
      <c r="H117" s="279">
        <v>54329.646666666667</v>
      </c>
      <c r="I117" s="279">
        <v>6955.9058422169301</v>
      </c>
      <c r="J117" s="279">
        <v>0</v>
      </c>
      <c r="K117" s="279">
        <v>111464.98592378876</v>
      </c>
      <c r="L117" s="298">
        <v>138235.46234559978</v>
      </c>
    </row>
    <row r="118" spans="1:12" ht="18" customHeight="1" x14ac:dyDescent="0.25">
      <c r="A118" s="63" t="s">
        <v>149</v>
      </c>
      <c r="B118" s="275">
        <v>304320</v>
      </c>
      <c r="C118" s="279">
        <v>4513</v>
      </c>
      <c r="D118" s="298">
        <v>216127.29891168704</v>
      </c>
      <c r="E118" s="279">
        <v>31669.524562134815</v>
      </c>
      <c r="F118" s="279">
        <v>7783.8391619664353</v>
      </c>
      <c r="G118" s="279">
        <v>0</v>
      </c>
      <c r="H118" s="279">
        <v>8311.5199999999986</v>
      </c>
      <c r="I118" s="279">
        <v>0</v>
      </c>
      <c r="J118" s="279">
        <v>0</v>
      </c>
      <c r="K118" s="279">
        <v>47764.883724101244</v>
      </c>
      <c r="L118" s="298">
        <v>263892.18263578828</v>
      </c>
    </row>
    <row r="119" spans="1:12" ht="18" customHeight="1" x14ac:dyDescent="0.25">
      <c r="A119" s="63" t="s">
        <v>150</v>
      </c>
      <c r="B119" s="275">
        <v>176723</v>
      </c>
      <c r="C119" s="279">
        <v>343</v>
      </c>
      <c r="D119" s="298">
        <v>16426.249396567397</v>
      </c>
      <c r="E119" s="279">
        <v>50651.463817011514</v>
      </c>
      <c r="F119" s="279">
        <v>58941.437356873546</v>
      </c>
      <c r="G119" s="279">
        <v>0</v>
      </c>
      <c r="H119" s="279">
        <v>33370.430266666663</v>
      </c>
      <c r="I119" s="279">
        <v>4416.2097829711702</v>
      </c>
      <c r="J119" s="279">
        <v>0</v>
      </c>
      <c r="K119" s="279">
        <v>147379.54122352289</v>
      </c>
      <c r="L119" s="298">
        <v>163805.79062009029</v>
      </c>
    </row>
    <row r="120" spans="1:12" ht="18" customHeight="1" x14ac:dyDescent="0.25">
      <c r="A120" s="63" t="s">
        <v>151</v>
      </c>
      <c r="B120" s="275">
        <v>141012.82999999999</v>
      </c>
      <c r="C120" s="279">
        <v>290</v>
      </c>
      <c r="D120" s="298">
        <v>13888.082580188178</v>
      </c>
      <c r="E120" s="279">
        <v>98921.987996668642</v>
      </c>
      <c r="F120" s="279">
        <v>109022.87044968446</v>
      </c>
      <c r="G120" s="279">
        <v>0</v>
      </c>
      <c r="H120" s="279">
        <v>0</v>
      </c>
      <c r="I120" s="279">
        <v>36775.243208811698</v>
      </c>
      <c r="J120" s="279">
        <v>0</v>
      </c>
      <c r="K120" s="279">
        <v>244720.10165516482</v>
      </c>
      <c r="L120" s="298">
        <v>258608.18423535299</v>
      </c>
    </row>
    <row r="121" spans="1:12" ht="18" customHeight="1" x14ac:dyDescent="0.25">
      <c r="A121" s="63" t="s">
        <v>152</v>
      </c>
      <c r="B121" s="275">
        <v>2833474.3333333335</v>
      </c>
      <c r="C121" s="279">
        <v>37571</v>
      </c>
      <c r="D121" s="298">
        <v>1799272.933173276</v>
      </c>
      <c r="E121" s="279">
        <v>0</v>
      </c>
      <c r="F121" s="279">
        <v>0</v>
      </c>
      <c r="G121" s="279">
        <v>0</v>
      </c>
      <c r="H121" s="279">
        <v>0</v>
      </c>
      <c r="I121" s="279">
        <v>0</v>
      </c>
      <c r="J121" s="279">
        <v>0</v>
      </c>
      <c r="K121" s="279">
        <v>0</v>
      </c>
      <c r="L121" s="298">
        <v>1799272.933173276</v>
      </c>
    </row>
    <row r="122" spans="1:12" ht="18" customHeight="1" x14ac:dyDescent="0.25">
      <c r="A122" s="63" t="s">
        <v>153</v>
      </c>
      <c r="B122" s="275">
        <v>182280.66666666666</v>
      </c>
      <c r="C122" s="279">
        <v>911</v>
      </c>
      <c r="D122" s="298">
        <v>43627.735277763553</v>
      </c>
      <c r="E122" s="279">
        <v>38690.399864663654</v>
      </c>
      <c r="F122" s="279">
        <v>0</v>
      </c>
      <c r="G122" s="279">
        <v>0</v>
      </c>
      <c r="H122" s="279">
        <v>0</v>
      </c>
      <c r="I122" s="279">
        <v>0</v>
      </c>
      <c r="J122" s="279">
        <v>0</v>
      </c>
      <c r="K122" s="279">
        <v>38690.399864663654</v>
      </c>
      <c r="L122" s="298">
        <v>82318.1351424272</v>
      </c>
    </row>
    <row r="123" spans="1:12" ht="18" customHeight="1" x14ac:dyDescent="0.25">
      <c r="A123" s="63" t="s">
        <v>154</v>
      </c>
      <c r="B123" s="275">
        <v>1829221.6666666667</v>
      </c>
      <c r="C123" s="279">
        <v>37028</v>
      </c>
      <c r="D123" s="298">
        <v>1773268.6957903719</v>
      </c>
      <c r="E123" s="279">
        <v>0</v>
      </c>
      <c r="F123" s="279">
        <v>0</v>
      </c>
      <c r="G123" s="279">
        <v>0</v>
      </c>
      <c r="H123" s="279">
        <v>0</v>
      </c>
      <c r="I123" s="279">
        <v>0</v>
      </c>
      <c r="J123" s="279">
        <v>0</v>
      </c>
      <c r="K123" s="279">
        <v>0</v>
      </c>
      <c r="L123" s="298">
        <v>1773268.6957903719</v>
      </c>
    </row>
    <row r="124" spans="1:12" ht="18" customHeight="1" x14ac:dyDescent="0.25">
      <c r="A124" s="63" t="s">
        <v>155</v>
      </c>
      <c r="B124" s="275">
        <v>242101</v>
      </c>
      <c r="C124" s="279">
        <v>1793</v>
      </c>
      <c r="D124" s="298">
        <v>85866.662297508286</v>
      </c>
      <c r="E124" s="279">
        <v>33226.321742888009</v>
      </c>
      <c r="F124" s="279">
        <v>42059.132689009231</v>
      </c>
      <c r="G124" s="279">
        <v>0</v>
      </c>
      <c r="H124" s="279">
        <v>17514.106666666667</v>
      </c>
      <c r="I124" s="279">
        <v>0</v>
      </c>
      <c r="J124" s="279">
        <v>0</v>
      </c>
      <c r="K124" s="279">
        <v>92799.561098563892</v>
      </c>
      <c r="L124" s="298">
        <v>178666.22339607216</v>
      </c>
    </row>
    <row r="125" spans="1:12" ht="18" customHeight="1" x14ac:dyDescent="0.25">
      <c r="A125" s="63" t="s">
        <v>156</v>
      </c>
      <c r="B125" s="275">
        <v>18171.666666666668</v>
      </c>
      <c r="C125" s="279">
        <v>430</v>
      </c>
      <c r="D125" s="298">
        <v>20592.67417062385</v>
      </c>
      <c r="E125" s="279">
        <v>25941.289048693063</v>
      </c>
      <c r="F125" s="279">
        <v>0</v>
      </c>
      <c r="G125" s="279">
        <v>0</v>
      </c>
      <c r="H125" s="279">
        <v>0</v>
      </c>
      <c r="I125" s="279">
        <v>0</v>
      </c>
      <c r="J125" s="279">
        <v>0</v>
      </c>
      <c r="K125" s="279">
        <v>25941.289048693063</v>
      </c>
      <c r="L125" s="298">
        <v>46533.963219316909</v>
      </c>
    </row>
    <row r="126" spans="1:12" ht="18" customHeight="1" x14ac:dyDescent="0.25">
      <c r="A126" s="63" t="s">
        <v>157</v>
      </c>
      <c r="B126" s="275">
        <v>7447711.333333333</v>
      </c>
      <c r="C126" s="279">
        <v>215878</v>
      </c>
      <c r="D126" s="298">
        <v>10338384.452571943</v>
      </c>
      <c r="E126" s="279">
        <v>0</v>
      </c>
      <c r="F126" s="279">
        <v>0</v>
      </c>
      <c r="G126" s="279">
        <v>152829.66327754213</v>
      </c>
      <c r="H126" s="279">
        <v>0</v>
      </c>
      <c r="I126" s="279">
        <v>41942.173693904711</v>
      </c>
      <c r="J126" s="279">
        <v>0</v>
      </c>
      <c r="K126" s="279">
        <v>194771.83697144684</v>
      </c>
      <c r="L126" s="298">
        <v>10533156.28954339</v>
      </c>
    </row>
    <row r="127" spans="1:12" ht="18" customHeight="1" x14ac:dyDescent="0.25">
      <c r="A127" s="63" t="s">
        <v>158</v>
      </c>
      <c r="B127" s="275">
        <v>430016.33333333331</v>
      </c>
      <c r="C127" s="279">
        <v>4276</v>
      </c>
      <c r="D127" s="298">
        <v>204777.38314787811</v>
      </c>
      <c r="E127" s="279">
        <v>26518.064231728225</v>
      </c>
      <c r="F127" s="279">
        <v>48393.369064400424</v>
      </c>
      <c r="G127" s="279">
        <v>70403.586512220136</v>
      </c>
      <c r="H127" s="279">
        <v>0</v>
      </c>
      <c r="I127" s="279">
        <v>0</v>
      </c>
      <c r="J127" s="279">
        <v>0</v>
      </c>
      <c r="K127" s="279">
        <v>145315.01980834879</v>
      </c>
      <c r="L127" s="298">
        <v>350092.4029562269</v>
      </c>
    </row>
    <row r="128" spans="1:12" ht="18" customHeight="1" x14ac:dyDescent="0.25">
      <c r="A128" s="63" t="s">
        <v>159</v>
      </c>
      <c r="B128" s="275">
        <v>143955.66666666666</v>
      </c>
      <c r="C128" s="279">
        <v>789</v>
      </c>
      <c r="D128" s="298">
        <v>37785.16260609818</v>
      </c>
      <c r="E128" s="279">
        <v>26330.526505531681</v>
      </c>
      <c r="F128" s="279">
        <v>2398.7967259650773</v>
      </c>
      <c r="G128" s="279">
        <v>0</v>
      </c>
      <c r="H128" s="279">
        <v>21817.083999999999</v>
      </c>
      <c r="I128" s="279">
        <v>2571.8723134853417</v>
      </c>
      <c r="J128" s="279">
        <v>0</v>
      </c>
      <c r="K128" s="279">
        <v>53118.279544982099</v>
      </c>
      <c r="L128" s="298">
        <v>90903.442151080279</v>
      </c>
    </row>
    <row r="129" spans="1:12" ht="18" customHeight="1" x14ac:dyDescent="0.25">
      <c r="A129" s="63" t="s">
        <v>160</v>
      </c>
      <c r="B129" s="275">
        <v>55052.333333333336</v>
      </c>
      <c r="C129" s="279">
        <v>300</v>
      </c>
      <c r="D129" s="298">
        <v>14366.981979505012</v>
      </c>
      <c r="E129" s="279">
        <v>59783.559268691999</v>
      </c>
      <c r="F129" s="279">
        <v>0</v>
      </c>
      <c r="G129" s="279">
        <v>0</v>
      </c>
      <c r="H129" s="279">
        <v>2705.9097999999999</v>
      </c>
      <c r="I129" s="279">
        <v>0</v>
      </c>
      <c r="J129" s="279">
        <v>0</v>
      </c>
      <c r="K129" s="279">
        <v>62489.469068692</v>
      </c>
      <c r="L129" s="298">
        <v>76856.451048197006</v>
      </c>
    </row>
    <row r="130" spans="1:12" ht="18" customHeight="1" x14ac:dyDescent="0.25">
      <c r="A130" s="63" t="s">
        <v>161</v>
      </c>
      <c r="B130" s="275">
        <v>30918</v>
      </c>
      <c r="C130" s="279">
        <v>720</v>
      </c>
      <c r="D130" s="298">
        <v>34480.756750812026</v>
      </c>
      <c r="E130" s="279">
        <v>35394.295322380349</v>
      </c>
      <c r="F130" s="279">
        <v>1680.9363423490083</v>
      </c>
      <c r="G130" s="279">
        <v>26125.532146131849</v>
      </c>
      <c r="H130" s="279">
        <v>0</v>
      </c>
      <c r="I130" s="279">
        <v>2695.9475387084708</v>
      </c>
      <c r="J130" s="279">
        <v>0</v>
      </c>
      <c r="K130" s="279">
        <v>65896.711349569669</v>
      </c>
      <c r="L130" s="298">
        <v>100377.46810038169</v>
      </c>
    </row>
    <row r="131" spans="1:12" ht="18" customHeight="1" x14ac:dyDescent="0.25">
      <c r="A131" s="63" t="s">
        <v>162</v>
      </c>
      <c r="B131" s="275">
        <v>73506</v>
      </c>
      <c r="C131" s="279">
        <v>1023</v>
      </c>
      <c r="D131" s="298">
        <v>48991.408550112086</v>
      </c>
      <c r="E131" s="279">
        <v>26221.997364115126</v>
      </c>
      <c r="F131" s="279">
        <v>0</v>
      </c>
      <c r="G131" s="279">
        <v>0</v>
      </c>
      <c r="H131" s="279">
        <v>2221.6533333333332</v>
      </c>
      <c r="I131" s="279">
        <v>0</v>
      </c>
      <c r="J131" s="279">
        <v>0</v>
      </c>
      <c r="K131" s="279">
        <v>28443.650697448458</v>
      </c>
      <c r="L131" s="298">
        <v>77435.059247560537</v>
      </c>
    </row>
    <row r="132" spans="1:12" ht="18" customHeight="1" x14ac:dyDescent="0.25">
      <c r="A132" s="63" t="s">
        <v>163</v>
      </c>
      <c r="B132" s="275">
        <v>132966.33333333334</v>
      </c>
      <c r="C132" s="279">
        <v>691</v>
      </c>
      <c r="D132" s="298">
        <v>33091.948492793214</v>
      </c>
      <c r="E132" s="279">
        <v>87581.75318049913</v>
      </c>
      <c r="F132" s="279">
        <v>106102.53409914002</v>
      </c>
      <c r="G132" s="279">
        <v>0</v>
      </c>
      <c r="H132" s="279">
        <v>0</v>
      </c>
      <c r="I132" s="279">
        <v>23794.580889004857</v>
      </c>
      <c r="J132" s="279">
        <v>0</v>
      </c>
      <c r="K132" s="279">
        <v>217478.86816864402</v>
      </c>
      <c r="L132" s="298">
        <v>250570.81666143725</v>
      </c>
    </row>
    <row r="133" spans="1:12" ht="18" customHeight="1" x14ac:dyDescent="0.25">
      <c r="A133" s="63" t="s">
        <v>164</v>
      </c>
      <c r="B133" s="275">
        <v>409071.33333333331</v>
      </c>
      <c r="C133" s="279">
        <v>1268</v>
      </c>
      <c r="D133" s="298">
        <v>60724.443833374513</v>
      </c>
      <c r="E133" s="279">
        <v>37502.22795336102</v>
      </c>
      <c r="F133" s="279">
        <v>10824.114861553715</v>
      </c>
      <c r="G133" s="279">
        <v>16686.485923126191</v>
      </c>
      <c r="H133" s="279">
        <v>85000</v>
      </c>
      <c r="I133" s="279">
        <v>5600.5608979060526</v>
      </c>
      <c r="J133" s="279">
        <v>0</v>
      </c>
      <c r="K133" s="279">
        <v>155613.38963594698</v>
      </c>
      <c r="L133" s="298">
        <v>216337.83346932149</v>
      </c>
    </row>
    <row r="134" spans="1:12" ht="18" customHeight="1" x14ac:dyDescent="0.25">
      <c r="A134" s="63" t="s">
        <v>165</v>
      </c>
      <c r="B134" s="275">
        <v>-17334.666666666668</v>
      </c>
      <c r="C134" s="279">
        <v>428</v>
      </c>
      <c r="D134" s="298">
        <v>20496.894290760483</v>
      </c>
      <c r="E134" s="279">
        <v>35517.35786030352</v>
      </c>
      <c r="F134" s="279">
        <v>0</v>
      </c>
      <c r="G134" s="279">
        <v>0</v>
      </c>
      <c r="H134" s="279">
        <v>0</v>
      </c>
      <c r="I134" s="279">
        <v>0</v>
      </c>
      <c r="J134" s="279">
        <v>0</v>
      </c>
      <c r="K134" s="279">
        <v>35517.35786030352</v>
      </c>
      <c r="L134" s="298">
        <v>56014.252151064007</v>
      </c>
    </row>
    <row r="135" spans="1:12" ht="18" customHeight="1" x14ac:dyDescent="0.25">
      <c r="A135" s="63" t="s">
        <v>166</v>
      </c>
      <c r="B135" s="275">
        <v>276195.49333333335</v>
      </c>
      <c r="C135" s="279">
        <v>483</v>
      </c>
      <c r="D135" s="298">
        <v>23130.84098700307</v>
      </c>
      <c r="E135" s="279">
        <v>37778.968897211409</v>
      </c>
      <c r="F135" s="279">
        <v>76179.105857117</v>
      </c>
      <c r="G135" s="279">
        <v>0</v>
      </c>
      <c r="H135" s="279">
        <v>85000</v>
      </c>
      <c r="I135" s="279">
        <v>0</v>
      </c>
      <c r="J135" s="279">
        <v>0</v>
      </c>
      <c r="K135" s="279">
        <v>198958.07475432841</v>
      </c>
      <c r="L135" s="298">
        <v>222088.91574133147</v>
      </c>
    </row>
    <row r="136" spans="1:12" ht="18" customHeight="1" x14ac:dyDescent="0.25">
      <c r="A136" s="63" t="s">
        <v>167</v>
      </c>
      <c r="B136" s="275">
        <v>345326</v>
      </c>
      <c r="C136" s="279">
        <v>7337</v>
      </c>
      <c r="D136" s="298">
        <v>351368.48927876091</v>
      </c>
      <c r="E136" s="279">
        <v>90554.527020126232</v>
      </c>
      <c r="F136" s="279">
        <v>76010.887081924287</v>
      </c>
      <c r="G136" s="279">
        <v>46683.122259648393</v>
      </c>
      <c r="H136" s="279">
        <v>0</v>
      </c>
      <c r="I136" s="279">
        <v>58282.54435495771</v>
      </c>
      <c r="J136" s="279">
        <v>0</v>
      </c>
      <c r="K136" s="279">
        <v>271531.08071665664</v>
      </c>
      <c r="L136" s="298">
        <v>622899.56999541749</v>
      </c>
    </row>
    <row r="137" spans="1:12" ht="18" customHeight="1" x14ac:dyDescent="0.25">
      <c r="A137" s="63" t="s">
        <v>168</v>
      </c>
      <c r="B137" s="275">
        <v>100630</v>
      </c>
      <c r="C137" s="279">
        <v>354</v>
      </c>
      <c r="D137" s="298">
        <v>16953.038735815913</v>
      </c>
      <c r="E137" s="279">
        <v>82659.085912404189</v>
      </c>
      <c r="F137" s="279">
        <v>67190.707941300978</v>
      </c>
      <c r="G137" s="279">
        <v>0</v>
      </c>
      <c r="H137" s="279">
        <v>0</v>
      </c>
      <c r="I137" s="279">
        <v>17977.943796101699</v>
      </c>
      <c r="J137" s="279">
        <v>0</v>
      </c>
      <c r="K137" s="279">
        <v>167827.73764980686</v>
      </c>
      <c r="L137" s="298">
        <v>184780.77638562277</v>
      </c>
    </row>
    <row r="138" spans="1:12" ht="18" customHeight="1" x14ac:dyDescent="0.25">
      <c r="A138" s="63" t="s">
        <v>169</v>
      </c>
      <c r="B138" s="275">
        <v>499827.66666666669</v>
      </c>
      <c r="C138" s="279">
        <v>1135</v>
      </c>
      <c r="D138" s="298">
        <v>54355.081822460626</v>
      </c>
      <c r="E138" s="279">
        <v>60959.937645975209</v>
      </c>
      <c r="F138" s="279">
        <v>45426.009373986468</v>
      </c>
      <c r="G138" s="279">
        <v>40632.192575956025</v>
      </c>
      <c r="H138" s="279">
        <v>85000</v>
      </c>
      <c r="I138" s="279">
        <v>3385.3547918471318</v>
      </c>
      <c r="J138" s="279">
        <v>0</v>
      </c>
      <c r="K138" s="279">
        <v>235403.49438776486</v>
      </c>
      <c r="L138" s="298">
        <v>289758.57621022547</v>
      </c>
    </row>
    <row r="139" spans="1:12" ht="18" customHeight="1" x14ac:dyDescent="0.25">
      <c r="A139" s="63" t="s">
        <v>170</v>
      </c>
      <c r="B139" s="275">
        <v>307932.66666666669</v>
      </c>
      <c r="C139" s="279">
        <v>3618</v>
      </c>
      <c r="D139" s="298">
        <v>173265.80267283044</v>
      </c>
      <c r="E139" s="279">
        <v>25312.925938702876</v>
      </c>
      <c r="F139" s="279">
        <v>23389.062586382715</v>
      </c>
      <c r="G139" s="279">
        <v>0</v>
      </c>
      <c r="H139" s="279">
        <v>0</v>
      </c>
      <c r="I139" s="279">
        <v>4010.670908044021</v>
      </c>
      <c r="J139" s="279">
        <v>0</v>
      </c>
      <c r="K139" s="279">
        <v>52712.659433129607</v>
      </c>
      <c r="L139" s="298">
        <v>225978.46210596006</v>
      </c>
    </row>
    <row r="140" spans="1:12" ht="18" customHeight="1" x14ac:dyDescent="0.25">
      <c r="A140" s="64"/>
      <c r="B140" s="298"/>
      <c r="C140" s="297"/>
      <c r="D140" s="298"/>
      <c r="E140" s="298"/>
      <c r="F140" s="297"/>
      <c r="G140" s="297"/>
      <c r="H140" s="297"/>
      <c r="I140" s="297"/>
      <c r="J140" s="297"/>
      <c r="K140" s="298"/>
      <c r="L140" s="298"/>
    </row>
    <row r="141" spans="1:12" s="45" customFormat="1" ht="18" customHeight="1" x14ac:dyDescent="0.25">
      <c r="A141" s="94"/>
      <c r="B141" s="299">
        <f>SUM(B3:B140)</f>
        <v>147456567.77666661</v>
      </c>
      <c r="C141" s="299">
        <f t="shared" ref="C141:L141" si="0">SUM(C3:C140)</f>
        <v>2682257</v>
      </c>
      <c r="D141" s="299">
        <f t="shared" si="0"/>
        <v>128453126.61133732</v>
      </c>
      <c r="E141" s="299">
        <f t="shared" si="0"/>
        <v>6903299.6207684865</v>
      </c>
      <c r="F141" s="299">
        <f t="shared" si="0"/>
        <v>4026924.8499180935</v>
      </c>
      <c r="G141" s="299">
        <f t="shared" si="0"/>
        <v>3211928.8323589019</v>
      </c>
      <c r="H141" s="299">
        <f t="shared" si="0"/>
        <v>2215022.9934286666</v>
      </c>
      <c r="I141" s="299">
        <f t="shared" si="0"/>
        <v>1783352.3806909153</v>
      </c>
      <c r="J141" s="299">
        <f t="shared" si="0"/>
        <v>862912.48816429905</v>
      </c>
      <c r="K141" s="299">
        <f t="shared" si="0"/>
        <v>19003441.165329363</v>
      </c>
      <c r="L141" s="299">
        <f t="shared" si="0"/>
        <v>147456567.77666655</v>
      </c>
    </row>
  </sheetData>
  <sortState xmlns:xlrd2="http://schemas.microsoft.com/office/spreadsheetml/2017/richdata2" ref="A3:L140">
    <sortCondition ref="A3:A140"/>
  </sortState>
  <customSheetViews>
    <customSheetView guid="{21B7AC2F-40B5-4A74-80C7-C3A38CDE4D3F}" showGridLines="0" showRowCol="0" showAutoFilter="1">
      <pane ySplit="2" topLeftCell="A3" activePane="bottomLeft" state="frozen"/>
      <selection pane="bottomLeft" sqref="A1:L1"/>
      <rowBreaks count="1" manualBreakCount="1">
        <brk id="73" max="11" man="1"/>
      </rowBreaks>
      <pageMargins left="0" right="0" top="0" bottom="0" header="0" footer="0"/>
      <pageSetup paperSize="9" scale="37" fitToHeight="2" orientation="portrait" horizontalDpi="200" verticalDpi="200" r:id="rId1"/>
      <headerFooter alignWithMargins="0"/>
      <autoFilter ref="A2:L2" xr:uid="{D38D5751-BA17-4EAF-86DE-D9528446254B}"/>
    </customSheetView>
  </customSheetViews>
  <mergeCells count="1">
    <mergeCell ref="A1:L1"/>
  </mergeCells>
  <phoneticPr fontId="6" type="noConversion"/>
  <pageMargins left="0.7" right="0.7" top="0.75" bottom="0.75" header="0.3" footer="0.3"/>
  <pageSetup paperSize="9" scale="52" fitToHeight="3"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indexed="10"/>
  </sheetPr>
  <dimension ref="A1:AB196"/>
  <sheetViews>
    <sheetView showGridLines="0" view="pageBreakPreview" topLeftCell="G1" zoomScale="85" zoomScaleNormal="85" zoomScaleSheetLayoutView="85" workbookViewId="0">
      <pane ySplit="2" topLeftCell="A3" activePane="bottomLeft" state="frozen"/>
      <selection activeCell="W4" sqref="W4"/>
      <selection pane="bottomLeft" activeCell="U28" sqref="U28"/>
    </sheetView>
  </sheetViews>
  <sheetFormatPr defaultRowHeight="15" x14ac:dyDescent="0.2"/>
  <cols>
    <col min="1" max="1" width="28.140625" style="11" customWidth="1"/>
    <col min="2" max="2" width="21.5703125" style="42" customWidth="1"/>
    <col min="3" max="3" width="21.5703125" style="190" customWidth="1"/>
    <col min="4" max="4" width="21.5703125" style="42" customWidth="1"/>
    <col min="5" max="8" width="21.5703125" style="190" customWidth="1"/>
    <col min="9" max="10" width="21.5703125" style="42" customWidth="1"/>
    <col min="11" max="11" width="21.5703125" style="190" customWidth="1"/>
    <col min="12" max="12" width="18.140625" style="190" customWidth="1"/>
    <col min="13" max="13" width="21.5703125" style="181" customWidth="1"/>
    <col min="14" max="14" width="11.5703125" customWidth="1"/>
    <col min="15" max="15" width="10.42578125" bestFit="1" customWidth="1"/>
    <col min="16" max="16" width="9.7109375" bestFit="1" customWidth="1"/>
    <col min="17" max="17" width="10.85546875" bestFit="1" customWidth="1"/>
    <col min="18" max="18" width="10.140625" bestFit="1" customWidth="1"/>
    <col min="19" max="19" width="10.85546875" customWidth="1"/>
    <col min="20" max="20" width="13.85546875" customWidth="1"/>
    <col min="22" max="22" width="10.28515625" customWidth="1"/>
    <col min="27" max="27" width="10.85546875" customWidth="1"/>
  </cols>
  <sheetData>
    <row r="1" spans="1:28" ht="25.5" customHeight="1" thickBot="1" x14ac:dyDescent="0.25">
      <c r="A1" s="345" t="s">
        <v>24</v>
      </c>
      <c r="B1" s="357"/>
      <c r="C1" s="357"/>
      <c r="D1" s="357"/>
      <c r="E1" s="357"/>
      <c r="F1" s="357"/>
      <c r="G1" s="357"/>
      <c r="H1" s="357"/>
      <c r="I1" s="357"/>
      <c r="J1" s="357"/>
      <c r="K1" s="357"/>
      <c r="L1" s="357"/>
      <c r="M1" s="358"/>
    </row>
    <row r="2" spans="1:28" s="117" customFormat="1" ht="60.75" thickBot="1" x14ac:dyDescent="0.25">
      <c r="A2" s="119" t="s">
        <v>32</v>
      </c>
      <c r="B2" s="124" t="s">
        <v>247</v>
      </c>
      <c r="C2" s="119" t="s">
        <v>248</v>
      </c>
      <c r="D2" s="124" t="s">
        <v>249</v>
      </c>
      <c r="E2" s="119" t="s">
        <v>250</v>
      </c>
      <c r="F2" s="119" t="s">
        <v>251</v>
      </c>
      <c r="G2" s="119" t="s">
        <v>252</v>
      </c>
      <c r="H2" s="119" t="s">
        <v>253</v>
      </c>
      <c r="I2" s="124" t="s">
        <v>254</v>
      </c>
      <c r="J2" s="119" t="s">
        <v>309</v>
      </c>
      <c r="K2" s="119" t="s">
        <v>255</v>
      </c>
      <c r="L2" s="139" t="s">
        <v>308</v>
      </c>
      <c r="M2" s="138" t="s">
        <v>256</v>
      </c>
      <c r="N2" s="18"/>
      <c r="O2" s="18"/>
      <c r="P2" s="18"/>
      <c r="Q2" s="18"/>
      <c r="R2" s="18"/>
      <c r="S2" s="18"/>
      <c r="T2" s="18"/>
      <c r="U2" s="18"/>
      <c r="V2" s="18"/>
      <c r="W2" s="18"/>
      <c r="X2" s="18"/>
      <c r="Y2" s="18"/>
      <c r="Z2" s="18"/>
      <c r="AA2" s="18"/>
      <c r="AB2" s="18"/>
    </row>
    <row r="3" spans="1:28" ht="18" customHeight="1" x14ac:dyDescent="0.2">
      <c r="A3" s="68" t="s">
        <v>34</v>
      </c>
      <c r="B3" s="203">
        <v>12555333.333333334</v>
      </c>
      <c r="C3" s="203">
        <v>17170623.950953696</v>
      </c>
      <c r="D3" s="203">
        <v>11342233.357772516</v>
      </c>
      <c r="E3" s="203">
        <v>91119.676420680276</v>
      </c>
      <c r="F3" s="203">
        <v>11433353.034193197</v>
      </c>
      <c r="G3" s="203">
        <v>1867576.2309905409</v>
      </c>
      <c r="H3" s="279">
        <v>1862557.6666666667</v>
      </c>
      <c r="I3" s="279">
        <v>598458.83791535941</v>
      </c>
      <c r="J3" s="279">
        <v>358900.15408000001</v>
      </c>
      <c r="K3" s="203">
        <v>4687492.889652567</v>
      </c>
      <c r="L3" s="290">
        <v>6743996.2324447688</v>
      </c>
      <c r="M3" s="279">
        <v>7958960.1201014481</v>
      </c>
      <c r="N3" s="2"/>
    </row>
    <row r="4" spans="1:28" ht="18" customHeight="1" x14ac:dyDescent="0.2">
      <c r="A4" s="68" t="s">
        <v>35</v>
      </c>
      <c r="B4" s="209">
        <v>6358000</v>
      </c>
      <c r="C4" s="209">
        <v>15992484.587535208</v>
      </c>
      <c r="D4" s="209">
        <v>10529769.293842472</v>
      </c>
      <c r="E4" s="209">
        <v>0</v>
      </c>
      <c r="F4" s="209">
        <v>10529769.293842472</v>
      </c>
      <c r="G4" s="209">
        <v>1468353.0873869199</v>
      </c>
      <c r="H4" s="275">
        <v>1025864.1433333332</v>
      </c>
      <c r="I4" s="275">
        <v>473060.65502344148</v>
      </c>
      <c r="J4" s="275">
        <v>476544.90155999997</v>
      </c>
      <c r="K4" s="209">
        <v>3443822.787303695</v>
      </c>
      <c r="L4" s="291">
        <v>7107762.9557057004</v>
      </c>
      <c r="M4" s="279">
        <v>2914177.212696305</v>
      </c>
      <c r="N4" s="2"/>
    </row>
    <row r="5" spans="1:28" ht="18" customHeight="1" x14ac:dyDescent="0.2">
      <c r="A5" s="68" t="s">
        <v>36</v>
      </c>
      <c r="B5" s="209">
        <v>9280666.666666666</v>
      </c>
      <c r="C5" s="209">
        <v>7890294.4828619817</v>
      </c>
      <c r="D5" s="209">
        <v>5195126.5052192658</v>
      </c>
      <c r="E5" s="209">
        <v>237369.52613230381</v>
      </c>
      <c r="F5" s="209">
        <v>5432496.03135157</v>
      </c>
      <c r="G5" s="209">
        <v>1157214.0408860194</v>
      </c>
      <c r="H5" s="275">
        <v>1227040.3866666667</v>
      </c>
      <c r="I5" s="275">
        <v>380020.62988907105</v>
      </c>
      <c r="J5" s="275">
        <v>196372.39127999998</v>
      </c>
      <c r="K5" s="209">
        <v>2960647.4487217572</v>
      </c>
      <c r="L5" s="291">
        <v>2482612.2765108496</v>
      </c>
      <c r="M5" s="279">
        <v>6557388.7440772131</v>
      </c>
      <c r="N5" s="2"/>
    </row>
    <row r="6" spans="1:28" ht="18" customHeight="1" x14ac:dyDescent="0.2">
      <c r="A6" s="68" t="s">
        <v>37</v>
      </c>
      <c r="B6" s="209">
        <v>6423333.333333333</v>
      </c>
      <c r="C6" s="209">
        <v>9422493.0219917502</v>
      </c>
      <c r="D6" s="209">
        <v>6215296.2928954652</v>
      </c>
      <c r="E6" s="209">
        <v>76450.806437421852</v>
      </c>
      <c r="F6" s="209">
        <v>6291747.0993328867</v>
      </c>
      <c r="G6" s="209">
        <v>1038771.6644869653</v>
      </c>
      <c r="H6" s="275">
        <v>1601041</v>
      </c>
      <c r="I6" s="275">
        <v>334952.08970933565</v>
      </c>
      <c r="J6" s="275">
        <v>187961.33564</v>
      </c>
      <c r="K6" s="209">
        <v>3162726.0898363008</v>
      </c>
      <c r="L6" s="291">
        <v>3130535.0246094787</v>
      </c>
      <c r="M6" s="279">
        <v>3337058.0499344538</v>
      </c>
      <c r="N6" s="2"/>
    </row>
    <row r="7" spans="1:28" ht="18" customHeight="1" x14ac:dyDescent="0.2">
      <c r="A7" s="68" t="s">
        <v>38</v>
      </c>
      <c r="B7" s="209">
        <v>3250666.6666666665</v>
      </c>
      <c r="C7" s="209">
        <v>2468896.3992410493</v>
      </c>
      <c r="D7" s="209">
        <v>1625570.3954011651</v>
      </c>
      <c r="E7" s="209">
        <v>0</v>
      </c>
      <c r="F7" s="209">
        <v>1625570.3954011651</v>
      </c>
      <c r="G7" s="209">
        <v>218951.78525030575</v>
      </c>
      <c r="H7" s="275">
        <v>101405.66666666667</v>
      </c>
      <c r="I7" s="275">
        <v>71715.637916797015</v>
      </c>
      <c r="J7" s="275">
        <v>84968.514280000003</v>
      </c>
      <c r="K7" s="209">
        <v>477041.60411376943</v>
      </c>
      <c r="L7" s="291">
        <v>1151896.7828272732</v>
      </c>
      <c r="M7" s="279">
        <v>2773625.0625528973</v>
      </c>
      <c r="N7" s="2"/>
    </row>
    <row r="8" spans="1:28" ht="18" customHeight="1" x14ac:dyDescent="0.2">
      <c r="A8" s="68" t="s">
        <v>39</v>
      </c>
      <c r="B8" s="209">
        <v>9052000</v>
      </c>
      <c r="C8" s="209">
        <v>9150163.3346617911</v>
      </c>
      <c r="D8" s="209">
        <v>6024649.164899678</v>
      </c>
      <c r="E8" s="209">
        <v>0</v>
      </c>
      <c r="F8" s="209">
        <v>6024649.164899678</v>
      </c>
      <c r="G8" s="209">
        <v>809486.64058455138</v>
      </c>
      <c r="H8" s="275">
        <v>446749.33333333331</v>
      </c>
      <c r="I8" s="275">
        <v>259818.71814422356</v>
      </c>
      <c r="J8" s="275">
        <v>323315.99741999997</v>
      </c>
      <c r="K8" s="209">
        <v>1839370.6894821082</v>
      </c>
      <c r="L8" s="291">
        <v>4197760.8431301694</v>
      </c>
      <c r="M8" s="279">
        <v>7212629.3105178922</v>
      </c>
      <c r="N8" s="2"/>
    </row>
    <row r="9" spans="1:28" ht="18" customHeight="1" x14ac:dyDescent="0.2">
      <c r="A9" s="68" t="s">
        <v>40</v>
      </c>
      <c r="B9" s="209">
        <v>6969000</v>
      </c>
      <c r="C9" s="209">
        <v>6214533.1800028384</v>
      </c>
      <c r="D9" s="209">
        <v>4091772.0005409406</v>
      </c>
      <c r="E9" s="209">
        <v>0</v>
      </c>
      <c r="F9" s="209">
        <v>4091772.0005409406</v>
      </c>
      <c r="G9" s="209">
        <v>559069.52742114093</v>
      </c>
      <c r="H9" s="275">
        <v>779043</v>
      </c>
      <c r="I9" s="275">
        <v>179048.47292509527</v>
      </c>
      <c r="J9" s="275">
        <v>209237.44451999999</v>
      </c>
      <c r="K9" s="209">
        <v>1726398.4448662363</v>
      </c>
      <c r="L9" s="291">
        <v>2373851.2282011714</v>
      </c>
      <c r="M9" s="279">
        <v>5242601.5551337637</v>
      </c>
      <c r="N9" s="2"/>
    </row>
    <row r="10" spans="1:28" ht="18" customHeight="1" x14ac:dyDescent="0.2">
      <c r="A10" s="68" t="s">
        <v>41</v>
      </c>
      <c r="B10" s="209">
        <v>2903666.6666666665</v>
      </c>
      <c r="C10" s="209">
        <v>4189543.3545774287</v>
      </c>
      <c r="D10" s="209">
        <v>2765204.8477371521</v>
      </c>
      <c r="E10" s="209">
        <v>61616.207400037521</v>
      </c>
      <c r="F10" s="209">
        <v>2826821.0551371896</v>
      </c>
      <c r="G10" s="209">
        <v>484387.35403565335</v>
      </c>
      <c r="H10" s="275">
        <v>443771.11999999994</v>
      </c>
      <c r="I10" s="275">
        <v>156710.63543166246</v>
      </c>
      <c r="J10" s="275">
        <v>73553.407460000002</v>
      </c>
      <c r="K10" s="209">
        <v>1158422.5169273156</v>
      </c>
      <c r="L10" s="291">
        <v>1667387.4395999874</v>
      </c>
      <c r="M10" s="279">
        <v>1806860.3571393883</v>
      </c>
      <c r="N10" s="2"/>
    </row>
    <row r="11" spans="1:28" ht="18" customHeight="1" x14ac:dyDescent="0.2">
      <c r="A11" s="68" t="s">
        <v>42</v>
      </c>
      <c r="B11" s="209">
        <v>687666.66666666663</v>
      </c>
      <c r="C11" s="209">
        <v>1867091.9044170685</v>
      </c>
      <c r="D11" s="209">
        <v>1229330.3705439279</v>
      </c>
      <c r="E11" s="209">
        <v>0</v>
      </c>
      <c r="F11" s="209">
        <v>1229330.3705439279</v>
      </c>
      <c r="G11" s="209">
        <v>213288.37923430194</v>
      </c>
      <c r="H11" s="275">
        <v>319623.33333333331</v>
      </c>
      <c r="I11" s="275">
        <v>69041.703229695064</v>
      </c>
      <c r="J11" s="275">
        <v>39753.846339999996</v>
      </c>
      <c r="K11" s="209">
        <v>641707.26213733037</v>
      </c>
      <c r="L11" s="291">
        <v>590170.13700617081</v>
      </c>
      <c r="M11" s="279">
        <v>45959.404529336258</v>
      </c>
      <c r="N11" s="2"/>
    </row>
    <row r="12" spans="1:28" ht="18" customHeight="1" x14ac:dyDescent="0.2">
      <c r="A12" s="68" t="s">
        <v>43</v>
      </c>
      <c r="B12" s="209">
        <v>2103333.3333333335</v>
      </c>
      <c r="C12" s="209">
        <v>5923541.3449631864</v>
      </c>
      <c r="D12" s="209">
        <v>3905486.8771054503</v>
      </c>
      <c r="E12" s="209">
        <v>38225.403218710926</v>
      </c>
      <c r="F12" s="209">
        <v>3943712.2803241611</v>
      </c>
      <c r="G12" s="209">
        <v>679290.59875118069</v>
      </c>
      <c r="H12" s="275">
        <v>622535.68000000005</v>
      </c>
      <c r="I12" s="275">
        <v>217125.43188919482</v>
      </c>
      <c r="J12" s="275">
        <v>96954.154699999999</v>
      </c>
      <c r="K12" s="209">
        <v>1615905.8653403756</v>
      </c>
      <c r="L12" s="291">
        <v>2330577.4487445354</v>
      </c>
      <c r="M12" s="279">
        <v>525652.87121166871</v>
      </c>
      <c r="N12" s="2"/>
    </row>
    <row r="13" spans="1:28" ht="18" customHeight="1" x14ac:dyDescent="0.2">
      <c r="A13" s="68" t="s">
        <v>44</v>
      </c>
      <c r="B13" s="209">
        <v>2456666.6666666665</v>
      </c>
      <c r="C13" s="209">
        <v>6007333.1154303392</v>
      </c>
      <c r="D13" s="209">
        <v>3958078.0286975587</v>
      </c>
      <c r="E13" s="209">
        <v>0</v>
      </c>
      <c r="F13" s="209">
        <v>3958078.0286975587</v>
      </c>
      <c r="G13" s="209">
        <v>678269.04897323216</v>
      </c>
      <c r="H13" s="275">
        <v>457989.66666666669</v>
      </c>
      <c r="I13" s="275">
        <v>218668.50831176364</v>
      </c>
      <c r="J13" s="275">
        <v>106931.3011</v>
      </c>
      <c r="K13" s="209">
        <v>1461858.5250516625</v>
      </c>
      <c r="L13" s="291">
        <v>2501683.8568298696</v>
      </c>
      <c r="M13" s="279">
        <v>994808.14161500405</v>
      </c>
      <c r="N13" s="2"/>
    </row>
    <row r="14" spans="1:28" ht="18" customHeight="1" x14ac:dyDescent="0.2">
      <c r="A14" s="68" t="s">
        <v>45</v>
      </c>
      <c r="B14" s="209">
        <v>1264333.3333333333</v>
      </c>
      <c r="C14" s="209">
        <v>3114775.5653855973</v>
      </c>
      <c r="D14" s="209">
        <v>2053282.1957913958</v>
      </c>
      <c r="E14" s="209">
        <v>0</v>
      </c>
      <c r="F14" s="209">
        <v>2053282.1957913958</v>
      </c>
      <c r="G14" s="209">
        <v>353300.8517230915</v>
      </c>
      <c r="H14" s="275">
        <v>407824.72666666663</v>
      </c>
      <c r="I14" s="275">
        <v>112833.59280731353</v>
      </c>
      <c r="J14" s="275">
        <v>54029.891499999998</v>
      </c>
      <c r="K14" s="209">
        <v>927989.0626970717</v>
      </c>
      <c r="L14" s="291">
        <v>1127090.0757885664</v>
      </c>
      <c r="M14" s="279">
        <v>336344.27063626156</v>
      </c>
      <c r="N14" s="2"/>
    </row>
    <row r="15" spans="1:28" ht="18" customHeight="1" x14ac:dyDescent="0.2">
      <c r="A15" s="68" t="s">
        <v>46</v>
      </c>
      <c r="B15" s="209">
        <v>6022333.333333333</v>
      </c>
      <c r="C15" s="209">
        <v>5353217.6158741387</v>
      </c>
      <c r="D15" s="209">
        <v>3524664.7365114437</v>
      </c>
      <c r="E15" s="209">
        <v>25240.134999999998</v>
      </c>
      <c r="F15" s="209">
        <v>3549904.8715114435</v>
      </c>
      <c r="G15" s="209">
        <v>901816.48240789247</v>
      </c>
      <c r="H15" s="275">
        <v>1032875.8399999999</v>
      </c>
      <c r="I15" s="275">
        <v>297326.05483360385</v>
      </c>
      <c r="J15" s="275">
        <v>175713.80111999999</v>
      </c>
      <c r="K15" s="209">
        <v>2407732.1783614964</v>
      </c>
      <c r="L15" s="291">
        <v>1149475.3858214305</v>
      </c>
      <c r="M15" s="279">
        <v>3639841.2899718364</v>
      </c>
      <c r="N15" s="2"/>
    </row>
    <row r="16" spans="1:28" ht="18" customHeight="1" x14ac:dyDescent="0.2">
      <c r="A16" s="68" t="s">
        <v>47</v>
      </c>
      <c r="B16" s="209">
        <v>3110666.6666666665</v>
      </c>
      <c r="C16" s="209">
        <v>5672835.6423833454</v>
      </c>
      <c r="D16" s="209">
        <v>3738286.9072147943</v>
      </c>
      <c r="E16" s="209">
        <v>0</v>
      </c>
      <c r="F16" s="209">
        <v>3738286.9072147943</v>
      </c>
      <c r="G16" s="209">
        <v>653185.7979659132</v>
      </c>
      <c r="H16" s="275">
        <v>911258.66666666663</v>
      </c>
      <c r="I16" s="275">
        <v>208574.64678001837</v>
      </c>
      <c r="J16" s="275">
        <v>91580.471319999997</v>
      </c>
      <c r="K16" s="209">
        <v>1864599.5827325983</v>
      </c>
      <c r="L16" s="291">
        <v>1878246.712286592</v>
      </c>
      <c r="M16" s="279">
        <v>1246067.0839340682</v>
      </c>
      <c r="N16" s="2"/>
    </row>
    <row r="17" spans="1:14" ht="18" customHeight="1" x14ac:dyDescent="0.2">
      <c r="A17" s="68" t="s">
        <v>48</v>
      </c>
      <c r="B17" s="209">
        <v>2184666.6666666665</v>
      </c>
      <c r="C17" s="209">
        <v>7066537.774220637</v>
      </c>
      <c r="D17" s="209">
        <v>4678192.2858239729</v>
      </c>
      <c r="E17" s="209">
        <v>38225.403218710926</v>
      </c>
      <c r="F17" s="209">
        <v>4716417.6890426837</v>
      </c>
      <c r="G17" s="209">
        <v>810188.72328273731</v>
      </c>
      <c r="H17" s="275">
        <v>510001</v>
      </c>
      <c r="I17" s="275">
        <v>252617.47980595595</v>
      </c>
      <c r="J17" s="275">
        <v>108099.33679999999</v>
      </c>
      <c r="K17" s="209">
        <v>1680906.539888693</v>
      </c>
      <c r="L17" s="291">
        <v>3019707.5511402618</v>
      </c>
      <c r="M17" s="279">
        <v>541985.52999668429</v>
      </c>
      <c r="N17" s="2"/>
    </row>
    <row r="18" spans="1:14" ht="18" customHeight="1" x14ac:dyDescent="0.2">
      <c r="A18" s="68" t="s">
        <v>49</v>
      </c>
      <c r="B18" s="209">
        <v>6745000</v>
      </c>
      <c r="C18" s="209">
        <v>8857872.6634926572</v>
      </c>
      <c r="D18" s="209">
        <v>5845131.5837400341</v>
      </c>
      <c r="E18" s="209">
        <v>49978.21028275117</v>
      </c>
      <c r="F18" s="209">
        <v>5895109.7940227855</v>
      </c>
      <c r="G18" s="209">
        <v>888273.49240993254</v>
      </c>
      <c r="H18" s="275">
        <v>1728660.2633333334</v>
      </c>
      <c r="I18" s="275">
        <v>287107.04412711848</v>
      </c>
      <c r="J18" s="275">
        <v>218189.66806</v>
      </c>
      <c r="K18" s="209">
        <v>3122230.4679303844</v>
      </c>
      <c r="L18" s="291">
        <v>2772030.5614428767</v>
      </c>
      <c r="M18" s="279">
        <v>3672747.7423523669</v>
      </c>
      <c r="N18" s="2"/>
    </row>
    <row r="19" spans="1:14" ht="18" customHeight="1" x14ac:dyDescent="0.2">
      <c r="A19" s="68" t="s">
        <v>50</v>
      </c>
      <c r="B19" s="209">
        <v>8987666.666666666</v>
      </c>
      <c r="C19" s="209">
        <v>13587789.926489064</v>
      </c>
      <c r="D19" s="209">
        <v>8973612.946716737</v>
      </c>
      <c r="E19" s="209">
        <v>91119.676420680276</v>
      </c>
      <c r="F19" s="209">
        <v>9064732.6231374182</v>
      </c>
      <c r="G19" s="209">
        <v>1473576.5207816996</v>
      </c>
      <c r="H19" s="275">
        <v>1833332.3333333333</v>
      </c>
      <c r="I19" s="275">
        <v>477409.91139507998</v>
      </c>
      <c r="J19" s="275">
        <v>316991.34479999996</v>
      </c>
      <c r="K19" s="209">
        <v>4101310.1103101126</v>
      </c>
      <c r="L19" s="291">
        <v>4954017.6105962358</v>
      </c>
      <c r="M19" s="279">
        <v>4977476.2327772342</v>
      </c>
      <c r="N19" s="2"/>
    </row>
    <row r="20" spans="1:14" ht="18" customHeight="1" x14ac:dyDescent="0.2">
      <c r="A20" s="68" t="s">
        <v>51</v>
      </c>
      <c r="B20" s="209">
        <v>4656666.666666667</v>
      </c>
      <c r="C20" s="209">
        <v>4893761.559365781</v>
      </c>
      <c r="D20" s="209">
        <v>3222149.7489739577</v>
      </c>
      <c r="E20" s="209">
        <v>0</v>
      </c>
      <c r="F20" s="209">
        <v>3222149.7489739577</v>
      </c>
      <c r="G20" s="209">
        <v>402206.56293409108</v>
      </c>
      <c r="H20" s="275">
        <v>657248</v>
      </c>
      <c r="I20" s="275">
        <v>126434.85672597639</v>
      </c>
      <c r="J20" s="275">
        <v>147247.41069999998</v>
      </c>
      <c r="K20" s="209">
        <v>1333136.8303600673</v>
      </c>
      <c r="L20" s="291">
        <v>1895688.8356492061</v>
      </c>
      <c r="M20" s="279">
        <v>3323529.8363065999</v>
      </c>
      <c r="N20" s="2"/>
    </row>
    <row r="21" spans="1:14" ht="18" customHeight="1" x14ac:dyDescent="0.2">
      <c r="A21" s="68" t="s">
        <v>52</v>
      </c>
      <c r="B21" s="209">
        <v>13324666.666666666</v>
      </c>
      <c r="C21" s="209">
        <v>14888539.860400047</v>
      </c>
      <c r="D21" s="209">
        <v>9802910.1728433948</v>
      </c>
      <c r="E21" s="209">
        <v>0</v>
      </c>
      <c r="F21" s="209">
        <v>9802910.1728433948</v>
      </c>
      <c r="G21" s="209">
        <v>1350455.3833322609</v>
      </c>
      <c r="H21" s="275">
        <v>2488328</v>
      </c>
      <c r="I21" s="275">
        <v>436724.81782544294</v>
      </c>
      <c r="J21" s="275">
        <v>469067.31559999997</v>
      </c>
      <c r="K21" s="209">
        <v>4744575.5167577043</v>
      </c>
      <c r="L21" s="291">
        <v>5078645.1382535025</v>
      </c>
      <c r="M21" s="279">
        <v>8580091.1499089617</v>
      </c>
      <c r="N21" s="2"/>
    </row>
    <row r="22" spans="1:14" ht="18" customHeight="1" x14ac:dyDescent="0.2">
      <c r="A22" s="68" t="s">
        <v>53</v>
      </c>
      <c r="B22" s="209">
        <v>4048666.6666666665</v>
      </c>
      <c r="C22" s="209">
        <v>6092880.8822250571</v>
      </c>
      <c r="D22" s="209">
        <v>4014411.4898894723</v>
      </c>
      <c r="E22" s="209">
        <v>0</v>
      </c>
      <c r="F22" s="209">
        <v>4014411.4898894723</v>
      </c>
      <c r="G22" s="209">
        <v>635004.71104500641</v>
      </c>
      <c r="H22" s="275">
        <v>492217.66666666669</v>
      </c>
      <c r="I22" s="275">
        <v>202604.25702630825</v>
      </c>
      <c r="J22" s="275">
        <v>142999.21271999998</v>
      </c>
      <c r="K22" s="209">
        <v>1472825.8474579812</v>
      </c>
      <c r="L22" s="291">
        <v>2547159.5837519201</v>
      </c>
      <c r="M22" s="279">
        <v>2575840.8192086853</v>
      </c>
      <c r="N22" s="2"/>
    </row>
    <row r="23" spans="1:14" ht="18" customHeight="1" x14ac:dyDescent="0.2">
      <c r="A23" s="68" t="s">
        <v>54</v>
      </c>
      <c r="B23" s="209">
        <v>1735000</v>
      </c>
      <c r="C23" s="209">
        <v>4181106.845944861</v>
      </c>
      <c r="D23" s="209">
        <v>2752923.7398808789</v>
      </c>
      <c r="E23" s="209">
        <v>76450.806437421852</v>
      </c>
      <c r="F23" s="209">
        <v>2829374.546318301</v>
      </c>
      <c r="G23" s="209">
        <v>430500.6816791803</v>
      </c>
      <c r="H23" s="275">
        <v>583743.8666666667</v>
      </c>
      <c r="I23" s="275">
        <v>130880.87792344483</v>
      </c>
      <c r="J23" s="275">
        <v>59698.550339999994</v>
      </c>
      <c r="K23" s="209">
        <v>1204823.976609292</v>
      </c>
      <c r="L23" s="291">
        <v>1630254.3053897759</v>
      </c>
      <c r="M23" s="279">
        <v>606626.82982812985</v>
      </c>
      <c r="N23" s="2"/>
    </row>
    <row r="24" spans="1:14" ht="18" customHeight="1" x14ac:dyDescent="0.2">
      <c r="A24" s="68" t="s">
        <v>55</v>
      </c>
      <c r="B24" s="209">
        <v>3257000</v>
      </c>
      <c r="C24" s="209">
        <v>12127175.607984392</v>
      </c>
      <c r="D24" s="209">
        <v>7984773.1375972684</v>
      </c>
      <c r="E24" s="209">
        <v>211760.47356726942</v>
      </c>
      <c r="F24" s="209">
        <v>8196533.6111645382</v>
      </c>
      <c r="G24" s="209">
        <v>1310219.3249250941</v>
      </c>
      <c r="H24" s="275">
        <v>1129324.3333333333</v>
      </c>
      <c r="I24" s="275">
        <v>416599.66934932244</v>
      </c>
      <c r="J24" s="275">
        <v>184938.34657999998</v>
      </c>
      <c r="K24" s="209">
        <v>3041081.6741877501</v>
      </c>
      <c r="L24" s="291">
        <v>5171995.4520723838</v>
      </c>
      <c r="M24" s="279">
        <v>427678.79937951919</v>
      </c>
      <c r="N24" s="2"/>
    </row>
    <row r="25" spans="1:14" ht="18" customHeight="1" x14ac:dyDescent="0.2">
      <c r="A25" s="68" t="s">
        <v>56</v>
      </c>
      <c r="B25" s="209">
        <v>1562333.3333333333</v>
      </c>
      <c r="C25" s="209">
        <v>4638829.5477537755</v>
      </c>
      <c r="D25" s="209">
        <v>3054297.4522781814</v>
      </c>
      <c r="E25" s="209">
        <v>0</v>
      </c>
      <c r="F25" s="209">
        <v>3054297.4522781814</v>
      </c>
      <c r="G25" s="209">
        <v>531766.50263450912</v>
      </c>
      <c r="H25" s="275">
        <v>1308880</v>
      </c>
      <c r="I25" s="275">
        <v>169597.1298368611</v>
      </c>
      <c r="J25" s="275">
        <v>77769.243239999996</v>
      </c>
      <c r="K25" s="209">
        <v>2088012.87571137</v>
      </c>
      <c r="L25" s="291">
        <v>972612.72329527349</v>
      </c>
      <c r="M25" s="279">
        <v>-525679.54237803677</v>
      </c>
      <c r="N25" s="2"/>
    </row>
    <row r="26" spans="1:14" ht="18" customHeight="1" x14ac:dyDescent="0.2">
      <c r="A26" s="68" t="s">
        <v>57</v>
      </c>
      <c r="B26" s="209">
        <v>1936333.3333333333</v>
      </c>
      <c r="C26" s="209">
        <v>4078401.629727419</v>
      </c>
      <c r="D26" s="209">
        <v>2654034.3829837935</v>
      </c>
      <c r="E26" s="209">
        <v>67109.366070630422</v>
      </c>
      <c r="F26" s="209">
        <v>2721143.749054424</v>
      </c>
      <c r="G26" s="209">
        <v>471784.48149571783</v>
      </c>
      <c r="H26" s="275">
        <v>473625.33333333331</v>
      </c>
      <c r="I26" s="275">
        <v>152654.25393286941</v>
      </c>
      <c r="J26" s="275">
        <v>85027.245679999993</v>
      </c>
      <c r="K26" s="209">
        <v>1183091.3144419205</v>
      </c>
      <c r="L26" s="291">
        <v>1543551.2831236001</v>
      </c>
      <c r="M26" s="279">
        <v>820351.38496204326</v>
      </c>
      <c r="N26" s="2"/>
    </row>
    <row r="27" spans="1:14" ht="18" customHeight="1" x14ac:dyDescent="0.2">
      <c r="A27" s="68" t="s">
        <v>58</v>
      </c>
      <c r="B27" s="209">
        <v>2502000</v>
      </c>
      <c r="C27" s="209">
        <v>1274353.4905386479</v>
      </c>
      <c r="D27" s="209">
        <v>839059.63333761983</v>
      </c>
      <c r="E27" s="209">
        <v>0</v>
      </c>
      <c r="F27" s="209">
        <v>839059.63333761983</v>
      </c>
      <c r="G27" s="209">
        <v>107278.68371494685</v>
      </c>
      <c r="H27" s="275">
        <v>314983</v>
      </c>
      <c r="I27" s="275">
        <v>34677.288083272673</v>
      </c>
      <c r="J27" s="275">
        <v>54528.509099999996</v>
      </c>
      <c r="K27" s="209">
        <v>511467.48089821951</v>
      </c>
      <c r="L27" s="291">
        <v>329330.58576380683</v>
      </c>
      <c r="M27" s="279">
        <v>1990532.5191017804</v>
      </c>
      <c r="N27" s="2"/>
    </row>
    <row r="28" spans="1:14" ht="18" customHeight="1" x14ac:dyDescent="0.2">
      <c r="A28" s="68" t="s">
        <v>59</v>
      </c>
      <c r="B28" s="209">
        <v>10544333.333333334</v>
      </c>
      <c r="C28" s="209">
        <v>22941239.087796479</v>
      </c>
      <c r="D28" s="209">
        <v>15104967.185502766</v>
      </c>
      <c r="E28" s="209">
        <v>0</v>
      </c>
      <c r="F28" s="209">
        <v>15104967.185502766</v>
      </c>
      <c r="G28" s="209">
        <v>1800132.8705957166</v>
      </c>
      <c r="H28" s="275">
        <v>2343731</v>
      </c>
      <c r="I28" s="275">
        <v>536882.21844902833</v>
      </c>
      <c r="J28" s="275">
        <v>575362.63954</v>
      </c>
      <c r="K28" s="209">
        <v>5256108.728584745</v>
      </c>
      <c r="L28" s="291">
        <v>9880154.1804590188</v>
      </c>
      <c r="M28" s="279">
        <v>5288224.604748589</v>
      </c>
      <c r="N28" s="2"/>
    </row>
    <row r="29" spans="1:14" ht="18" customHeight="1" x14ac:dyDescent="0.2">
      <c r="A29" s="68" t="s">
        <v>60</v>
      </c>
      <c r="B29" s="209">
        <v>1667000</v>
      </c>
      <c r="C29" s="209">
        <v>4631083.9871451184</v>
      </c>
      <c r="D29" s="209">
        <v>3071086.2445218866</v>
      </c>
      <c r="E29" s="209">
        <v>38225.403218710926</v>
      </c>
      <c r="F29" s="209">
        <v>3109311.6477405974</v>
      </c>
      <c r="G29" s="209">
        <v>488080.52343443286</v>
      </c>
      <c r="H29" s="275">
        <v>503170.66666666669</v>
      </c>
      <c r="I29" s="275">
        <v>156084.244459123</v>
      </c>
      <c r="J29" s="275">
        <v>95094.886379999996</v>
      </c>
      <c r="K29" s="209">
        <v>1242430.3209402226</v>
      </c>
      <c r="L29" s="291">
        <v>1851310.284183132</v>
      </c>
      <c r="M29" s="279">
        <v>462795.08227848844</v>
      </c>
      <c r="N29" s="2"/>
    </row>
    <row r="30" spans="1:14" ht="18" customHeight="1" x14ac:dyDescent="0.2">
      <c r="A30" s="68" t="s">
        <v>61</v>
      </c>
      <c r="B30" s="209">
        <v>2420000</v>
      </c>
      <c r="C30" s="209">
        <v>4851261.1926505221</v>
      </c>
      <c r="D30" s="209">
        <v>3209151.6465994776</v>
      </c>
      <c r="E30" s="209">
        <v>0</v>
      </c>
      <c r="F30" s="209">
        <v>3209151.6465994776</v>
      </c>
      <c r="G30" s="209">
        <v>524757.15763095161</v>
      </c>
      <c r="H30" s="275">
        <v>702108.18666666665</v>
      </c>
      <c r="I30" s="275">
        <v>168855.9112710034</v>
      </c>
      <c r="J30" s="275">
        <v>83440.419139999998</v>
      </c>
      <c r="K30" s="209">
        <v>1479161.6747086213</v>
      </c>
      <c r="L30" s="291">
        <v>1721622.9285720421</v>
      </c>
      <c r="M30" s="279">
        <v>940838.32529137866</v>
      </c>
      <c r="N30" s="2"/>
    </row>
    <row r="31" spans="1:14" ht="18" customHeight="1" x14ac:dyDescent="0.2">
      <c r="A31" s="68" t="s">
        <v>62</v>
      </c>
      <c r="B31" s="209">
        <v>1972666.6666666667</v>
      </c>
      <c r="C31" s="209">
        <v>4866945.8942538621</v>
      </c>
      <c r="D31" s="209">
        <v>3204493.7827890958</v>
      </c>
      <c r="E31" s="209">
        <v>38225.403218710926</v>
      </c>
      <c r="F31" s="209">
        <v>3242719.1860078066</v>
      </c>
      <c r="G31" s="209">
        <v>560431.62590697815</v>
      </c>
      <c r="H31" s="275">
        <v>609890.33333333337</v>
      </c>
      <c r="I31" s="275">
        <v>181274.70901802383</v>
      </c>
      <c r="J31" s="275">
        <v>80609.925239999997</v>
      </c>
      <c r="K31" s="209">
        <v>1432206.5934983355</v>
      </c>
      <c r="L31" s="291">
        <v>1817151.9284499863</v>
      </c>
      <c r="M31" s="279">
        <v>578685.47638704232</v>
      </c>
      <c r="N31" s="2"/>
    </row>
    <row r="32" spans="1:14" ht="18" customHeight="1" x14ac:dyDescent="0.2">
      <c r="A32" s="68" t="s">
        <v>63</v>
      </c>
      <c r="B32" s="209">
        <v>2972000</v>
      </c>
      <c r="C32" s="209">
        <v>5991308.2621232299</v>
      </c>
      <c r="D32" s="209">
        <v>3944796.2837257292</v>
      </c>
      <c r="E32" s="209">
        <v>38225.403218710926</v>
      </c>
      <c r="F32" s="209">
        <v>3983021.68694444</v>
      </c>
      <c r="G32" s="209">
        <v>695133.2844907383</v>
      </c>
      <c r="H32" s="275">
        <v>505424.66666666669</v>
      </c>
      <c r="I32" s="275">
        <v>224640.18826315147</v>
      </c>
      <c r="J32" s="275">
        <v>97878.035579999996</v>
      </c>
      <c r="K32" s="209">
        <v>1523076.1750005565</v>
      </c>
      <c r="L32" s="291">
        <v>2468118.6679928107</v>
      </c>
      <c r="M32" s="279">
        <v>1487149.2282181543</v>
      </c>
      <c r="N32" s="2"/>
    </row>
    <row r="33" spans="1:14" ht="18" customHeight="1" x14ac:dyDescent="0.2">
      <c r="A33" s="68" t="s">
        <v>64</v>
      </c>
      <c r="B33" s="209">
        <v>877666.66666666663</v>
      </c>
      <c r="C33" s="209">
        <v>1106518.3291060817</v>
      </c>
      <c r="D33" s="209">
        <v>728553.63162121584</v>
      </c>
      <c r="E33" s="209">
        <v>0</v>
      </c>
      <c r="F33" s="209">
        <v>728553.63162121584</v>
      </c>
      <c r="G33" s="209">
        <v>101822.72486147583</v>
      </c>
      <c r="H33" s="275">
        <v>74044.666666666672</v>
      </c>
      <c r="I33" s="275">
        <v>34552.138908532557</v>
      </c>
      <c r="J33" s="275">
        <v>46725.982680000001</v>
      </c>
      <c r="K33" s="209">
        <v>257145.51311667508</v>
      </c>
      <c r="L33" s="291">
        <v>472917.59633127123</v>
      </c>
      <c r="M33" s="279">
        <v>620521.15354999155</v>
      </c>
      <c r="N33" s="2"/>
    </row>
    <row r="34" spans="1:14" ht="18" customHeight="1" x14ac:dyDescent="0.2">
      <c r="A34" s="68" t="s">
        <v>65</v>
      </c>
      <c r="B34" s="209">
        <v>2848666.6666666665</v>
      </c>
      <c r="C34" s="209">
        <v>5636417.735138746</v>
      </c>
      <c r="D34" s="209">
        <v>3711267.2324953601</v>
      </c>
      <c r="E34" s="209">
        <v>38225.403218710926</v>
      </c>
      <c r="F34" s="209">
        <v>3749492.6357140709</v>
      </c>
      <c r="G34" s="209">
        <v>653615.45799501892</v>
      </c>
      <c r="H34" s="275">
        <v>718625</v>
      </c>
      <c r="I34" s="275">
        <v>208835.91180975933</v>
      </c>
      <c r="J34" s="275">
        <v>91521.140619999991</v>
      </c>
      <c r="K34" s="209">
        <v>1672597.5104247781</v>
      </c>
      <c r="L34" s="291">
        <v>2084446.2346349249</v>
      </c>
      <c r="M34" s="279">
        <v>1214294.5594605992</v>
      </c>
      <c r="N34" s="2"/>
    </row>
    <row r="35" spans="1:14" ht="18" customHeight="1" x14ac:dyDescent="0.2">
      <c r="A35" s="68" t="s">
        <v>66</v>
      </c>
      <c r="B35" s="209">
        <v>887666.66666666663</v>
      </c>
      <c r="C35" s="209">
        <v>2933299.9640474445</v>
      </c>
      <c r="D35" s="209">
        <v>1932143.2635648621</v>
      </c>
      <c r="E35" s="209">
        <v>0</v>
      </c>
      <c r="F35" s="209">
        <v>1932143.2635648621</v>
      </c>
      <c r="G35" s="209">
        <v>339573.06849721138</v>
      </c>
      <c r="H35" s="275">
        <v>354103</v>
      </c>
      <c r="I35" s="275">
        <v>108869.46044247845</v>
      </c>
      <c r="J35" s="275">
        <v>52173.859399999994</v>
      </c>
      <c r="K35" s="209">
        <v>854719.38833968982</v>
      </c>
      <c r="L35" s="291">
        <v>1080625.0486802249</v>
      </c>
      <c r="M35" s="279">
        <v>32947.278326976812</v>
      </c>
      <c r="N35" s="2"/>
    </row>
    <row r="36" spans="1:14" ht="18" customHeight="1" x14ac:dyDescent="0.2">
      <c r="A36" s="68" t="s">
        <v>67</v>
      </c>
      <c r="B36" s="209">
        <v>3430333.3333333335</v>
      </c>
      <c r="C36" s="209">
        <v>4342080.4433487253</v>
      </c>
      <c r="D36" s="209">
        <v>2866431.0320632225</v>
      </c>
      <c r="E36" s="209">
        <v>49451.98554058202</v>
      </c>
      <c r="F36" s="209">
        <v>2915883.0176038044</v>
      </c>
      <c r="G36" s="209">
        <v>492521.82055125618</v>
      </c>
      <c r="H36" s="275">
        <v>218864</v>
      </c>
      <c r="I36" s="275">
        <v>156621.61179189885</v>
      </c>
      <c r="J36" s="275">
        <v>68431.190359999993</v>
      </c>
      <c r="K36" s="209">
        <v>936438.62270315504</v>
      </c>
      <c r="L36" s="291">
        <v>1977848.6453267969</v>
      </c>
      <c r="M36" s="279">
        <v>2543346.6961707603</v>
      </c>
      <c r="N36" s="2"/>
    </row>
    <row r="37" spans="1:14" ht="18" customHeight="1" x14ac:dyDescent="0.2">
      <c r="A37" s="68" t="s">
        <v>68</v>
      </c>
      <c r="B37" s="209">
        <v>2101000</v>
      </c>
      <c r="C37" s="209">
        <v>4567081.4801011691</v>
      </c>
      <c r="D37" s="209">
        <v>3007933.8159796712</v>
      </c>
      <c r="E37" s="209">
        <v>91119.676420680276</v>
      </c>
      <c r="F37" s="209">
        <v>3099053.4924003514</v>
      </c>
      <c r="G37" s="209">
        <v>526026.14134939259</v>
      </c>
      <c r="H37" s="275">
        <v>417006.66666666669</v>
      </c>
      <c r="I37" s="275">
        <v>170140.30305918679</v>
      </c>
      <c r="J37" s="275">
        <v>77693.012279999995</v>
      </c>
      <c r="K37" s="209">
        <v>1190866.1233552459</v>
      </c>
      <c r="L37" s="291">
        <v>1913540.9236943701</v>
      </c>
      <c r="M37" s="279">
        <v>1001253.5530654343</v>
      </c>
      <c r="N37" s="2"/>
    </row>
    <row r="38" spans="1:14" ht="18" customHeight="1" x14ac:dyDescent="0.2">
      <c r="A38" s="68" t="s">
        <v>69</v>
      </c>
      <c r="B38" s="209">
        <v>3641333.3333333335</v>
      </c>
      <c r="C38" s="209">
        <v>10145278.335957978</v>
      </c>
      <c r="D38" s="209">
        <v>6685343.1748806415</v>
      </c>
      <c r="E38" s="209">
        <v>81859.390260495915</v>
      </c>
      <c r="F38" s="209">
        <v>6767202.5651411377</v>
      </c>
      <c r="G38" s="209">
        <v>1165941.1527889243</v>
      </c>
      <c r="H38" s="275">
        <v>561092.27333333332</v>
      </c>
      <c r="I38" s="275">
        <v>373180.0018017299</v>
      </c>
      <c r="J38" s="275">
        <v>156218.93169999999</v>
      </c>
      <c r="K38" s="209">
        <v>2256432.3596239877</v>
      </c>
      <c r="L38" s="291">
        <v>4519119.5374275912</v>
      </c>
      <c r="M38" s="279">
        <v>1466760.3639698415</v>
      </c>
      <c r="N38" s="2"/>
    </row>
    <row r="39" spans="1:14" ht="18" customHeight="1" x14ac:dyDescent="0.2">
      <c r="A39" s="68" t="s">
        <v>70</v>
      </c>
      <c r="B39" s="209">
        <v>2853000</v>
      </c>
      <c r="C39" s="209">
        <v>9007303.3004794084</v>
      </c>
      <c r="D39" s="209">
        <v>5930587.2827063762</v>
      </c>
      <c r="E39" s="209">
        <v>76450.806437421852</v>
      </c>
      <c r="F39" s="209">
        <v>6007038.0891437978</v>
      </c>
      <c r="G39" s="209">
        <v>984180.76267199649</v>
      </c>
      <c r="H39" s="275">
        <v>970159.6</v>
      </c>
      <c r="I39" s="275">
        <v>285971.02507187444</v>
      </c>
      <c r="J39" s="275">
        <v>128338.17723999999</v>
      </c>
      <c r="K39" s="209">
        <v>2368649.5649838708</v>
      </c>
      <c r="L39" s="291">
        <v>3650676.0066652494</v>
      </c>
      <c r="M39" s="279">
        <v>560801.24145355122</v>
      </c>
      <c r="N39" s="2"/>
    </row>
    <row r="40" spans="1:14" ht="18" customHeight="1" x14ac:dyDescent="0.2">
      <c r="A40" s="68" t="s">
        <v>71</v>
      </c>
      <c r="B40" s="209">
        <v>4132333.333333333</v>
      </c>
      <c r="C40" s="209">
        <v>4970987.7623620313</v>
      </c>
      <c r="D40" s="209">
        <v>3272997.0139213791</v>
      </c>
      <c r="E40" s="209">
        <v>0</v>
      </c>
      <c r="F40" s="209">
        <v>3272997.0139213791</v>
      </c>
      <c r="G40" s="209">
        <v>512415.704435864</v>
      </c>
      <c r="H40" s="275">
        <v>1163041.6666666667</v>
      </c>
      <c r="I40" s="275">
        <v>163092.59824456947</v>
      </c>
      <c r="J40" s="275">
        <v>116009.4975</v>
      </c>
      <c r="K40" s="209">
        <v>1954559.4668471003</v>
      </c>
      <c r="L40" s="291">
        <v>1325218.8136894428</v>
      </c>
      <c r="M40" s="279">
        <v>2177773.8664862327</v>
      </c>
      <c r="N40" s="2"/>
    </row>
    <row r="41" spans="1:14" ht="18" customHeight="1" x14ac:dyDescent="0.2">
      <c r="A41" s="68" t="s">
        <v>72</v>
      </c>
      <c r="B41" s="209">
        <v>4236000</v>
      </c>
      <c r="C41" s="209">
        <v>4418824.8521793652</v>
      </c>
      <c r="D41" s="209">
        <v>2915297.5446829107</v>
      </c>
      <c r="E41" s="209">
        <v>38225.403218710926</v>
      </c>
      <c r="F41" s="209">
        <v>2953522.9479016215</v>
      </c>
      <c r="G41" s="209">
        <v>497044.13514370727</v>
      </c>
      <c r="H41" s="275">
        <v>1223560.8433333335</v>
      </c>
      <c r="I41" s="275">
        <v>161597.90423491559</v>
      </c>
      <c r="J41" s="275">
        <v>89487.595860000001</v>
      </c>
      <c r="K41" s="209">
        <v>1971690.4785719563</v>
      </c>
      <c r="L41" s="291">
        <v>982004.94157283683</v>
      </c>
      <c r="M41" s="279">
        <v>2302534.9246467547</v>
      </c>
      <c r="N41" s="2"/>
    </row>
    <row r="42" spans="1:14" ht="18" customHeight="1" x14ac:dyDescent="0.2">
      <c r="A42" s="68" t="s">
        <v>73</v>
      </c>
      <c r="B42" s="209">
        <v>7288333.333333333</v>
      </c>
      <c r="C42" s="209">
        <v>9775255.8451315686</v>
      </c>
      <c r="D42" s="209">
        <v>6436222.4815115165</v>
      </c>
      <c r="E42" s="209">
        <v>288503.11026204086</v>
      </c>
      <c r="F42" s="209">
        <v>6724725.5917735575</v>
      </c>
      <c r="G42" s="209">
        <v>1183197.0285805657</v>
      </c>
      <c r="H42" s="275">
        <v>957968.05999999994</v>
      </c>
      <c r="I42" s="275">
        <v>363841.55101029749</v>
      </c>
      <c r="J42" s="275">
        <v>174035.28167999999</v>
      </c>
      <c r="K42" s="209">
        <v>2679041.9212708632</v>
      </c>
      <c r="L42" s="291">
        <v>4059018.7699409146</v>
      </c>
      <c r="M42" s="279">
        <v>4897794.5223245109</v>
      </c>
      <c r="N42" s="2"/>
    </row>
    <row r="43" spans="1:14" ht="18" customHeight="1" x14ac:dyDescent="0.2">
      <c r="A43" s="68" t="s">
        <v>74</v>
      </c>
      <c r="B43" s="209">
        <v>2986666.6666666665</v>
      </c>
      <c r="C43" s="209">
        <v>5840442.9105182402</v>
      </c>
      <c r="D43" s="209">
        <v>3861001.2242642799</v>
      </c>
      <c r="E43" s="209">
        <v>0</v>
      </c>
      <c r="F43" s="209">
        <v>3861001.2242642799</v>
      </c>
      <c r="G43" s="209">
        <v>673384.35284994333</v>
      </c>
      <c r="H43" s="275">
        <v>650717</v>
      </c>
      <c r="I43" s="275">
        <v>218530.45716024624</v>
      </c>
      <c r="J43" s="275">
        <v>111147.13687999999</v>
      </c>
      <c r="K43" s="209">
        <v>1653778.9468901895</v>
      </c>
      <c r="L43" s="291">
        <v>2199651.9449874107</v>
      </c>
      <c r="M43" s="279">
        <v>1332887.719776477</v>
      </c>
      <c r="N43" s="2"/>
    </row>
    <row r="44" spans="1:14" ht="18" customHeight="1" x14ac:dyDescent="0.2">
      <c r="A44" s="68" t="s">
        <v>75</v>
      </c>
      <c r="B44" s="209">
        <v>2416000</v>
      </c>
      <c r="C44" s="209">
        <v>4834470.0028151069</v>
      </c>
      <c r="D44" s="209">
        <v>3188192.2853880124</v>
      </c>
      <c r="E44" s="209">
        <v>38225.403218710926</v>
      </c>
      <c r="F44" s="209">
        <v>3226417.6886067232</v>
      </c>
      <c r="G44" s="209">
        <v>558790.65220126172</v>
      </c>
      <c r="H44" s="275">
        <v>659803.19000000006</v>
      </c>
      <c r="I44" s="275">
        <v>179045.89252973982</v>
      </c>
      <c r="J44" s="275">
        <v>78773.789900000003</v>
      </c>
      <c r="K44" s="209">
        <v>1476413.5246310015</v>
      </c>
      <c r="L44" s="291">
        <v>1751517.9231675179</v>
      </c>
      <c r="M44" s="279">
        <v>977811.87858770927</v>
      </c>
      <c r="N44" s="2"/>
    </row>
    <row r="45" spans="1:14" ht="18" customHeight="1" x14ac:dyDescent="0.2">
      <c r="A45" s="68" t="s">
        <v>76</v>
      </c>
      <c r="B45" s="209">
        <v>1669333.3333333333</v>
      </c>
      <c r="C45" s="209">
        <v>5446044.1952624973</v>
      </c>
      <c r="D45" s="209">
        <v>3589741.5254665776</v>
      </c>
      <c r="E45" s="209">
        <v>76450.806437421852</v>
      </c>
      <c r="F45" s="209">
        <v>3666192.3319039997</v>
      </c>
      <c r="G45" s="209">
        <v>628590.09788189956</v>
      </c>
      <c r="H45" s="275">
        <v>480193.46666666662</v>
      </c>
      <c r="I45" s="275">
        <v>202204.94084504983</v>
      </c>
      <c r="J45" s="275">
        <v>87719.660859999989</v>
      </c>
      <c r="K45" s="209">
        <v>1398708.1662536161</v>
      </c>
      <c r="L45" s="291">
        <v>2270955.5629162434</v>
      </c>
      <c r="M45" s="279">
        <v>347075.97351713898</v>
      </c>
      <c r="N45" s="2"/>
    </row>
    <row r="46" spans="1:14" ht="18" customHeight="1" x14ac:dyDescent="0.2">
      <c r="A46" s="68" t="s">
        <v>77</v>
      </c>
      <c r="B46" s="209">
        <v>1047666.6666666667</v>
      </c>
      <c r="C46" s="209">
        <v>3515689.0211594501</v>
      </c>
      <c r="D46" s="209">
        <v>2315341.7043122058</v>
      </c>
      <c r="E46" s="209">
        <v>118469.30033660495</v>
      </c>
      <c r="F46" s="209">
        <v>2433811.0046488107</v>
      </c>
      <c r="G46" s="209">
        <v>420476.96628658631</v>
      </c>
      <c r="H46" s="275">
        <v>322868.46666666667</v>
      </c>
      <c r="I46" s="275">
        <v>129568.10178635136</v>
      </c>
      <c r="J46" s="275">
        <v>59757.88104</v>
      </c>
      <c r="K46" s="209">
        <v>932671.41577960423</v>
      </c>
      <c r="L46" s="291">
        <v>1505393.3138647135</v>
      </c>
      <c r="M46" s="279">
        <v>233464.55122366745</v>
      </c>
      <c r="N46" s="2"/>
    </row>
    <row r="47" spans="1:14" ht="18" customHeight="1" x14ac:dyDescent="0.2">
      <c r="A47" s="68" t="s">
        <v>78</v>
      </c>
      <c r="B47" s="209">
        <v>1860666.6666666667</v>
      </c>
      <c r="C47" s="209">
        <v>894163.57741492696</v>
      </c>
      <c r="D47" s="209">
        <v>588735.04799088533</v>
      </c>
      <c r="E47" s="209">
        <v>0</v>
      </c>
      <c r="F47" s="209">
        <v>588735.04799088533</v>
      </c>
      <c r="G47" s="209">
        <v>75290.4134539558</v>
      </c>
      <c r="H47" s="275">
        <v>318540.66666666669</v>
      </c>
      <c r="I47" s="275">
        <v>24443.440103493343</v>
      </c>
      <c r="J47" s="275">
        <v>41508.956319999998</v>
      </c>
      <c r="K47" s="209">
        <v>459783.47654411581</v>
      </c>
      <c r="L47" s="291">
        <v>130171.36153797223</v>
      </c>
      <c r="M47" s="279">
        <v>1400883.1901225508</v>
      </c>
      <c r="N47" s="2"/>
    </row>
    <row r="48" spans="1:14" ht="18" customHeight="1" x14ac:dyDescent="0.2">
      <c r="A48" s="68" t="s">
        <v>79</v>
      </c>
      <c r="B48" s="209">
        <v>5053200</v>
      </c>
      <c r="C48" s="209">
        <v>17067315.770858962</v>
      </c>
      <c r="D48" s="209">
        <v>11242549.671430206</v>
      </c>
      <c r="E48" s="209">
        <v>317076.54103737697</v>
      </c>
      <c r="F48" s="209">
        <v>11559626.212467583</v>
      </c>
      <c r="G48" s="209">
        <v>1904239.3643966031</v>
      </c>
      <c r="H48" s="275">
        <v>1409507.5666666667</v>
      </c>
      <c r="I48" s="275">
        <v>598498.18894453021</v>
      </c>
      <c r="J48" s="275">
        <v>273451.72035999998</v>
      </c>
      <c r="K48" s="209">
        <v>4185696.8403678001</v>
      </c>
      <c r="L48" s="291">
        <v>7392121.8807556946</v>
      </c>
      <c r="M48" s="279">
        <v>1184579.7006695769</v>
      </c>
      <c r="N48" s="2"/>
    </row>
    <row r="49" spans="1:14" ht="18" customHeight="1" x14ac:dyDescent="0.2">
      <c r="A49" s="68" t="s">
        <v>80</v>
      </c>
      <c r="B49" s="209">
        <v>10967333.333333334</v>
      </c>
      <c r="C49" s="209">
        <v>26871310.142028674</v>
      </c>
      <c r="D49" s="209">
        <v>17709608.367570706</v>
      </c>
      <c r="E49" s="209">
        <v>91119.676420680276</v>
      </c>
      <c r="F49" s="209">
        <v>17800728.043991387</v>
      </c>
      <c r="G49" s="209">
        <v>2968048.8507258599</v>
      </c>
      <c r="H49" s="275">
        <v>2696891.9</v>
      </c>
      <c r="I49" s="275">
        <v>941408.21793012391</v>
      </c>
      <c r="J49" s="275">
        <v>416572.71083999996</v>
      </c>
      <c r="K49" s="209">
        <v>7022921.6794959838</v>
      </c>
      <c r="L49" s="291">
        <v>10814498.599618085</v>
      </c>
      <c r="M49" s="279">
        <v>4035531.3302580314</v>
      </c>
      <c r="N49" s="2"/>
    </row>
    <row r="50" spans="1:14" ht="18" customHeight="1" x14ac:dyDescent="0.2">
      <c r="A50" s="68" t="s">
        <v>81</v>
      </c>
      <c r="B50" s="209">
        <v>1583666.6666666667</v>
      </c>
      <c r="C50" s="209">
        <v>3801268.2049863134</v>
      </c>
      <c r="D50" s="209">
        <v>2502830.4391002404</v>
      </c>
      <c r="E50" s="209">
        <v>58227.594506195295</v>
      </c>
      <c r="F50" s="209">
        <v>2561058.0336064356</v>
      </c>
      <c r="G50" s="209">
        <v>423156.76417212863</v>
      </c>
      <c r="H50" s="275">
        <v>314801.66666666669</v>
      </c>
      <c r="I50" s="275">
        <v>138018.89657550346</v>
      </c>
      <c r="J50" s="275">
        <v>69824.562859999991</v>
      </c>
      <c r="K50" s="209">
        <v>945801.89027429884</v>
      </c>
      <c r="L50" s="291">
        <v>1620441.7149742423</v>
      </c>
      <c r="M50" s="279">
        <v>696092.37089856318</v>
      </c>
      <c r="N50" s="2"/>
    </row>
    <row r="51" spans="1:14" ht="18" customHeight="1" x14ac:dyDescent="0.2">
      <c r="A51" s="68" t="s">
        <v>82</v>
      </c>
      <c r="B51" s="209">
        <v>3729333.3333333335</v>
      </c>
      <c r="C51" s="209">
        <v>4618075.0207261126</v>
      </c>
      <c r="D51" s="209">
        <v>3127187.8798475727</v>
      </c>
      <c r="E51" s="209">
        <v>0</v>
      </c>
      <c r="F51" s="209">
        <v>3127187.8798475727</v>
      </c>
      <c r="G51" s="209">
        <v>411489.04164442298</v>
      </c>
      <c r="H51" s="275">
        <v>445296.33333333331</v>
      </c>
      <c r="I51" s="275">
        <v>132678.76838736597</v>
      </c>
      <c r="J51" s="275">
        <v>156649.46881999998</v>
      </c>
      <c r="K51" s="209">
        <v>1146113.6121851222</v>
      </c>
      <c r="L51" s="291">
        <v>1900818.4815822744</v>
      </c>
      <c r="M51" s="279">
        <v>2583219.7211482115</v>
      </c>
      <c r="N51" s="2"/>
    </row>
    <row r="52" spans="1:14" ht="18" customHeight="1" x14ac:dyDescent="0.2">
      <c r="A52" s="68" t="s">
        <v>83</v>
      </c>
      <c r="B52" s="209">
        <v>7000333.333333333</v>
      </c>
      <c r="C52" s="209">
        <v>7900912.3154202746</v>
      </c>
      <c r="D52" s="209">
        <v>5202117.4969333755</v>
      </c>
      <c r="E52" s="209">
        <v>49288.274387814148</v>
      </c>
      <c r="F52" s="209">
        <v>5251405.7713211896</v>
      </c>
      <c r="G52" s="209">
        <v>884732.60165437881</v>
      </c>
      <c r="H52" s="275">
        <v>879410.33333333337</v>
      </c>
      <c r="I52" s="275">
        <v>281420.49786250963</v>
      </c>
      <c r="J52" s="275">
        <v>132900.40841999999</v>
      </c>
      <c r="K52" s="209">
        <v>2178463.8412702219</v>
      </c>
      <c r="L52" s="291">
        <v>3083720.1084483401</v>
      </c>
      <c r="M52" s="279">
        <v>4871157.7664509248</v>
      </c>
      <c r="N52" s="2"/>
    </row>
    <row r="53" spans="1:14" ht="18" customHeight="1" x14ac:dyDescent="0.2">
      <c r="A53" s="68" t="s">
        <v>84</v>
      </c>
      <c r="B53" s="209">
        <v>3241333.3333333335</v>
      </c>
      <c r="C53" s="209">
        <v>5744160.074208349</v>
      </c>
      <c r="D53" s="209">
        <v>3784739.6559822969</v>
      </c>
      <c r="E53" s="209">
        <v>79423.289482833221</v>
      </c>
      <c r="F53" s="209">
        <v>3864162.9454651303</v>
      </c>
      <c r="G53" s="209">
        <v>649958.83109474333</v>
      </c>
      <c r="H53" s="275">
        <v>572133.14333333331</v>
      </c>
      <c r="I53" s="275">
        <v>202766.82193370259</v>
      </c>
      <c r="J53" s="275">
        <v>89622.198640000002</v>
      </c>
      <c r="K53" s="209">
        <v>1514480.9950017794</v>
      </c>
      <c r="L53" s="291">
        <v>2354847.3097293405</v>
      </c>
      <c r="M53" s="279">
        <v>1806275.6278143874</v>
      </c>
      <c r="N53" s="2"/>
    </row>
    <row r="54" spans="1:14" ht="18" customHeight="1" x14ac:dyDescent="0.2">
      <c r="A54" s="68" t="s">
        <v>85</v>
      </c>
      <c r="B54" s="209">
        <v>858000</v>
      </c>
      <c r="C54" s="209">
        <v>3278296.4294898529</v>
      </c>
      <c r="D54" s="209">
        <v>2163507.9176160339</v>
      </c>
      <c r="E54" s="209">
        <v>0</v>
      </c>
      <c r="F54" s="209">
        <v>2163507.9176160339</v>
      </c>
      <c r="G54" s="209">
        <v>376259.44599668327</v>
      </c>
      <c r="H54" s="275">
        <v>476508</v>
      </c>
      <c r="I54" s="275">
        <v>120890.23220591822</v>
      </c>
      <c r="J54" s="275">
        <v>57306.024879999997</v>
      </c>
      <c r="K54" s="209">
        <v>1030963.7030826015</v>
      </c>
      <c r="L54" s="291">
        <v>1132003.8881899067</v>
      </c>
      <c r="M54" s="279">
        <v>-172963.70308260154</v>
      </c>
      <c r="N54" s="2"/>
    </row>
    <row r="55" spans="1:14" ht="18" customHeight="1" x14ac:dyDescent="0.2">
      <c r="A55" s="68" t="s">
        <v>86</v>
      </c>
      <c r="B55" s="209">
        <v>20207000</v>
      </c>
      <c r="C55" s="209">
        <v>18540077.36373746</v>
      </c>
      <c r="D55" s="209">
        <v>12207154.945911672</v>
      </c>
      <c r="E55" s="209">
        <v>0</v>
      </c>
      <c r="F55" s="209">
        <v>12207154.945911672</v>
      </c>
      <c r="G55" s="209">
        <v>1700243.8111382136</v>
      </c>
      <c r="H55" s="275">
        <v>3618072.9366666661</v>
      </c>
      <c r="I55" s="275">
        <v>547354.75299918826</v>
      </c>
      <c r="J55" s="275">
        <v>610170.70270000002</v>
      </c>
      <c r="K55" s="209">
        <v>6475842.2035040688</v>
      </c>
      <c r="L55" s="291">
        <v>5756604.538259767</v>
      </c>
      <c r="M55" s="279">
        <v>13731157.796495931</v>
      </c>
      <c r="N55" s="2"/>
    </row>
    <row r="56" spans="1:14" ht="18" customHeight="1" x14ac:dyDescent="0.2">
      <c r="A56" s="68" t="s">
        <v>87</v>
      </c>
      <c r="B56" s="209">
        <v>15215333.333333334</v>
      </c>
      <c r="C56" s="209">
        <v>18751581.429483231</v>
      </c>
      <c r="D56" s="209">
        <v>12377339.001219088</v>
      </c>
      <c r="E56" s="209">
        <v>177275.01390351349</v>
      </c>
      <c r="F56" s="209">
        <v>12554614.015122602</v>
      </c>
      <c r="G56" s="209">
        <v>2054306.2827428051</v>
      </c>
      <c r="H56" s="275">
        <v>1658177.3333333333</v>
      </c>
      <c r="I56" s="275">
        <v>663915.72689747286</v>
      </c>
      <c r="J56" s="275">
        <v>384977.13539999997</v>
      </c>
      <c r="K56" s="209">
        <v>4761376.4783736113</v>
      </c>
      <c r="L56" s="291">
        <v>7787892.279668279</v>
      </c>
      <c r="M56" s="279">
        <v>10631231.868863236</v>
      </c>
      <c r="N56" s="2"/>
    </row>
    <row r="57" spans="1:14" ht="18" customHeight="1" x14ac:dyDescent="0.2">
      <c r="A57" s="68" t="s">
        <v>88</v>
      </c>
      <c r="B57" s="209">
        <v>4924333.333333333</v>
      </c>
      <c r="C57" s="209">
        <v>7416232.4182423195</v>
      </c>
      <c r="D57" s="209">
        <v>4882994.6320206299</v>
      </c>
      <c r="E57" s="209">
        <v>141727.54163102043</v>
      </c>
      <c r="F57" s="209">
        <v>5024722.1736516505</v>
      </c>
      <c r="G57" s="209">
        <v>828469.59952411288</v>
      </c>
      <c r="H57" s="275">
        <v>878156.83</v>
      </c>
      <c r="I57" s="275">
        <v>258560.77540843369</v>
      </c>
      <c r="J57" s="275">
        <v>118320.75787999999</v>
      </c>
      <c r="K57" s="209">
        <v>2083507.9628125466</v>
      </c>
      <c r="L57" s="291">
        <v>2951331.2040228136</v>
      </c>
      <c r="M57" s="279">
        <v>2982552.912151807</v>
      </c>
      <c r="N57" s="2"/>
    </row>
    <row r="58" spans="1:14" ht="18" customHeight="1" x14ac:dyDescent="0.2">
      <c r="A58" s="68" t="s">
        <v>89</v>
      </c>
      <c r="B58" s="209">
        <v>8029666.666666667</v>
      </c>
      <c r="C58" s="209">
        <v>9220848.5849881135</v>
      </c>
      <c r="D58" s="209">
        <v>6075755.6479321262</v>
      </c>
      <c r="E58" s="209">
        <v>0</v>
      </c>
      <c r="F58" s="209">
        <v>6075755.6479321262</v>
      </c>
      <c r="G58" s="209">
        <v>1015960.4705985732</v>
      </c>
      <c r="H58" s="275">
        <v>1125807.6933333334</v>
      </c>
      <c r="I58" s="275">
        <v>326136.81407622388</v>
      </c>
      <c r="J58" s="275">
        <v>221736.92475999999</v>
      </c>
      <c r="K58" s="209">
        <v>2689641.9027681304</v>
      </c>
      <c r="L58" s="291">
        <v>3394126.628335651</v>
      </c>
      <c r="M58" s="279">
        <v>5340024.7638985366</v>
      </c>
      <c r="N58" s="2"/>
    </row>
    <row r="59" spans="1:14" ht="18" customHeight="1" x14ac:dyDescent="0.2">
      <c r="A59" s="68" t="s">
        <v>90</v>
      </c>
      <c r="B59" s="209">
        <v>2556666.6666666665</v>
      </c>
      <c r="C59" s="209">
        <v>3041029.9252571329</v>
      </c>
      <c r="D59" s="209">
        <v>2002274.46544401</v>
      </c>
      <c r="E59" s="209">
        <v>38225.403218710926</v>
      </c>
      <c r="F59" s="209">
        <v>2040499.868662721</v>
      </c>
      <c r="G59" s="209">
        <v>341611.65642964985</v>
      </c>
      <c r="H59" s="275">
        <v>677591.46666666667</v>
      </c>
      <c r="I59" s="275">
        <v>110502.85070248865</v>
      </c>
      <c r="J59" s="275">
        <v>61366.881679999999</v>
      </c>
      <c r="K59" s="209">
        <v>1191072.8554788053</v>
      </c>
      <c r="L59" s="291">
        <v>853575.49145296309</v>
      </c>
      <c r="M59" s="279">
        <v>1403819.214406572</v>
      </c>
      <c r="N59" s="2"/>
    </row>
    <row r="60" spans="1:14" ht="18" customHeight="1" x14ac:dyDescent="0.2">
      <c r="A60" s="68" t="s">
        <v>91</v>
      </c>
      <c r="B60" s="209">
        <v>2812333.3333333335</v>
      </c>
      <c r="C60" s="209">
        <v>5527473.8784020869</v>
      </c>
      <c r="D60" s="209">
        <v>3639398.5186441261</v>
      </c>
      <c r="E60" s="209">
        <v>76450.806437421852</v>
      </c>
      <c r="F60" s="209">
        <v>3715849.3250815482</v>
      </c>
      <c r="G60" s="209">
        <v>635528.33784123545</v>
      </c>
      <c r="H60" s="275">
        <v>707188.33333333337</v>
      </c>
      <c r="I60" s="275">
        <v>206705.15034498306</v>
      </c>
      <c r="J60" s="275">
        <v>90916.806499999992</v>
      </c>
      <c r="K60" s="209">
        <v>1640338.6280195517</v>
      </c>
      <c r="L60" s="291">
        <v>2083051.1046971958</v>
      </c>
      <c r="M60" s="279">
        <v>1248445.5117512038</v>
      </c>
      <c r="N60" s="2"/>
    </row>
    <row r="61" spans="1:14" ht="18" customHeight="1" x14ac:dyDescent="0.2">
      <c r="A61" s="68" t="s">
        <v>92</v>
      </c>
      <c r="B61" s="209">
        <v>19167000</v>
      </c>
      <c r="C61" s="209">
        <v>24835766.483137988</v>
      </c>
      <c r="D61" s="209">
        <v>16352361.627849696</v>
      </c>
      <c r="E61" s="209">
        <v>0</v>
      </c>
      <c r="F61" s="209">
        <v>16352361.627849696</v>
      </c>
      <c r="G61" s="209">
        <v>2248031.7680231631</v>
      </c>
      <c r="H61" s="275">
        <v>2003415.3333333333</v>
      </c>
      <c r="I61" s="275">
        <v>724092.48188346345</v>
      </c>
      <c r="J61" s="275">
        <v>791142.16271999991</v>
      </c>
      <c r="K61" s="209">
        <v>5766681.7459599599</v>
      </c>
      <c r="L61" s="291">
        <v>10619560.06067217</v>
      </c>
      <c r="M61" s="279">
        <v>13400318.25404004</v>
      </c>
      <c r="N61" s="2"/>
    </row>
    <row r="62" spans="1:14" ht="18" customHeight="1" x14ac:dyDescent="0.2">
      <c r="A62" s="68" t="s">
        <v>93</v>
      </c>
      <c r="B62" s="209">
        <v>10546333.333333334</v>
      </c>
      <c r="C62" s="209">
        <v>12491578.123043146</v>
      </c>
      <c r="D62" s="209">
        <v>8224702.9866874665</v>
      </c>
      <c r="E62" s="209">
        <v>0</v>
      </c>
      <c r="F62" s="209">
        <v>8224702.9866874665</v>
      </c>
      <c r="G62" s="209">
        <v>1167086.3725713703</v>
      </c>
      <c r="H62" s="275">
        <v>1135077</v>
      </c>
      <c r="I62" s="275">
        <v>373268.38034265465</v>
      </c>
      <c r="J62" s="275">
        <v>337587.60775999998</v>
      </c>
      <c r="K62" s="209">
        <v>3013019.3606740255</v>
      </c>
      <c r="L62" s="291">
        <v>5228724.2476657163</v>
      </c>
      <c r="M62" s="279">
        <v>7533313.9726593085</v>
      </c>
      <c r="N62" s="2"/>
    </row>
    <row r="63" spans="1:14" ht="18" customHeight="1" x14ac:dyDescent="0.2">
      <c r="A63" s="68" t="s">
        <v>94</v>
      </c>
      <c r="B63" s="209">
        <v>11008666.666666666</v>
      </c>
      <c r="C63" s="209">
        <v>15548460.00080741</v>
      </c>
      <c r="D63" s="209">
        <v>10386093.575308118</v>
      </c>
      <c r="E63" s="209">
        <v>91119.676420680276</v>
      </c>
      <c r="F63" s="209">
        <v>10477213.251728799</v>
      </c>
      <c r="G63" s="209">
        <v>1642493.320672163</v>
      </c>
      <c r="H63" s="275">
        <v>1534032.37</v>
      </c>
      <c r="I63" s="275">
        <v>522285.56702199433</v>
      </c>
      <c r="J63" s="275">
        <v>302369.38367999997</v>
      </c>
      <c r="K63" s="209">
        <v>4001180.6413741573</v>
      </c>
      <c r="L63" s="291">
        <v>6348564.4520216305</v>
      </c>
      <c r="M63" s="279">
        <v>7098605.7017131895</v>
      </c>
      <c r="N63" s="2"/>
    </row>
    <row r="64" spans="1:14" ht="18" customHeight="1" x14ac:dyDescent="0.2">
      <c r="A64" s="68" t="s">
        <v>95</v>
      </c>
      <c r="B64" s="209">
        <v>11811333.333333334</v>
      </c>
      <c r="C64" s="209">
        <v>10437294.98273341</v>
      </c>
      <c r="D64" s="209">
        <v>6871408.6376044247</v>
      </c>
      <c r="E64" s="209">
        <v>181254.38726080835</v>
      </c>
      <c r="F64" s="209">
        <v>7052663.0248652333</v>
      </c>
      <c r="G64" s="209">
        <v>1051825.6034290583</v>
      </c>
      <c r="H64" s="275">
        <v>1305221.3333333333</v>
      </c>
      <c r="I64" s="275">
        <v>292809.71786269895</v>
      </c>
      <c r="J64" s="275">
        <v>192267.06641999999</v>
      </c>
      <c r="K64" s="209">
        <v>2842123.7210450908</v>
      </c>
      <c r="L64" s="291">
        <v>4222449.7881421335</v>
      </c>
      <c r="M64" s="279">
        <v>9150463.9995490499</v>
      </c>
      <c r="N64" s="2"/>
    </row>
    <row r="65" spans="1:14" ht="18" customHeight="1" x14ac:dyDescent="0.2">
      <c r="A65" s="68" t="s">
        <v>96</v>
      </c>
      <c r="B65" s="209">
        <v>2201000</v>
      </c>
      <c r="C65" s="209">
        <v>4670129.0397203816</v>
      </c>
      <c r="D65" s="209">
        <v>3092622.6978071635</v>
      </c>
      <c r="E65" s="209">
        <v>70985.809319563661</v>
      </c>
      <c r="F65" s="209">
        <v>3163608.5071267271</v>
      </c>
      <c r="G65" s="209">
        <v>509723.71775783721</v>
      </c>
      <c r="H65" s="275">
        <v>397730</v>
      </c>
      <c r="I65" s="275">
        <v>162564.90739437661</v>
      </c>
      <c r="J65" s="275">
        <v>83015.635299999994</v>
      </c>
      <c r="K65" s="209">
        <v>1153034.2604522137</v>
      </c>
      <c r="L65" s="291">
        <v>1999228.0524529913</v>
      </c>
      <c r="M65" s="279">
        <v>1118951.54886735</v>
      </c>
      <c r="N65" s="2"/>
    </row>
    <row r="66" spans="1:14" ht="18" customHeight="1" x14ac:dyDescent="0.2">
      <c r="A66" s="68" t="s">
        <v>97</v>
      </c>
      <c r="B66" s="209">
        <v>2331000</v>
      </c>
      <c r="C66" s="209">
        <v>5165173.9208865287</v>
      </c>
      <c r="D66" s="209">
        <v>3412684.6228733314</v>
      </c>
      <c r="E66" s="209">
        <v>38225.403218710926</v>
      </c>
      <c r="F66" s="209">
        <v>3450910.0260920422</v>
      </c>
      <c r="G66" s="209">
        <v>588010.12011710426</v>
      </c>
      <c r="H66" s="275">
        <v>497706.33333333331</v>
      </c>
      <c r="I66" s="275">
        <v>188382.40802465574</v>
      </c>
      <c r="J66" s="275">
        <v>84038.760259999995</v>
      </c>
      <c r="K66" s="209">
        <v>1358137.6217350932</v>
      </c>
      <c r="L66" s="291">
        <v>2087986.9859805219</v>
      </c>
      <c r="M66" s="279">
        <v>1011087.7814836176</v>
      </c>
      <c r="N66" s="2"/>
    </row>
    <row r="67" spans="1:14" ht="18" customHeight="1" x14ac:dyDescent="0.2">
      <c r="A67" s="68" t="s">
        <v>98</v>
      </c>
      <c r="B67" s="209">
        <v>2429333.3333333335</v>
      </c>
      <c r="C67" s="209">
        <v>6387720.0081348848</v>
      </c>
      <c r="D67" s="209">
        <v>4205801.6458397172</v>
      </c>
      <c r="E67" s="209">
        <v>0</v>
      </c>
      <c r="F67" s="209">
        <v>4205801.6458397172</v>
      </c>
      <c r="G67" s="209">
        <v>745395.15422096557</v>
      </c>
      <c r="H67" s="275">
        <v>543570</v>
      </c>
      <c r="I67" s="275">
        <v>239845.16789523666</v>
      </c>
      <c r="J67" s="275">
        <v>101955.07347999999</v>
      </c>
      <c r="K67" s="209">
        <v>1630765.3955962025</v>
      </c>
      <c r="L67" s="291">
        <v>2583750.1788446177</v>
      </c>
      <c r="M67" s="279">
        <v>798567.93773713103</v>
      </c>
      <c r="N67" s="2"/>
    </row>
    <row r="68" spans="1:14" ht="18" customHeight="1" x14ac:dyDescent="0.2">
      <c r="A68" s="68" t="s">
        <v>99</v>
      </c>
      <c r="B68" s="209">
        <v>2524200.0000000005</v>
      </c>
      <c r="C68" s="209">
        <v>5982317.4283985635</v>
      </c>
      <c r="D68" s="209">
        <v>3946171.9453659388</v>
      </c>
      <c r="E68" s="209">
        <v>38225.403218710926</v>
      </c>
      <c r="F68" s="209">
        <v>3984397.3485846496</v>
      </c>
      <c r="G68" s="209">
        <v>690924.84218066896</v>
      </c>
      <c r="H68" s="275">
        <v>782196.33333333337</v>
      </c>
      <c r="I68" s="275">
        <v>223256.4512537827</v>
      </c>
      <c r="J68" s="275">
        <v>99881.974919999993</v>
      </c>
      <c r="K68" s="209">
        <v>1796259.601687785</v>
      </c>
      <c r="L68" s="291">
        <v>2189003.2329032794</v>
      </c>
      <c r="M68" s="279">
        <v>766165.80153092626</v>
      </c>
      <c r="N68" s="2"/>
    </row>
    <row r="69" spans="1:14" ht="18" customHeight="1" x14ac:dyDescent="0.2">
      <c r="A69" s="68" t="s">
        <v>100</v>
      </c>
      <c r="B69" s="209">
        <v>2584333.3333333335</v>
      </c>
      <c r="C69" s="209">
        <v>6964206.9802726433</v>
      </c>
      <c r="D69" s="209">
        <v>4595841.8216317203</v>
      </c>
      <c r="E69" s="209">
        <v>114676.20965613278</v>
      </c>
      <c r="F69" s="209">
        <v>4710518.0312878527</v>
      </c>
      <c r="G69" s="209">
        <v>809365.95045855781</v>
      </c>
      <c r="H69" s="275">
        <v>558882.4</v>
      </c>
      <c r="I69" s="275">
        <v>261355.98867724254</v>
      </c>
      <c r="J69" s="275">
        <v>111220.25147999999</v>
      </c>
      <c r="K69" s="209">
        <v>1740824.5906158003</v>
      </c>
      <c r="L69" s="291">
        <v>2968724.0844285721</v>
      </c>
      <c r="M69" s="279">
        <v>958184.95237366599</v>
      </c>
      <c r="N69" s="2"/>
    </row>
    <row r="70" spans="1:14" ht="18" customHeight="1" x14ac:dyDescent="0.2">
      <c r="A70" s="68" t="s">
        <v>101</v>
      </c>
      <c r="B70" s="209">
        <v>1196666.6666666667</v>
      </c>
      <c r="C70" s="209">
        <v>5641694.9897225369</v>
      </c>
      <c r="D70" s="209">
        <v>3719605.6114717354</v>
      </c>
      <c r="E70" s="209">
        <v>47796.195250538178</v>
      </c>
      <c r="F70" s="209">
        <v>3767401.8067222736</v>
      </c>
      <c r="G70" s="209">
        <v>649523.60369222646</v>
      </c>
      <c r="H70" s="275">
        <v>466259.33333333331</v>
      </c>
      <c r="I70" s="275">
        <v>207926.96754579633</v>
      </c>
      <c r="J70" s="275">
        <v>89117.947619999992</v>
      </c>
      <c r="K70" s="209">
        <v>1412827.8521913562</v>
      </c>
      <c r="L70" s="291">
        <v>2357268.5331348106</v>
      </c>
      <c r="M70" s="279">
        <v>-168364.99027415132</v>
      </c>
      <c r="N70" s="2"/>
    </row>
    <row r="71" spans="1:14" ht="18" customHeight="1" x14ac:dyDescent="0.2">
      <c r="A71" s="68" t="s">
        <v>102</v>
      </c>
      <c r="B71" s="209">
        <v>1896666.6666666667</v>
      </c>
      <c r="C71" s="209">
        <v>7643427.8699230496</v>
      </c>
      <c r="D71" s="209">
        <v>5034354.768295804</v>
      </c>
      <c r="E71" s="209">
        <v>76450.806437421852</v>
      </c>
      <c r="F71" s="209">
        <v>5110805.5747332256</v>
      </c>
      <c r="G71" s="209">
        <v>867044.86650399119</v>
      </c>
      <c r="H71" s="275">
        <v>558503</v>
      </c>
      <c r="I71" s="275">
        <v>276057.14611617289</v>
      </c>
      <c r="J71" s="275">
        <v>116608.31805999999</v>
      </c>
      <c r="K71" s="209">
        <v>1818213.330680164</v>
      </c>
      <c r="L71" s="291">
        <v>3301249.0290002613</v>
      </c>
      <c r="M71" s="279">
        <v>154904.14242392452</v>
      </c>
      <c r="N71" s="2"/>
    </row>
    <row r="72" spans="1:14" ht="18" customHeight="1" x14ac:dyDescent="0.2">
      <c r="A72" s="68" t="s">
        <v>103</v>
      </c>
      <c r="B72" s="209">
        <v>7868333.333333333</v>
      </c>
      <c r="C72" s="209">
        <v>8543308.2526678741</v>
      </c>
      <c r="D72" s="209">
        <v>5625083.733198572</v>
      </c>
      <c r="E72" s="209">
        <v>0</v>
      </c>
      <c r="F72" s="209">
        <v>5625083.733198572</v>
      </c>
      <c r="G72" s="209">
        <v>796932.22964538878</v>
      </c>
      <c r="H72" s="275">
        <v>1121503</v>
      </c>
      <c r="I72" s="275">
        <v>256960.28518920575</v>
      </c>
      <c r="J72" s="275">
        <v>248892.40635999999</v>
      </c>
      <c r="K72" s="209">
        <v>2424287.9211945944</v>
      </c>
      <c r="L72" s="291">
        <v>3212450.3269226262</v>
      </c>
      <c r="M72" s="279">
        <v>5444045.4121387387</v>
      </c>
      <c r="N72" s="2"/>
    </row>
    <row r="73" spans="1:14" ht="18" customHeight="1" x14ac:dyDescent="0.2">
      <c r="A73" s="68" t="s">
        <v>104</v>
      </c>
      <c r="B73" s="209">
        <v>3918333.3333333335</v>
      </c>
      <c r="C73" s="209">
        <v>11285300.294237092</v>
      </c>
      <c r="D73" s="209">
        <v>7452393.5073564546</v>
      </c>
      <c r="E73" s="209">
        <v>114676.20965613278</v>
      </c>
      <c r="F73" s="209">
        <v>7567069.717012587</v>
      </c>
      <c r="G73" s="209">
        <v>1317870.561856915</v>
      </c>
      <c r="H73" s="275">
        <v>609390.66666666663</v>
      </c>
      <c r="I73" s="275">
        <v>425129.81129565515</v>
      </c>
      <c r="J73" s="275">
        <v>175892.39251999999</v>
      </c>
      <c r="K73" s="209">
        <v>2528283.4323392371</v>
      </c>
      <c r="L73" s="291">
        <v>5032253.5526377577</v>
      </c>
      <c r="M73" s="279">
        <v>1504726.1106502293</v>
      </c>
      <c r="N73" s="2"/>
    </row>
    <row r="74" spans="1:14" ht="18" customHeight="1" x14ac:dyDescent="0.2">
      <c r="A74" s="68" t="s">
        <v>105</v>
      </c>
      <c r="B74" s="209">
        <v>5187556.3282336583</v>
      </c>
      <c r="C74" s="209">
        <v>8055206.6788089443</v>
      </c>
      <c r="D74" s="209">
        <v>5303707.9684408037</v>
      </c>
      <c r="E74" s="209">
        <v>70905.573381562688</v>
      </c>
      <c r="F74" s="209">
        <v>5374613.5418223664</v>
      </c>
      <c r="G74" s="209">
        <v>874032.69026900514</v>
      </c>
      <c r="H74" s="275">
        <v>544613.43666666665</v>
      </c>
      <c r="I74" s="275">
        <v>256367.43935628736</v>
      </c>
      <c r="J74" s="275">
        <v>110360.73542</v>
      </c>
      <c r="K74" s="209">
        <v>1785374.3017119591</v>
      </c>
      <c r="L74" s="291">
        <v>3600227.9020706806</v>
      </c>
      <c r="M74" s="279">
        <v>3473087.5999032622</v>
      </c>
      <c r="N74" s="2"/>
    </row>
    <row r="75" spans="1:14" ht="18" customHeight="1" x14ac:dyDescent="0.2">
      <c r="A75" s="68" t="s">
        <v>106</v>
      </c>
      <c r="B75" s="209">
        <v>2171000</v>
      </c>
      <c r="C75" s="209">
        <v>5848926.0979643725</v>
      </c>
      <c r="D75" s="209">
        <v>3861855.9244449162</v>
      </c>
      <c r="E75" s="209">
        <v>118741.74906274831</v>
      </c>
      <c r="F75" s="209">
        <v>3980597.6735076644</v>
      </c>
      <c r="G75" s="209">
        <v>659718.61984400044</v>
      </c>
      <c r="H75" s="275">
        <v>436815</v>
      </c>
      <c r="I75" s="275">
        <v>208292.09348859481</v>
      </c>
      <c r="J75" s="275">
        <v>92788.300539999997</v>
      </c>
      <c r="K75" s="209">
        <v>1397614.013872595</v>
      </c>
      <c r="L75" s="291">
        <v>2580155.6985685537</v>
      </c>
      <c r="M75" s="279">
        <v>892127.73519015312</v>
      </c>
      <c r="N75" s="2"/>
    </row>
    <row r="76" spans="1:14" ht="18" customHeight="1" x14ac:dyDescent="0.2">
      <c r="A76" s="68" t="s">
        <v>107</v>
      </c>
      <c r="B76" s="209">
        <v>9069333.333333334</v>
      </c>
      <c r="C76" s="209">
        <v>14909428.057544706</v>
      </c>
      <c r="D76" s="209">
        <v>9821245.9529153015</v>
      </c>
      <c r="E76" s="209">
        <v>0</v>
      </c>
      <c r="F76" s="209">
        <v>9821245.9529153015</v>
      </c>
      <c r="G76" s="209">
        <v>1346655.9575731615</v>
      </c>
      <c r="H76" s="275">
        <v>2081603.3333333333</v>
      </c>
      <c r="I76" s="275">
        <v>433879.28684720246</v>
      </c>
      <c r="J76" s="275">
        <v>447757.16647999996</v>
      </c>
      <c r="K76" s="209">
        <v>4309895.7442336967</v>
      </c>
      <c r="L76" s="291">
        <v>5527106.60942367</v>
      </c>
      <c r="M76" s="279">
        <v>4759437.5890996372</v>
      </c>
      <c r="N76" s="2"/>
    </row>
    <row r="77" spans="1:14" ht="18" customHeight="1" x14ac:dyDescent="0.2">
      <c r="A77" s="68" t="s">
        <v>108</v>
      </c>
      <c r="B77" s="209">
        <v>4860666.666666667</v>
      </c>
      <c r="C77" s="209">
        <v>12366129.186539106</v>
      </c>
      <c r="D77" s="209">
        <v>8144182.1988006094</v>
      </c>
      <c r="E77" s="209">
        <v>38225.403218710926</v>
      </c>
      <c r="F77" s="209">
        <v>8182407.6020193202</v>
      </c>
      <c r="G77" s="209">
        <v>1402809.3999502591</v>
      </c>
      <c r="H77" s="275">
        <v>1663429.6666666667</v>
      </c>
      <c r="I77" s="275">
        <v>452182.03110352485</v>
      </c>
      <c r="J77" s="275">
        <v>211090.71983999998</v>
      </c>
      <c r="K77" s="209">
        <v>3729511.8175604506</v>
      </c>
      <c r="L77" s="291">
        <v>4467687.9905858301</v>
      </c>
      <c r="M77" s="279">
        <v>1169380.2523249271</v>
      </c>
      <c r="N77" s="2"/>
    </row>
    <row r="78" spans="1:14" ht="18" customHeight="1" x14ac:dyDescent="0.2">
      <c r="A78" s="68" t="s">
        <v>109</v>
      </c>
      <c r="B78" s="209">
        <v>5403666.666666667</v>
      </c>
      <c r="C78" s="209">
        <v>12639252.300800171</v>
      </c>
      <c r="D78" s="209">
        <v>8365288.8607476139</v>
      </c>
      <c r="E78" s="209">
        <v>148357.91706274831</v>
      </c>
      <c r="F78" s="209">
        <v>8513646.7778103631</v>
      </c>
      <c r="G78" s="209">
        <v>1265983.3828826186</v>
      </c>
      <c r="H78" s="275">
        <v>476109.26666666666</v>
      </c>
      <c r="I78" s="275">
        <v>405448.49082067481</v>
      </c>
      <c r="J78" s="275">
        <v>167392.28089999998</v>
      </c>
      <c r="K78" s="209">
        <v>2314933.4212699602</v>
      </c>
      <c r="L78" s="291">
        <v>6191687.509612862</v>
      </c>
      <c r="M78" s="279">
        <v>3237091.162459455</v>
      </c>
      <c r="N78" s="2"/>
    </row>
    <row r="79" spans="1:14" ht="18" customHeight="1" x14ac:dyDescent="0.2">
      <c r="A79" s="68" t="s">
        <v>110</v>
      </c>
      <c r="B79" s="209">
        <v>17349000</v>
      </c>
      <c r="C79" s="209">
        <v>12670200.062668221</v>
      </c>
      <c r="D79" s="209">
        <v>8342311.2172770184</v>
      </c>
      <c r="E79" s="209">
        <v>0</v>
      </c>
      <c r="F79" s="209">
        <v>8342311.2172770184</v>
      </c>
      <c r="G79" s="209">
        <v>1128247.5391389588</v>
      </c>
      <c r="H79" s="275">
        <v>1074328</v>
      </c>
      <c r="I79" s="275">
        <v>365082.0760774379</v>
      </c>
      <c r="J79" s="275">
        <v>471012.76325999998</v>
      </c>
      <c r="K79" s="209">
        <v>3038670.3784763967</v>
      </c>
      <c r="L79" s="291">
        <v>5320925.1309372801</v>
      </c>
      <c r="M79" s="279">
        <v>14310329.621523604</v>
      </c>
      <c r="N79" s="2"/>
    </row>
    <row r="80" spans="1:14" ht="18" customHeight="1" x14ac:dyDescent="0.2">
      <c r="A80" s="68" t="s">
        <v>111</v>
      </c>
      <c r="B80" s="209">
        <v>3177666.6666666665</v>
      </c>
      <c r="C80" s="209">
        <v>6548253.5410380168</v>
      </c>
      <c r="D80" s="209">
        <v>4320515.8406759566</v>
      </c>
      <c r="E80" s="209">
        <v>48440.239605072296</v>
      </c>
      <c r="F80" s="209">
        <v>4368956.0802810285</v>
      </c>
      <c r="G80" s="209">
        <v>773268.51468983013</v>
      </c>
      <c r="H80" s="275">
        <v>630118.33333333337</v>
      </c>
      <c r="I80" s="275">
        <v>263528.68156654516</v>
      </c>
      <c r="J80" s="275">
        <v>110999.70908</v>
      </c>
      <c r="K80" s="209">
        <v>1777915.2386697088</v>
      </c>
      <c r="L80" s="291">
        <v>2590958.0347793247</v>
      </c>
      <c r="M80" s="279">
        <v>1448191.6676020301</v>
      </c>
      <c r="N80" s="2"/>
    </row>
    <row r="81" spans="1:14" ht="18" customHeight="1" x14ac:dyDescent="0.2">
      <c r="A81" s="68" t="s">
        <v>112</v>
      </c>
      <c r="B81" s="209">
        <v>3319000</v>
      </c>
      <c r="C81" s="209">
        <v>7585907.1779059041</v>
      </c>
      <c r="D81" s="209">
        <v>5003737.7713857554</v>
      </c>
      <c r="E81" s="209">
        <v>0</v>
      </c>
      <c r="F81" s="209">
        <v>5003737.7713857554</v>
      </c>
      <c r="G81" s="209">
        <v>857419.2668496134</v>
      </c>
      <c r="H81" s="275">
        <v>550661.53333333333</v>
      </c>
      <c r="I81" s="275">
        <v>277097.69054326467</v>
      </c>
      <c r="J81" s="275">
        <v>125215.34479999999</v>
      </c>
      <c r="K81" s="209">
        <v>1810393.8355262114</v>
      </c>
      <c r="L81" s="291">
        <v>3194666.4844050407</v>
      </c>
      <c r="M81" s="279">
        <v>1508606.1644737886</v>
      </c>
      <c r="N81" s="2"/>
    </row>
    <row r="82" spans="1:14" ht="18" customHeight="1" x14ac:dyDescent="0.2">
      <c r="A82" s="68" t="s">
        <v>113</v>
      </c>
      <c r="B82" s="209">
        <v>1976666.6666666667</v>
      </c>
      <c r="C82" s="209">
        <v>2908127.2561363545</v>
      </c>
      <c r="D82" s="209">
        <v>1917688.1370773904</v>
      </c>
      <c r="E82" s="209">
        <v>38225.403218710926</v>
      </c>
      <c r="F82" s="209">
        <v>1955913.5402961015</v>
      </c>
      <c r="G82" s="209">
        <v>331352.37891489849</v>
      </c>
      <c r="H82" s="275">
        <v>626582</v>
      </c>
      <c r="I82" s="275">
        <v>106358.09066277089</v>
      </c>
      <c r="J82" s="275">
        <v>49869.311179999997</v>
      </c>
      <c r="K82" s="209">
        <v>1114161.7807576694</v>
      </c>
      <c r="L82" s="291">
        <v>842799.50910507422</v>
      </c>
      <c r="M82" s="279">
        <v>900730.28912770841</v>
      </c>
      <c r="N82" s="2"/>
    </row>
    <row r="83" spans="1:14" ht="18" customHeight="1" x14ac:dyDescent="0.2">
      <c r="A83" s="68" t="s">
        <v>114</v>
      </c>
      <c r="B83" s="209">
        <v>2721000</v>
      </c>
      <c r="C83" s="209">
        <v>6513017.2253804356</v>
      </c>
      <c r="D83" s="209">
        <v>4299923.1855033701</v>
      </c>
      <c r="E83" s="209">
        <v>38225.403218710926</v>
      </c>
      <c r="F83" s="209">
        <v>4338148.5887220809</v>
      </c>
      <c r="G83" s="209">
        <v>751761.9607169138</v>
      </c>
      <c r="H83" s="275">
        <v>713200.66666666663</v>
      </c>
      <c r="I83" s="275">
        <v>243098.40133964078</v>
      </c>
      <c r="J83" s="275">
        <v>108932.72338</v>
      </c>
      <c r="K83" s="209">
        <v>1816993.7521032214</v>
      </c>
      <c r="L83" s="291">
        <v>2518416.3270264687</v>
      </c>
      <c r="M83" s="279">
        <v>942231.65111548943</v>
      </c>
      <c r="N83" s="2"/>
    </row>
    <row r="84" spans="1:14" ht="18" customHeight="1" x14ac:dyDescent="0.2">
      <c r="A84" s="68" t="s">
        <v>115</v>
      </c>
      <c r="B84" s="209">
        <v>2052333.3333333335</v>
      </c>
      <c r="C84" s="209">
        <v>5117468.1369736735</v>
      </c>
      <c r="D84" s="209">
        <v>3370670.3948078011</v>
      </c>
      <c r="E84" s="209">
        <v>55745.172227393407</v>
      </c>
      <c r="F84" s="209">
        <v>3426415.5670351945</v>
      </c>
      <c r="G84" s="209">
        <v>583744.28295826225</v>
      </c>
      <c r="H84" s="275">
        <v>578497</v>
      </c>
      <c r="I84" s="275">
        <v>186880.61792777435</v>
      </c>
      <c r="J84" s="275">
        <v>81815.956559999991</v>
      </c>
      <c r="K84" s="209">
        <v>1430937.8574460365</v>
      </c>
      <c r="L84" s="291">
        <v>2001231.0054743395</v>
      </c>
      <c r="M84" s="279">
        <v>677140.64811469032</v>
      </c>
      <c r="N84" s="2"/>
    </row>
    <row r="85" spans="1:14" ht="18" customHeight="1" x14ac:dyDescent="0.2">
      <c r="A85" s="68" t="s">
        <v>116</v>
      </c>
      <c r="B85" s="209">
        <v>1172666.6666666667</v>
      </c>
      <c r="C85" s="209">
        <v>1003627.8896763836</v>
      </c>
      <c r="D85" s="209">
        <v>660808.52398601931</v>
      </c>
      <c r="E85" s="209">
        <v>0</v>
      </c>
      <c r="F85" s="209">
        <v>660808.52398601931</v>
      </c>
      <c r="G85" s="209">
        <v>86973.79268506229</v>
      </c>
      <c r="H85" s="275">
        <v>-22431.666666666668</v>
      </c>
      <c r="I85" s="275">
        <v>28488.854922025632</v>
      </c>
      <c r="J85" s="275">
        <v>47088.559179999997</v>
      </c>
      <c r="K85" s="209">
        <v>140119.54012042127</v>
      </c>
      <c r="L85" s="291">
        <v>522058.10176080599</v>
      </c>
      <c r="M85" s="279">
        <v>1032547.1265462455</v>
      </c>
      <c r="N85" s="2"/>
    </row>
    <row r="86" spans="1:14" ht="18" customHeight="1" x14ac:dyDescent="0.2">
      <c r="A86" s="68" t="s">
        <v>117</v>
      </c>
      <c r="B86" s="209">
        <v>789666.66666666663</v>
      </c>
      <c r="C86" s="209">
        <v>2974476.6461030901</v>
      </c>
      <c r="D86" s="209">
        <v>1973681.7215166141</v>
      </c>
      <c r="E86" s="209">
        <v>92860.933691134051</v>
      </c>
      <c r="F86" s="209">
        <v>2066542.6552077481</v>
      </c>
      <c r="G86" s="209">
        <v>333251.61400919803</v>
      </c>
      <c r="H86" s="275">
        <v>266915.66666666669</v>
      </c>
      <c r="I86" s="275">
        <v>105569.13478283708</v>
      </c>
      <c r="J86" s="275">
        <v>49648.888639999997</v>
      </c>
      <c r="K86" s="209">
        <v>755385.30409870192</v>
      </c>
      <c r="L86" s="291">
        <v>1299987.7833573371</v>
      </c>
      <c r="M86" s="279">
        <v>127142.2962590988</v>
      </c>
      <c r="N86" s="2"/>
    </row>
    <row r="87" spans="1:14" ht="18" customHeight="1" x14ac:dyDescent="0.2">
      <c r="A87" s="68" t="s">
        <v>118</v>
      </c>
      <c r="B87" s="209">
        <v>2114666.6666666665</v>
      </c>
      <c r="C87" s="209">
        <v>7662104.9248304386</v>
      </c>
      <c r="D87" s="209">
        <v>5044881.970782835</v>
      </c>
      <c r="E87" s="209">
        <v>76450.806437421852</v>
      </c>
      <c r="F87" s="209">
        <v>5121332.7772202566</v>
      </c>
      <c r="G87" s="209">
        <v>892665.41790938366</v>
      </c>
      <c r="H87" s="275">
        <v>794455.9</v>
      </c>
      <c r="I87" s="275">
        <v>287040.59894671518</v>
      </c>
      <c r="J87" s="275">
        <v>120097.08308</v>
      </c>
      <c r="K87" s="209">
        <v>2094258.9999360989</v>
      </c>
      <c r="L87" s="291">
        <v>3037526.1820802512</v>
      </c>
      <c r="M87" s="279">
        <v>96858.473167989636</v>
      </c>
      <c r="N87" s="2"/>
    </row>
    <row r="88" spans="1:14" ht="18" customHeight="1" x14ac:dyDescent="0.2">
      <c r="A88" s="68" t="s">
        <v>119</v>
      </c>
      <c r="B88" s="209">
        <v>1758333.3333333333</v>
      </c>
      <c r="C88" s="209">
        <v>5059584.6310607204</v>
      </c>
      <c r="D88" s="209">
        <v>3333992.7725401218</v>
      </c>
      <c r="E88" s="209">
        <v>50830.755878451571</v>
      </c>
      <c r="F88" s="209">
        <v>3384823.5284185736</v>
      </c>
      <c r="G88" s="209">
        <v>546459.16114362655</v>
      </c>
      <c r="H88" s="275">
        <v>472749.66666666669</v>
      </c>
      <c r="I88" s="275">
        <v>174921.13055402695</v>
      </c>
      <c r="J88" s="275">
        <v>76742.52248</v>
      </c>
      <c r="K88" s="209">
        <v>1270872.4808443203</v>
      </c>
      <c r="L88" s="291">
        <v>2118191.3536053081</v>
      </c>
      <c r="M88" s="279">
        <v>538291.60836746451</v>
      </c>
      <c r="N88" s="2"/>
    </row>
    <row r="89" spans="1:14" ht="18" customHeight="1" x14ac:dyDescent="0.2">
      <c r="A89" s="68" t="s">
        <v>120</v>
      </c>
      <c r="B89" s="209">
        <v>8382333.333333334</v>
      </c>
      <c r="C89" s="209">
        <v>10405025.051543785</v>
      </c>
      <c r="D89" s="209">
        <v>6850875.0275615193</v>
      </c>
      <c r="E89" s="209">
        <v>0</v>
      </c>
      <c r="F89" s="209">
        <v>6850875.0275615193</v>
      </c>
      <c r="G89" s="209">
        <v>1068334.2802879009</v>
      </c>
      <c r="H89" s="275">
        <v>878454.33333333337</v>
      </c>
      <c r="I89" s="275">
        <v>347361.21097377304</v>
      </c>
      <c r="J89" s="275">
        <v>265004.467</v>
      </c>
      <c r="K89" s="209">
        <v>2559154.2915950078</v>
      </c>
      <c r="L89" s="291">
        <v>4305914.946933236</v>
      </c>
      <c r="M89" s="279">
        <v>5823179.0417383257</v>
      </c>
      <c r="N89" s="2"/>
    </row>
    <row r="90" spans="1:14" ht="18" customHeight="1" x14ac:dyDescent="0.2">
      <c r="A90" s="68" t="s">
        <v>121</v>
      </c>
      <c r="B90" s="209">
        <v>11048666.666666666</v>
      </c>
      <c r="C90" s="209">
        <v>7668452.1042328663</v>
      </c>
      <c r="D90" s="209">
        <v>5049061.0796891702</v>
      </c>
      <c r="E90" s="209">
        <v>108780.40471508872</v>
      </c>
      <c r="F90" s="209">
        <v>5157841.4844042594</v>
      </c>
      <c r="G90" s="209">
        <v>903044.526072409</v>
      </c>
      <c r="H90" s="275">
        <v>343482.33333333331</v>
      </c>
      <c r="I90" s="275">
        <v>291914.96577319101</v>
      </c>
      <c r="J90" s="275">
        <v>120859.0331</v>
      </c>
      <c r="K90" s="209">
        <v>1659300.8582789334</v>
      </c>
      <c r="L90" s="291">
        <v>3509001.6895457893</v>
      </c>
      <c r="M90" s="279">
        <v>9498146.2131028213</v>
      </c>
      <c r="N90" s="2"/>
    </row>
    <row r="91" spans="1:14" ht="18" customHeight="1" x14ac:dyDescent="0.2">
      <c r="A91" s="68" t="s">
        <v>122</v>
      </c>
      <c r="B91" s="209">
        <v>5223666.666666667</v>
      </c>
      <c r="C91" s="209">
        <v>8166364.5282637142</v>
      </c>
      <c r="D91" s="209">
        <v>5391432.6310144216</v>
      </c>
      <c r="E91" s="209">
        <v>38225.403218710926</v>
      </c>
      <c r="F91" s="209">
        <v>5429658.0342331324</v>
      </c>
      <c r="G91" s="209">
        <v>880485.97285286151</v>
      </c>
      <c r="H91" s="275">
        <v>1090122</v>
      </c>
      <c r="I91" s="275">
        <v>284677.60189994692</v>
      </c>
      <c r="J91" s="275">
        <v>173980.02622</v>
      </c>
      <c r="K91" s="209">
        <v>2429265.6009728084</v>
      </c>
      <c r="L91" s="291">
        <v>2997229.6036674422</v>
      </c>
      <c r="M91" s="279">
        <v>2832626.4689125693</v>
      </c>
      <c r="N91" s="2"/>
    </row>
    <row r="92" spans="1:14" ht="18" customHeight="1" x14ac:dyDescent="0.2">
      <c r="A92" s="68" t="s">
        <v>123</v>
      </c>
      <c r="B92" s="209">
        <v>1466333.3333333333</v>
      </c>
      <c r="C92" s="209">
        <v>4254912.5437360294</v>
      </c>
      <c r="D92" s="209">
        <v>2803169.4306527381</v>
      </c>
      <c r="E92" s="209">
        <v>0</v>
      </c>
      <c r="F92" s="209">
        <v>2803169.4306527381</v>
      </c>
      <c r="G92" s="209">
        <v>490885.36698387464</v>
      </c>
      <c r="H92" s="275">
        <v>308890.33333333331</v>
      </c>
      <c r="I92" s="275">
        <v>158335.63940676735</v>
      </c>
      <c r="J92" s="275">
        <v>73010.201939999999</v>
      </c>
      <c r="K92" s="209">
        <v>1031121.5416639752</v>
      </c>
      <c r="L92" s="291">
        <v>1776201.753756277</v>
      </c>
      <c r="M92" s="279">
        <v>435211.79166935803</v>
      </c>
      <c r="N92" s="2"/>
    </row>
    <row r="93" spans="1:14" ht="18" customHeight="1" x14ac:dyDescent="0.2">
      <c r="A93" s="68" t="s">
        <v>124</v>
      </c>
      <c r="B93" s="209">
        <v>3151000</v>
      </c>
      <c r="C93" s="209">
        <v>7140226.2254053364</v>
      </c>
      <c r="D93" s="209">
        <v>4701266.6760962307</v>
      </c>
      <c r="E93" s="209">
        <v>38225.403218710926</v>
      </c>
      <c r="F93" s="209">
        <v>4739492.0793149415</v>
      </c>
      <c r="G93" s="209">
        <v>822462.00326169131</v>
      </c>
      <c r="H93" s="275">
        <v>552967.36</v>
      </c>
      <c r="I93" s="275">
        <v>263218.38902505039</v>
      </c>
      <c r="J93" s="275">
        <v>111903.21376</v>
      </c>
      <c r="K93" s="209">
        <v>1750550.9660467417</v>
      </c>
      <c r="L93" s="291">
        <v>2998681.5874036769</v>
      </c>
      <c r="M93" s="279">
        <v>1438674.4371719691</v>
      </c>
      <c r="N93" s="2"/>
    </row>
    <row r="94" spans="1:14" ht="18" customHeight="1" x14ac:dyDescent="0.2">
      <c r="A94" s="68" t="s">
        <v>125</v>
      </c>
      <c r="B94" s="209">
        <v>3004000</v>
      </c>
      <c r="C94" s="209">
        <v>5402312.2729144478</v>
      </c>
      <c r="D94" s="209">
        <v>3586000.824291287</v>
      </c>
      <c r="E94" s="209">
        <v>57906.843546153839</v>
      </c>
      <c r="F94" s="209">
        <v>3643907.667837441</v>
      </c>
      <c r="G94" s="209">
        <v>601396.30481054727</v>
      </c>
      <c r="H94" s="275">
        <v>664234</v>
      </c>
      <c r="I94" s="275">
        <v>410047.05000000005</v>
      </c>
      <c r="J94" s="275">
        <v>97989.385519999996</v>
      </c>
      <c r="K94" s="209">
        <v>1773666.7403305473</v>
      </c>
      <c r="L94" s="291">
        <v>1848599.4024953304</v>
      </c>
      <c r="M94" s="279">
        <v>1288240.1032156067</v>
      </c>
      <c r="N94" s="2"/>
    </row>
    <row r="95" spans="1:14" ht="18" customHeight="1" x14ac:dyDescent="0.2">
      <c r="A95" s="68" t="s">
        <v>126</v>
      </c>
      <c r="B95" s="209">
        <v>5069666.666666667</v>
      </c>
      <c r="C95" s="209">
        <v>3402620.6905257753</v>
      </c>
      <c r="D95" s="209">
        <v>2240353.0026608193</v>
      </c>
      <c r="E95" s="209">
        <v>0</v>
      </c>
      <c r="F95" s="209">
        <v>2240353.0026608193</v>
      </c>
      <c r="G95" s="209">
        <v>295886.6393619937</v>
      </c>
      <c r="H95" s="275">
        <v>441341.33333333331</v>
      </c>
      <c r="I95" s="275">
        <v>95271.422018009951</v>
      </c>
      <c r="J95" s="275">
        <v>115435.96739999999</v>
      </c>
      <c r="K95" s="209">
        <v>947935.36211333692</v>
      </c>
      <c r="L95" s="291">
        <v>1297059.3896717578</v>
      </c>
      <c r="M95" s="279">
        <v>4121731.3045533299</v>
      </c>
      <c r="N95" s="2"/>
    </row>
    <row r="96" spans="1:14" ht="18" customHeight="1" x14ac:dyDescent="0.2">
      <c r="A96" s="68" t="s">
        <v>127</v>
      </c>
      <c r="B96" s="209">
        <v>4492666.666666667</v>
      </c>
      <c r="C96" s="209">
        <v>7486092.0302727502</v>
      </c>
      <c r="D96" s="209">
        <v>4928991.58725366</v>
      </c>
      <c r="E96" s="209">
        <v>22212.125999999997</v>
      </c>
      <c r="F96" s="209">
        <v>4951203.7132536601</v>
      </c>
      <c r="G96" s="209">
        <v>745121.72671967</v>
      </c>
      <c r="H96" s="275">
        <v>900782.18</v>
      </c>
      <c r="I96" s="275">
        <v>214752.75835984354</v>
      </c>
      <c r="J96" s="275">
        <v>95995.274699999994</v>
      </c>
      <c r="K96" s="209">
        <v>1956651.9397795137</v>
      </c>
      <c r="L96" s="291">
        <v>3004764.0669638431</v>
      </c>
      <c r="M96" s="279">
        <v>2558226.8528871536</v>
      </c>
      <c r="N96" s="2"/>
    </row>
    <row r="97" spans="1:14" ht="18" customHeight="1" x14ac:dyDescent="0.2">
      <c r="A97" s="68" t="s">
        <v>128</v>
      </c>
      <c r="B97" s="209">
        <v>5558000</v>
      </c>
      <c r="C97" s="209">
        <v>7369432.5329234172</v>
      </c>
      <c r="D97" s="209">
        <v>4880132.1473210184</v>
      </c>
      <c r="E97" s="209">
        <v>38225.403218710926</v>
      </c>
      <c r="F97" s="209">
        <v>4918357.5505397292</v>
      </c>
      <c r="G97" s="209">
        <v>817879.03147681523</v>
      </c>
      <c r="H97" s="275">
        <v>701421.2666666666</v>
      </c>
      <c r="I97" s="275">
        <v>260412.20907598076</v>
      </c>
      <c r="J97" s="275">
        <v>142967.44981999998</v>
      </c>
      <c r="K97" s="209">
        <v>1922679.9570394626</v>
      </c>
      <c r="L97" s="291">
        <v>2977779.2549941139</v>
      </c>
      <c r="M97" s="279">
        <v>3673545.4461792484</v>
      </c>
      <c r="N97" s="2"/>
    </row>
    <row r="98" spans="1:14" ht="18" customHeight="1" x14ac:dyDescent="0.2">
      <c r="A98" s="68" t="s">
        <v>129</v>
      </c>
      <c r="B98" s="209">
        <v>2182666.6666666665</v>
      </c>
      <c r="C98" s="209">
        <v>6484556.0063373987</v>
      </c>
      <c r="D98" s="209">
        <v>4274530.6765004005</v>
      </c>
      <c r="E98" s="209">
        <v>52402.99512269409</v>
      </c>
      <c r="F98" s="209">
        <v>4326933.6716230949</v>
      </c>
      <c r="G98" s="209">
        <v>730957.98285675002</v>
      </c>
      <c r="H98" s="275">
        <v>581436</v>
      </c>
      <c r="I98" s="275">
        <v>234037.34304892088</v>
      </c>
      <c r="J98" s="275">
        <v>107221.60201999999</v>
      </c>
      <c r="K98" s="209">
        <v>1653652.927925671</v>
      </c>
      <c r="L98" s="291">
        <v>2677156.4856434162</v>
      </c>
      <c r="M98" s="279">
        <v>581416.73386368947</v>
      </c>
      <c r="N98" s="2"/>
    </row>
    <row r="99" spans="1:14" ht="18" customHeight="1" x14ac:dyDescent="0.2">
      <c r="A99" s="68" t="s">
        <v>130</v>
      </c>
      <c r="B99" s="209">
        <v>929000</v>
      </c>
      <c r="C99" s="209">
        <v>2756557.8740976532</v>
      </c>
      <c r="D99" s="209">
        <v>1814972.4203577726</v>
      </c>
      <c r="E99" s="209">
        <v>0</v>
      </c>
      <c r="F99" s="209">
        <v>1814972.4203577726</v>
      </c>
      <c r="G99" s="209">
        <v>314701.51424317277</v>
      </c>
      <c r="H99" s="275">
        <v>257300.97</v>
      </c>
      <c r="I99" s="275">
        <v>100125.79078048092</v>
      </c>
      <c r="J99" s="275">
        <v>46895.8243</v>
      </c>
      <c r="K99" s="209">
        <v>719024.09932365373</v>
      </c>
      <c r="L99" s="291">
        <v>1099708.7313947962</v>
      </c>
      <c r="M99" s="279">
        <v>209975.90067634627</v>
      </c>
      <c r="N99" s="2"/>
    </row>
    <row r="100" spans="1:14" ht="18" customHeight="1" x14ac:dyDescent="0.2">
      <c r="A100" s="68" t="s">
        <v>131</v>
      </c>
      <c r="B100" s="209">
        <v>360333.33333333331</v>
      </c>
      <c r="C100" s="209">
        <v>241962.9695116794</v>
      </c>
      <c r="D100" s="209">
        <v>159313.22194906665</v>
      </c>
      <c r="E100" s="209">
        <v>0</v>
      </c>
      <c r="F100" s="209">
        <v>159313.22194906665</v>
      </c>
      <c r="G100" s="209">
        <v>20553.907668121694</v>
      </c>
      <c r="H100" s="275">
        <v>78810.666666666672</v>
      </c>
      <c r="I100" s="275">
        <v>6618.7140867710468</v>
      </c>
      <c r="J100" s="275">
        <v>15373.8429</v>
      </c>
      <c r="K100" s="209">
        <v>121357.13132155941</v>
      </c>
      <c r="L100" s="291">
        <v>38286.168971227758</v>
      </c>
      <c r="M100" s="279">
        <v>238976.20201177389</v>
      </c>
      <c r="N100" s="2"/>
    </row>
    <row r="101" spans="1:14" ht="18" customHeight="1" x14ac:dyDescent="0.2">
      <c r="A101" s="68" t="s">
        <v>132</v>
      </c>
      <c r="B101" s="209">
        <v>1512666.6666666667</v>
      </c>
      <c r="C101" s="209">
        <v>7785689.8891748833</v>
      </c>
      <c r="D101" s="209">
        <v>5129876.6064642845</v>
      </c>
      <c r="E101" s="209">
        <v>52177.388846289898</v>
      </c>
      <c r="F101" s="209">
        <v>5182053.9953105748</v>
      </c>
      <c r="G101" s="209">
        <v>893583.1981670697</v>
      </c>
      <c r="H101" s="275">
        <v>680261.12</v>
      </c>
      <c r="I101" s="275">
        <v>276076.49908133887</v>
      </c>
      <c r="J101" s="275">
        <v>116045.21578</v>
      </c>
      <c r="K101" s="209">
        <v>1965966.0330284087</v>
      </c>
      <c r="L101" s="291">
        <v>3223085.1157676121</v>
      </c>
      <c r="M101" s="279">
        <v>-401121.97751545208</v>
      </c>
      <c r="N101" s="2"/>
    </row>
    <row r="102" spans="1:14" ht="18" customHeight="1" x14ac:dyDescent="0.2">
      <c r="A102" s="68" t="s">
        <v>133</v>
      </c>
      <c r="B102" s="209">
        <v>20313333.333333332</v>
      </c>
      <c r="C102" s="209">
        <v>4083590.9376586224</v>
      </c>
      <c r="D102" s="209">
        <v>3261154.1249259403</v>
      </c>
      <c r="E102" s="209">
        <v>0</v>
      </c>
      <c r="F102" s="209">
        <v>3261154.1249259403</v>
      </c>
      <c r="G102" s="209">
        <v>462226.94808905694</v>
      </c>
      <c r="H102" s="275">
        <v>569012.66666666663</v>
      </c>
      <c r="I102" s="275">
        <v>149367.47534884422</v>
      </c>
      <c r="J102" s="275">
        <v>156013.9711</v>
      </c>
      <c r="K102" s="209">
        <v>1336621.0612045678</v>
      </c>
      <c r="L102" s="291">
        <v>1357666.9765444153</v>
      </c>
      <c r="M102" s="279">
        <v>18976712.272128765</v>
      </c>
      <c r="N102" s="2"/>
    </row>
    <row r="103" spans="1:14" ht="18" customHeight="1" x14ac:dyDescent="0.2">
      <c r="A103" s="68" t="s">
        <v>134</v>
      </c>
      <c r="B103" s="209">
        <v>1517000</v>
      </c>
      <c r="C103" s="209">
        <v>3283953.7630496984</v>
      </c>
      <c r="D103" s="209">
        <v>2165716.2297167014</v>
      </c>
      <c r="E103" s="209">
        <v>0</v>
      </c>
      <c r="F103" s="209">
        <v>2165716.2297167014</v>
      </c>
      <c r="G103" s="209">
        <v>374918.76322971593</v>
      </c>
      <c r="H103" s="275">
        <v>439611.8666666667</v>
      </c>
      <c r="I103" s="275">
        <v>119102.66332341891</v>
      </c>
      <c r="J103" s="275">
        <v>57070.859559999997</v>
      </c>
      <c r="K103" s="209">
        <v>990704.15277980152</v>
      </c>
      <c r="L103" s="291">
        <v>1175996.0567614178</v>
      </c>
      <c r="M103" s="279">
        <v>526295.84722019848</v>
      </c>
      <c r="N103" s="2"/>
    </row>
    <row r="104" spans="1:14" ht="18" customHeight="1" x14ac:dyDescent="0.2">
      <c r="A104" s="68" t="s">
        <v>135</v>
      </c>
      <c r="B104" s="209">
        <v>4941333.333333333</v>
      </c>
      <c r="C104" s="209">
        <v>7942211.3157398449</v>
      </c>
      <c r="D104" s="209">
        <v>5238357.3028427213</v>
      </c>
      <c r="E104" s="209">
        <v>0</v>
      </c>
      <c r="F104" s="209">
        <v>5238357.3028427213</v>
      </c>
      <c r="G104" s="209">
        <v>906877.06008220499</v>
      </c>
      <c r="H104" s="275">
        <v>771794.33333333337</v>
      </c>
      <c r="I104" s="275">
        <v>292208.48574487533</v>
      </c>
      <c r="J104" s="275">
        <v>137044.44806</v>
      </c>
      <c r="K104" s="209">
        <v>2107924.3272204138</v>
      </c>
      <c r="L104" s="291">
        <v>3134160.4607876651</v>
      </c>
      <c r="M104" s="279">
        <v>2833409.0061129192</v>
      </c>
      <c r="N104" s="2"/>
    </row>
    <row r="105" spans="1:14" ht="18" customHeight="1" x14ac:dyDescent="0.2">
      <c r="A105" s="68" t="s">
        <v>136</v>
      </c>
      <c r="B105" s="209">
        <v>11797666.666666666</v>
      </c>
      <c r="C105" s="209">
        <v>7582505.551525034</v>
      </c>
      <c r="D105" s="209">
        <v>4992472.1633978318</v>
      </c>
      <c r="E105" s="209">
        <v>136991.60698895238</v>
      </c>
      <c r="F105" s="209">
        <v>5129463.7703867843</v>
      </c>
      <c r="G105" s="209">
        <v>773280.48333333142</v>
      </c>
      <c r="H105" s="275">
        <v>1123800.7</v>
      </c>
      <c r="I105" s="275">
        <v>244580.19337251733</v>
      </c>
      <c r="J105" s="275">
        <v>149741.21786</v>
      </c>
      <c r="K105" s="209">
        <v>2291402.5945658488</v>
      </c>
      <c r="L105" s="291">
        <v>2848404.9936321899</v>
      </c>
      <c r="M105" s="279">
        <v>9643255.6790897697</v>
      </c>
      <c r="N105" s="2"/>
    </row>
    <row r="106" spans="1:14" ht="18" customHeight="1" x14ac:dyDescent="0.2">
      <c r="A106" s="68" t="s">
        <v>137</v>
      </c>
      <c r="B106" s="209">
        <v>1764000</v>
      </c>
      <c r="C106" s="209">
        <v>5019105.0481509008</v>
      </c>
      <c r="D106" s="209">
        <v>3311159.331133394</v>
      </c>
      <c r="E106" s="209">
        <v>38225.403218710926</v>
      </c>
      <c r="F106" s="209">
        <v>3349384.7343521048</v>
      </c>
      <c r="G106" s="209">
        <v>573939.98276490381</v>
      </c>
      <c r="H106" s="275">
        <v>473507.33333333331</v>
      </c>
      <c r="I106" s="275">
        <v>184000.89671107399</v>
      </c>
      <c r="J106" s="275">
        <v>81725.222540000002</v>
      </c>
      <c r="K106" s="209">
        <v>1313173.4353493112</v>
      </c>
      <c r="L106" s="291">
        <v>2036577.2645711396</v>
      </c>
      <c r="M106" s="279">
        <v>489051.96786939981</v>
      </c>
      <c r="N106" s="2"/>
    </row>
    <row r="107" spans="1:14" ht="18" customHeight="1" x14ac:dyDescent="0.2">
      <c r="A107" s="68" t="s">
        <v>138</v>
      </c>
      <c r="B107" s="209">
        <v>7651333.333333333</v>
      </c>
      <c r="C107" s="209">
        <v>6661676.603570791</v>
      </c>
      <c r="D107" s="209">
        <v>4386180.106151945</v>
      </c>
      <c r="E107" s="209">
        <v>125231.80694310144</v>
      </c>
      <c r="F107" s="209">
        <v>4511411.9130950468</v>
      </c>
      <c r="G107" s="209">
        <v>761019.69480745494</v>
      </c>
      <c r="H107" s="275">
        <v>492497.33333333331</v>
      </c>
      <c r="I107" s="275">
        <v>245814.26745126909</v>
      </c>
      <c r="J107" s="275">
        <v>107413.13829999999</v>
      </c>
      <c r="K107" s="209">
        <v>1606744.4338920573</v>
      </c>
      <c r="L107" s="291">
        <v>2913755.1308554141</v>
      </c>
      <c r="M107" s="279">
        <v>6169820.7063843776</v>
      </c>
      <c r="N107" s="2"/>
    </row>
    <row r="108" spans="1:14" ht="18" customHeight="1" x14ac:dyDescent="0.2">
      <c r="A108" s="68" t="s">
        <v>139</v>
      </c>
      <c r="B108" s="209">
        <v>20756666.666666668</v>
      </c>
      <c r="C108" s="209">
        <v>23080867.303285256</v>
      </c>
      <c r="D108" s="209">
        <v>15196901.174118498</v>
      </c>
      <c r="E108" s="209">
        <v>0</v>
      </c>
      <c r="F108" s="209">
        <v>15196901.174118498</v>
      </c>
      <c r="G108" s="209">
        <v>2106751.0633577909</v>
      </c>
      <c r="H108" s="275">
        <v>1783320.3333333333</v>
      </c>
      <c r="I108" s="275">
        <v>674125.06112137518</v>
      </c>
      <c r="J108" s="275">
        <v>696616.13189999992</v>
      </c>
      <c r="K108" s="209">
        <v>5260812.5897124987</v>
      </c>
      <c r="L108" s="291">
        <v>9967574.7844079118</v>
      </c>
      <c r="M108" s="279">
        <v>15495854.076954169</v>
      </c>
      <c r="N108" s="2"/>
    </row>
    <row r="109" spans="1:14" ht="18" customHeight="1" x14ac:dyDescent="0.2">
      <c r="A109" s="68" t="s">
        <v>140</v>
      </c>
      <c r="B109" s="209">
        <v>3618333.3333333335</v>
      </c>
      <c r="C109" s="209">
        <v>4131854.6442721803</v>
      </c>
      <c r="D109" s="209">
        <v>2720495.1126723625</v>
      </c>
      <c r="E109" s="209">
        <v>79711.37519497388</v>
      </c>
      <c r="F109" s="209">
        <v>2800206.4878673363</v>
      </c>
      <c r="G109" s="209">
        <v>467238.22226491797</v>
      </c>
      <c r="H109" s="275">
        <v>321565.8</v>
      </c>
      <c r="I109" s="275">
        <v>147072.85877899584</v>
      </c>
      <c r="J109" s="275">
        <v>64532.26442</v>
      </c>
      <c r="K109" s="209">
        <v>1000409.1454639138</v>
      </c>
      <c r="L109" s="291">
        <v>1805433.8897653092</v>
      </c>
      <c r="M109" s="279">
        <v>2697635.5630643936</v>
      </c>
      <c r="N109" s="2"/>
    </row>
    <row r="110" spans="1:14" ht="18" customHeight="1" x14ac:dyDescent="0.2">
      <c r="A110" s="68" t="s">
        <v>141</v>
      </c>
      <c r="B110" s="209">
        <v>3793333.3333333335</v>
      </c>
      <c r="C110" s="209">
        <v>9689027.7354769204</v>
      </c>
      <c r="D110" s="209">
        <v>6379448.1825376544</v>
      </c>
      <c r="E110" s="209">
        <v>0</v>
      </c>
      <c r="F110" s="209">
        <v>6379448.1825376544</v>
      </c>
      <c r="G110" s="209">
        <v>1048392.6521685874</v>
      </c>
      <c r="H110" s="275">
        <v>1929666.3533333335</v>
      </c>
      <c r="I110" s="275">
        <v>328342.40700630873</v>
      </c>
      <c r="J110" s="275">
        <v>237043.40633999999</v>
      </c>
      <c r="K110" s="209">
        <v>3543444.8188482299</v>
      </c>
      <c r="L110" s="291">
        <v>2849220.8334272234</v>
      </c>
      <c r="M110" s="279">
        <v>249888.51448510354</v>
      </c>
      <c r="N110" s="2"/>
    </row>
    <row r="111" spans="1:14" ht="18" customHeight="1" x14ac:dyDescent="0.2">
      <c r="A111" s="68" t="s">
        <v>142</v>
      </c>
      <c r="B111" s="209">
        <v>1461333.3333333333</v>
      </c>
      <c r="C111" s="209">
        <v>4110854.116804908</v>
      </c>
      <c r="D111" s="209">
        <v>2706667.9485397968</v>
      </c>
      <c r="E111" s="209">
        <v>32312.215999999997</v>
      </c>
      <c r="F111" s="209">
        <v>2738980.1645397968</v>
      </c>
      <c r="G111" s="209">
        <v>481490.07944738021</v>
      </c>
      <c r="H111" s="275">
        <v>381232</v>
      </c>
      <c r="I111" s="275">
        <v>153404.50388247127</v>
      </c>
      <c r="J111" s="275">
        <v>69692.956579999998</v>
      </c>
      <c r="K111" s="209">
        <v>1085819.5399098515</v>
      </c>
      <c r="L111" s="291">
        <v>1658768.523726613</v>
      </c>
      <c r="M111" s="279">
        <v>407826.00942348177</v>
      </c>
      <c r="N111" s="2"/>
    </row>
    <row r="112" spans="1:14" ht="18" customHeight="1" x14ac:dyDescent="0.2">
      <c r="A112" s="68" t="s">
        <v>143</v>
      </c>
      <c r="B112" s="209">
        <v>7276666.666666667</v>
      </c>
      <c r="C112" s="209">
        <v>4847126.6828388711</v>
      </c>
      <c r="D112" s="209">
        <v>3191444.4205937805</v>
      </c>
      <c r="E112" s="209">
        <v>0</v>
      </c>
      <c r="F112" s="209">
        <v>3191444.4205937805</v>
      </c>
      <c r="G112" s="209">
        <v>415615.31754431705</v>
      </c>
      <c r="H112" s="275">
        <v>521085.66666666669</v>
      </c>
      <c r="I112" s="275">
        <v>136091.98634380903</v>
      </c>
      <c r="J112" s="275">
        <v>197950.46803999998</v>
      </c>
      <c r="K112" s="209">
        <v>1270743.4385947927</v>
      </c>
      <c r="L112" s="291">
        <v>1927313.2811888342</v>
      </c>
      <c r="M112" s="279">
        <v>6005923.228071874</v>
      </c>
      <c r="N112" s="2"/>
    </row>
    <row r="113" spans="1:14" ht="18" customHeight="1" x14ac:dyDescent="0.2">
      <c r="A113" s="68" t="s">
        <v>144</v>
      </c>
      <c r="B113" s="209">
        <v>22168000</v>
      </c>
      <c r="C113" s="209">
        <v>25037362.033237994</v>
      </c>
      <c r="D113" s="209">
        <v>16485096.139588594</v>
      </c>
      <c r="E113" s="209">
        <v>0</v>
      </c>
      <c r="F113" s="209">
        <v>16485096.139588594</v>
      </c>
      <c r="G113" s="209">
        <v>2213130.5529576312</v>
      </c>
      <c r="H113" s="275">
        <v>1439843</v>
      </c>
      <c r="I113" s="275">
        <v>719815.47658177826</v>
      </c>
      <c r="J113" s="275">
        <v>982419.30539999995</v>
      </c>
      <c r="K113" s="209">
        <v>5355208.334939409</v>
      </c>
      <c r="L113" s="291">
        <v>11164042.993799578</v>
      </c>
      <c r="M113" s="279">
        <v>16812791.665060591</v>
      </c>
      <c r="N113" s="2"/>
    </row>
    <row r="114" spans="1:14" ht="18" customHeight="1" x14ac:dyDescent="0.2">
      <c r="A114" s="68" t="s">
        <v>145</v>
      </c>
      <c r="B114" s="209">
        <v>5960000</v>
      </c>
      <c r="C114" s="209">
        <v>2279598.6915122308</v>
      </c>
      <c r="D114" s="209">
        <v>1500933.0271843928</v>
      </c>
      <c r="E114" s="209">
        <v>0</v>
      </c>
      <c r="F114" s="209">
        <v>1500933.0271843928</v>
      </c>
      <c r="G114" s="209">
        <v>195248.27748394423</v>
      </c>
      <c r="H114" s="275">
        <v>692117.34666666668</v>
      </c>
      <c r="I114" s="275">
        <v>63150.015534326645</v>
      </c>
      <c r="J114" s="275">
        <v>86152.49136</v>
      </c>
      <c r="K114" s="209">
        <v>1036668.1310449375</v>
      </c>
      <c r="L114" s="291">
        <v>467374.6536447478</v>
      </c>
      <c r="M114" s="279">
        <v>4923331.8689550627</v>
      </c>
      <c r="N114" s="2"/>
    </row>
    <row r="115" spans="1:14" ht="18" customHeight="1" x14ac:dyDescent="0.2">
      <c r="A115" s="68" t="s">
        <v>146</v>
      </c>
      <c r="B115" s="209">
        <v>25377333.333333332</v>
      </c>
      <c r="C115" s="209">
        <v>28303489.206091639</v>
      </c>
      <c r="D115" s="209">
        <v>18635579.100898068</v>
      </c>
      <c r="E115" s="209">
        <v>0</v>
      </c>
      <c r="F115" s="209">
        <v>18635579.100898068</v>
      </c>
      <c r="G115" s="209">
        <v>2701031.2859897451</v>
      </c>
      <c r="H115" s="275">
        <v>3347340.4333333336</v>
      </c>
      <c r="I115" s="275">
        <v>869382.28747183224</v>
      </c>
      <c r="J115" s="275">
        <v>808145.38245999999</v>
      </c>
      <c r="K115" s="209">
        <v>7725899.3892549109</v>
      </c>
      <c r="L115" s="291">
        <v>10948290.449713999</v>
      </c>
      <c r="M115" s="279">
        <v>17651433.944078423</v>
      </c>
      <c r="N115" s="2"/>
    </row>
    <row r="116" spans="1:14" ht="18" customHeight="1" x14ac:dyDescent="0.2">
      <c r="A116" s="68" t="s">
        <v>147</v>
      </c>
      <c r="B116" s="209">
        <v>661333.33333333337</v>
      </c>
      <c r="C116" s="209">
        <v>2566725.1726568961</v>
      </c>
      <c r="D116" s="209">
        <v>1691677.9453363963</v>
      </c>
      <c r="E116" s="209">
        <v>0</v>
      </c>
      <c r="F116" s="209">
        <v>1691677.9453363963</v>
      </c>
      <c r="G116" s="209">
        <v>297946.60034372128</v>
      </c>
      <c r="H116" s="275">
        <v>374375.26666666666</v>
      </c>
      <c r="I116" s="275">
        <v>96390.668503443463</v>
      </c>
      <c r="J116" s="275">
        <v>45919.444739999999</v>
      </c>
      <c r="K116" s="209">
        <v>814631.98025383137</v>
      </c>
      <c r="L116" s="291">
        <v>878852.26791225804</v>
      </c>
      <c r="M116" s="279">
        <v>-153298.64692049799</v>
      </c>
      <c r="N116" s="2"/>
    </row>
    <row r="117" spans="1:14" ht="18" customHeight="1" x14ac:dyDescent="0.2">
      <c r="A117" s="68" t="s">
        <v>148</v>
      </c>
      <c r="B117" s="209">
        <v>1900333.3333333333</v>
      </c>
      <c r="C117" s="209">
        <v>4071036.9548333595</v>
      </c>
      <c r="D117" s="209">
        <v>2684356.5122057335</v>
      </c>
      <c r="E117" s="209">
        <v>38225.403218710926</v>
      </c>
      <c r="F117" s="209">
        <v>2722581.9154244442</v>
      </c>
      <c r="G117" s="209">
        <v>469364.83562162827</v>
      </c>
      <c r="H117" s="275">
        <v>481107.93</v>
      </c>
      <c r="I117" s="275">
        <v>150845.39678868753</v>
      </c>
      <c r="J117" s="275">
        <v>67549.380340000003</v>
      </c>
      <c r="K117" s="209">
        <v>1168867.5427503157</v>
      </c>
      <c r="L117" s="291">
        <v>1555362.9809838501</v>
      </c>
      <c r="M117" s="279">
        <v>769691.19380172854</v>
      </c>
      <c r="N117" s="2"/>
    </row>
    <row r="118" spans="1:14" ht="18" customHeight="1" x14ac:dyDescent="0.2">
      <c r="A118" s="68" t="s">
        <v>149</v>
      </c>
      <c r="B118" s="209">
        <v>1508333.3333333333</v>
      </c>
      <c r="C118" s="209">
        <v>4994628.2556378478</v>
      </c>
      <c r="D118" s="209">
        <v>3288562.3839440588</v>
      </c>
      <c r="E118" s="209">
        <v>0</v>
      </c>
      <c r="F118" s="209">
        <v>3288562.3839440588</v>
      </c>
      <c r="G118" s="209">
        <v>579295.07232890907</v>
      </c>
      <c r="H118" s="275">
        <v>495848.58</v>
      </c>
      <c r="I118" s="275">
        <v>186759.98444490629</v>
      </c>
      <c r="J118" s="275">
        <v>93691.925080000001</v>
      </c>
      <c r="K118" s="209">
        <v>1355595.5618538153</v>
      </c>
      <c r="L118" s="291">
        <v>1939780.3383297236</v>
      </c>
      <c r="M118" s="279">
        <v>152737.77147951792</v>
      </c>
      <c r="N118" s="2"/>
    </row>
    <row r="119" spans="1:14" ht="18" customHeight="1" x14ac:dyDescent="0.2">
      <c r="A119" s="68" t="s">
        <v>150</v>
      </c>
      <c r="B119" s="209">
        <v>1148000</v>
      </c>
      <c r="C119" s="209">
        <v>4086732.3774895864</v>
      </c>
      <c r="D119" s="209">
        <v>2691266.8562901295</v>
      </c>
      <c r="E119" s="209">
        <v>44091.986211519215</v>
      </c>
      <c r="F119" s="209">
        <v>2735358.8425016487</v>
      </c>
      <c r="G119" s="209">
        <v>469088.39933237527</v>
      </c>
      <c r="H119" s="275">
        <v>311012.33333333331</v>
      </c>
      <c r="I119" s="275">
        <v>150747.34176517982</v>
      </c>
      <c r="J119" s="275">
        <v>66814.878259999998</v>
      </c>
      <c r="K119" s="209">
        <v>997662.95269088831</v>
      </c>
      <c r="L119" s="291">
        <v>1742789.7430643868</v>
      </c>
      <c r="M119" s="279">
        <v>194429.03352063091</v>
      </c>
      <c r="N119" s="2"/>
    </row>
    <row r="120" spans="1:14" ht="18" customHeight="1" x14ac:dyDescent="0.2">
      <c r="A120" s="68" t="s">
        <v>151</v>
      </c>
      <c r="B120" s="209">
        <v>17619000</v>
      </c>
      <c r="C120" s="209">
        <v>8538005.0204543062</v>
      </c>
      <c r="D120" s="209">
        <v>5621591.9798431192</v>
      </c>
      <c r="E120" s="209">
        <v>88034.36499129</v>
      </c>
      <c r="F120" s="209">
        <v>5709626.3448344087</v>
      </c>
      <c r="G120" s="209">
        <v>964924.74392113241</v>
      </c>
      <c r="H120" s="275">
        <v>933415.33333333337</v>
      </c>
      <c r="I120" s="275">
        <v>303488.03894245735</v>
      </c>
      <c r="J120" s="275">
        <v>125726.78741999999</v>
      </c>
      <c r="K120" s="209">
        <v>2327554.9036169229</v>
      </c>
      <c r="L120" s="291">
        <v>3393718.7216319917</v>
      </c>
      <c r="M120" s="279">
        <v>15379479.461374365</v>
      </c>
      <c r="N120" s="2"/>
    </row>
    <row r="121" spans="1:14" ht="18" customHeight="1" x14ac:dyDescent="0.2">
      <c r="A121" s="68" t="s">
        <v>152</v>
      </c>
      <c r="B121" s="209">
        <v>8265000</v>
      </c>
      <c r="C121" s="209">
        <v>4434132.1046036752</v>
      </c>
      <c r="D121" s="209">
        <v>2919520.5925843501</v>
      </c>
      <c r="E121" s="209">
        <v>0</v>
      </c>
      <c r="F121" s="209">
        <v>2919520.5925843501</v>
      </c>
      <c r="G121" s="209">
        <v>379173.33245452418</v>
      </c>
      <c r="H121" s="275">
        <v>413447.66666666669</v>
      </c>
      <c r="I121" s="275">
        <v>122626.83828014701</v>
      </c>
      <c r="J121" s="275">
        <v>171278.62153999999</v>
      </c>
      <c r="K121" s="209">
        <v>1086526.4589413379</v>
      </c>
      <c r="L121" s="291">
        <v>1839043.0384976657</v>
      </c>
      <c r="M121" s="279">
        <v>7178473.5410586623</v>
      </c>
      <c r="N121" s="2"/>
    </row>
    <row r="122" spans="1:14" ht="18" customHeight="1" x14ac:dyDescent="0.2">
      <c r="A122" s="68" t="s">
        <v>153</v>
      </c>
      <c r="B122" s="209">
        <v>3463933.333333333</v>
      </c>
      <c r="C122" s="209">
        <v>4866251.3003880093</v>
      </c>
      <c r="D122" s="209">
        <v>3204036.4484005384</v>
      </c>
      <c r="E122" s="209">
        <v>0</v>
      </c>
      <c r="F122" s="209">
        <v>3204036.4484005384</v>
      </c>
      <c r="G122" s="209">
        <v>549991.15702413954</v>
      </c>
      <c r="H122" s="275">
        <v>403661</v>
      </c>
      <c r="I122" s="275">
        <v>177841.49299757596</v>
      </c>
      <c r="J122" s="275">
        <v>79073.20018</v>
      </c>
      <c r="K122" s="209">
        <v>1210566.8502017155</v>
      </c>
      <c r="L122" s="291">
        <v>2000107.9865960295</v>
      </c>
      <c r="M122" s="279">
        <v>2253366.4831316173</v>
      </c>
      <c r="N122" s="2"/>
    </row>
    <row r="123" spans="1:14" ht="18" customHeight="1" x14ac:dyDescent="0.2">
      <c r="A123" s="68" t="s">
        <v>154</v>
      </c>
      <c r="B123" s="209">
        <v>5672666.666666667</v>
      </c>
      <c r="C123" s="209">
        <v>4454117.0703191096</v>
      </c>
      <c r="D123" s="209">
        <v>2932679.0907012024</v>
      </c>
      <c r="E123" s="209">
        <v>0</v>
      </c>
      <c r="F123" s="209">
        <v>2932679.0907012024</v>
      </c>
      <c r="G123" s="209">
        <v>373000.30549980962</v>
      </c>
      <c r="H123" s="275">
        <v>498904</v>
      </c>
      <c r="I123" s="275">
        <v>120630.25737385495</v>
      </c>
      <c r="J123" s="275">
        <v>169242.43985999998</v>
      </c>
      <c r="K123" s="209">
        <v>1161777.0027336646</v>
      </c>
      <c r="L123" s="291">
        <v>1776978.2556897118</v>
      </c>
      <c r="M123" s="279">
        <v>4510889.6639330024</v>
      </c>
      <c r="N123" s="2"/>
    </row>
    <row r="124" spans="1:14" ht="18" customHeight="1" x14ac:dyDescent="0.2">
      <c r="A124" s="68" t="s">
        <v>155</v>
      </c>
      <c r="B124" s="209">
        <v>1617000</v>
      </c>
      <c r="C124" s="209">
        <v>4537797.6692887815</v>
      </c>
      <c r="D124" s="209">
        <v>2997312.3585655307</v>
      </c>
      <c r="E124" s="209">
        <v>50833.482241374193</v>
      </c>
      <c r="F124" s="209">
        <v>3048145.8408069047</v>
      </c>
      <c r="G124" s="209">
        <v>502485.51215848204</v>
      </c>
      <c r="H124" s="275">
        <v>424621.33333333331</v>
      </c>
      <c r="I124" s="275">
        <v>161094.72714059969</v>
      </c>
      <c r="J124" s="275">
        <v>75338.242719999995</v>
      </c>
      <c r="K124" s="209">
        <v>1163539.815352415</v>
      </c>
      <c r="L124" s="291">
        <v>1881260.0471503439</v>
      </c>
      <c r="M124" s="279">
        <v>504293.66688895924</v>
      </c>
      <c r="N124" s="2"/>
    </row>
    <row r="125" spans="1:14" ht="18" customHeight="1" x14ac:dyDescent="0.2">
      <c r="A125" s="68" t="s">
        <v>156</v>
      </c>
      <c r="B125" s="209">
        <v>1170333.3333333333</v>
      </c>
      <c r="C125" s="209">
        <v>2048340.0956936383</v>
      </c>
      <c r="D125" s="209">
        <v>1348667.777350374</v>
      </c>
      <c r="E125" s="209">
        <v>0</v>
      </c>
      <c r="F125" s="209">
        <v>1348667.777350374</v>
      </c>
      <c r="G125" s="209">
        <v>234882.939550907</v>
      </c>
      <c r="H125" s="275">
        <v>417836.51666666666</v>
      </c>
      <c r="I125" s="275">
        <v>75283.034495729153</v>
      </c>
      <c r="J125" s="275">
        <v>37831.291939999996</v>
      </c>
      <c r="K125" s="209">
        <v>765833.78265330289</v>
      </c>
      <c r="L125" s="291">
        <v>585628.27643169952</v>
      </c>
      <c r="M125" s="279">
        <v>404499.55068003037</v>
      </c>
      <c r="N125" s="2"/>
    </row>
    <row r="126" spans="1:14" ht="18" customHeight="1" x14ac:dyDescent="0.2">
      <c r="A126" s="68" t="s">
        <v>157</v>
      </c>
      <c r="B126" s="209">
        <v>14904000</v>
      </c>
      <c r="C126" s="209">
        <v>35196986.384004958</v>
      </c>
      <c r="D126" s="209">
        <v>23174394.474699136</v>
      </c>
      <c r="E126" s="209">
        <v>0</v>
      </c>
      <c r="F126" s="209">
        <v>23174394.474699136</v>
      </c>
      <c r="G126" s="209">
        <v>3082502.0689354208</v>
      </c>
      <c r="H126" s="275">
        <v>4055597</v>
      </c>
      <c r="I126" s="275">
        <v>999262.61709619488</v>
      </c>
      <c r="J126" s="275">
        <v>1050249.6375799999</v>
      </c>
      <c r="K126" s="209">
        <v>9187611.3236116152</v>
      </c>
      <c r="L126" s="291">
        <v>14034797.78321504</v>
      </c>
      <c r="M126" s="279">
        <v>5716388.6763883848</v>
      </c>
      <c r="N126" s="2"/>
    </row>
    <row r="127" spans="1:14" ht="18" customHeight="1" x14ac:dyDescent="0.2">
      <c r="A127" s="68" t="s">
        <v>158</v>
      </c>
      <c r="B127" s="209">
        <v>1013666.6666666666</v>
      </c>
      <c r="C127" s="209">
        <v>3544570.5610160823</v>
      </c>
      <c r="D127" s="209">
        <v>2346864.0467056935</v>
      </c>
      <c r="E127" s="209">
        <v>0</v>
      </c>
      <c r="F127" s="209">
        <v>2346864.0467056935</v>
      </c>
      <c r="G127" s="209">
        <v>403492.15980040579</v>
      </c>
      <c r="H127" s="275">
        <v>754540.66666666663</v>
      </c>
      <c r="I127" s="275">
        <v>130326.73802085844</v>
      </c>
      <c r="J127" s="275">
        <v>71072.545180000001</v>
      </c>
      <c r="K127" s="209">
        <v>1359432.1096679308</v>
      </c>
      <c r="L127" s="291">
        <v>986735.01055121236</v>
      </c>
      <c r="M127" s="279">
        <v>-345765.44300126412</v>
      </c>
      <c r="N127" s="2"/>
    </row>
    <row r="128" spans="1:14" ht="18" customHeight="1" x14ac:dyDescent="0.2">
      <c r="A128" s="68" t="s">
        <v>159</v>
      </c>
      <c r="B128" s="209">
        <v>1947333.3333333333</v>
      </c>
      <c r="C128" s="209">
        <v>4537599.8661404662</v>
      </c>
      <c r="D128" s="209">
        <v>2992340.5966320927</v>
      </c>
      <c r="E128" s="209">
        <v>0</v>
      </c>
      <c r="F128" s="209">
        <v>2992340.5966320927</v>
      </c>
      <c r="G128" s="209">
        <v>527052.18103706988</v>
      </c>
      <c r="H128" s="275">
        <v>516675.86333333334</v>
      </c>
      <c r="I128" s="275">
        <v>170245.45416992204</v>
      </c>
      <c r="J128" s="275">
        <v>75710.767599999992</v>
      </c>
      <c r="K128" s="209">
        <v>1289684.2661403252</v>
      </c>
      <c r="L128" s="291">
        <v>1704151.6067650414</v>
      </c>
      <c r="M128" s="279">
        <v>657649.06719300803</v>
      </c>
      <c r="N128" s="2"/>
    </row>
    <row r="129" spans="1:14" ht="18" customHeight="1" x14ac:dyDescent="0.2">
      <c r="A129" s="68" t="s">
        <v>160</v>
      </c>
      <c r="B129" s="209">
        <v>1202333.3333333333</v>
      </c>
      <c r="C129" s="209">
        <v>4513946.3410264477</v>
      </c>
      <c r="D129" s="209">
        <v>2972071.8701107348</v>
      </c>
      <c r="E129" s="209">
        <v>38225.403218710926</v>
      </c>
      <c r="F129" s="209">
        <v>3010297.2733294456</v>
      </c>
      <c r="G129" s="209">
        <v>522840.10991655773</v>
      </c>
      <c r="H129" s="275">
        <v>427363.33333333331</v>
      </c>
      <c r="I129" s="275">
        <v>167427.01734291395</v>
      </c>
      <c r="J129" s="275">
        <v>73126.226419999992</v>
      </c>
      <c r="K129" s="209">
        <v>1190756.6870128049</v>
      </c>
      <c r="L129" s="291">
        <v>1825698.3712657026</v>
      </c>
      <c r="M129" s="279">
        <v>49802.049539239379</v>
      </c>
      <c r="N129" s="2"/>
    </row>
    <row r="130" spans="1:14" ht="18" customHeight="1" x14ac:dyDescent="0.2">
      <c r="A130" s="68" t="s">
        <v>161</v>
      </c>
      <c r="B130" s="209">
        <v>1922666.6666666667</v>
      </c>
      <c r="C130" s="209">
        <v>4615812.8498491431</v>
      </c>
      <c r="D130" s="209">
        <v>3042587.2041992084</v>
      </c>
      <c r="E130" s="209">
        <v>46168.493002988791</v>
      </c>
      <c r="F130" s="209">
        <v>3088755.6972021973</v>
      </c>
      <c r="G130" s="209">
        <v>527808.00602297334</v>
      </c>
      <c r="H130" s="275">
        <v>446648.33333333331</v>
      </c>
      <c r="I130" s="275">
        <v>168796.5621778277</v>
      </c>
      <c r="J130" s="275">
        <v>74941.865699999995</v>
      </c>
      <c r="K130" s="209">
        <v>1218194.7672341345</v>
      </c>
      <c r="L130" s="291">
        <v>1873413.2753450698</v>
      </c>
      <c r="M130" s="279">
        <v>750640.39243552112</v>
      </c>
      <c r="N130" s="2"/>
    </row>
    <row r="131" spans="1:14" ht="18" customHeight="1" x14ac:dyDescent="0.2">
      <c r="A131" s="68" t="s">
        <v>162</v>
      </c>
      <c r="B131" s="209">
        <v>1256333.3333333333</v>
      </c>
      <c r="C131" s="209">
        <v>3050953.8341299463</v>
      </c>
      <c r="D131" s="209">
        <v>2010849.4674509061</v>
      </c>
      <c r="E131" s="209">
        <v>0</v>
      </c>
      <c r="F131" s="209">
        <v>2010849.4674509061</v>
      </c>
      <c r="G131" s="209">
        <v>319884.62606674759</v>
      </c>
      <c r="H131" s="275">
        <v>360999.50333333336</v>
      </c>
      <c r="I131" s="275">
        <v>101210.8470274545</v>
      </c>
      <c r="J131" s="275">
        <v>49713.732899999995</v>
      </c>
      <c r="K131" s="209">
        <v>831808.70932753547</v>
      </c>
      <c r="L131" s="291">
        <v>1179251.0602410578</v>
      </c>
      <c r="M131" s="279">
        <v>424524.62400579778</v>
      </c>
      <c r="N131" s="2"/>
    </row>
    <row r="132" spans="1:14" ht="18" customHeight="1" x14ac:dyDescent="0.2">
      <c r="A132" s="68" t="s">
        <v>163</v>
      </c>
      <c r="B132" s="209">
        <v>2953983.387047796</v>
      </c>
      <c r="C132" s="209">
        <v>7858545.5548197264</v>
      </c>
      <c r="D132" s="209">
        <v>5180530.693444998</v>
      </c>
      <c r="E132" s="209">
        <v>137251.85406274832</v>
      </c>
      <c r="F132" s="209">
        <v>5317782.5475077461</v>
      </c>
      <c r="G132" s="209">
        <v>889257.4732928233</v>
      </c>
      <c r="H132" s="275">
        <v>632878.19000000006</v>
      </c>
      <c r="I132" s="275">
        <v>280174.81200465828</v>
      </c>
      <c r="J132" s="275">
        <v>117959.6197</v>
      </c>
      <c r="K132" s="209">
        <v>1920270.0949974817</v>
      </c>
      <c r="L132" s="291">
        <v>3401924.5228466317</v>
      </c>
      <c r="M132" s="279">
        <v>1170965.1461130625</v>
      </c>
      <c r="N132" s="2"/>
    </row>
    <row r="133" spans="1:14" ht="18" customHeight="1" x14ac:dyDescent="0.2">
      <c r="A133" s="68" t="s">
        <v>164</v>
      </c>
      <c r="B133" s="209">
        <v>2076666.6666666665</v>
      </c>
      <c r="C133" s="209">
        <v>7184087.7226366224</v>
      </c>
      <c r="D133" s="209">
        <v>4730145.9564982224</v>
      </c>
      <c r="E133" s="209">
        <v>122578.3631126848</v>
      </c>
      <c r="F133" s="209">
        <v>4852724.3196109068</v>
      </c>
      <c r="G133" s="209">
        <v>818651.17276607594</v>
      </c>
      <c r="H133" s="275">
        <v>622843.66666666663</v>
      </c>
      <c r="I133" s="275">
        <v>262137.84846994886</v>
      </c>
      <c r="J133" s="275">
        <v>112881.03164</v>
      </c>
      <c r="K133" s="209">
        <v>1816513.7195426913</v>
      </c>
      <c r="L133" s="291">
        <v>3046010.9086915404</v>
      </c>
      <c r="M133" s="279">
        <v>382731.31023666007</v>
      </c>
      <c r="N133" s="2"/>
    </row>
    <row r="134" spans="1:14" ht="18" customHeight="1" x14ac:dyDescent="0.2">
      <c r="A134" s="68" t="s">
        <v>165</v>
      </c>
      <c r="B134" s="209">
        <v>1346333.3333333333</v>
      </c>
      <c r="C134" s="209">
        <v>2738307.4552949863</v>
      </c>
      <c r="D134" s="209">
        <v>1802955.9823580219</v>
      </c>
      <c r="E134" s="209">
        <v>0</v>
      </c>
      <c r="F134" s="209">
        <v>1802955.9823580219</v>
      </c>
      <c r="G134" s="209">
        <v>316965.57211230363</v>
      </c>
      <c r="H134" s="275">
        <v>283394.21333333332</v>
      </c>
      <c r="I134" s="275">
        <v>101507.59249333313</v>
      </c>
      <c r="J134" s="275">
        <v>48001.173219999997</v>
      </c>
      <c r="K134" s="209">
        <v>749868.55115897011</v>
      </c>
      <c r="L134" s="291">
        <v>1056822.9449070604</v>
      </c>
      <c r="M134" s="279">
        <v>596464.78217436315</v>
      </c>
      <c r="N134" s="2"/>
    </row>
    <row r="135" spans="1:14" ht="18" customHeight="1" x14ac:dyDescent="0.2">
      <c r="A135" s="68" t="s">
        <v>166</v>
      </c>
      <c r="B135" s="209">
        <v>976000</v>
      </c>
      <c r="C135" s="209">
        <v>3984312.5623153574</v>
      </c>
      <c r="D135" s="209">
        <v>2642406.2003358696</v>
      </c>
      <c r="E135" s="209">
        <v>88511.933949425482</v>
      </c>
      <c r="F135" s="209">
        <v>2730918.1342852949</v>
      </c>
      <c r="G135" s="209">
        <v>457976.93920781463</v>
      </c>
      <c r="H135" s="275">
        <v>393497.8666666667</v>
      </c>
      <c r="I135" s="275">
        <v>146526.46006247585</v>
      </c>
      <c r="J135" s="275">
        <v>65622.151400000002</v>
      </c>
      <c r="K135" s="209">
        <v>1063623.4173369573</v>
      </c>
      <c r="L135" s="291">
        <v>1653674.2689518656</v>
      </c>
      <c r="M135" s="279">
        <v>888.51661246828735</v>
      </c>
      <c r="N135" s="2"/>
    </row>
    <row r="136" spans="1:14" ht="18" customHeight="1" x14ac:dyDescent="0.2">
      <c r="A136" s="68" t="s">
        <v>167</v>
      </c>
      <c r="B136" s="209">
        <v>3349333.3333333335</v>
      </c>
      <c r="C136" s="209">
        <v>9265478.0110865794</v>
      </c>
      <c r="D136" s="209">
        <v>6113738.3547428567</v>
      </c>
      <c r="E136" s="209">
        <v>288503.11026204086</v>
      </c>
      <c r="F136" s="209">
        <v>6402241.4650048977</v>
      </c>
      <c r="G136" s="209">
        <v>1003043.0492541603</v>
      </c>
      <c r="H136" s="275">
        <v>931455.1333333333</v>
      </c>
      <c r="I136" s="275">
        <v>305835.55361709284</v>
      </c>
      <c r="J136" s="275">
        <v>148856.89077999999</v>
      </c>
      <c r="K136" s="209">
        <v>2389190.6269845865</v>
      </c>
      <c r="L136" s="291">
        <v>4012526.7964647966</v>
      </c>
      <c r="M136" s="279">
        <v>1248645.816610788</v>
      </c>
      <c r="N136" s="2"/>
    </row>
    <row r="137" spans="1:14" ht="18" customHeight="1" x14ac:dyDescent="0.2">
      <c r="A137" s="68" t="s">
        <v>168</v>
      </c>
      <c r="B137" s="209">
        <v>1854666.6666666667</v>
      </c>
      <c r="C137" s="209">
        <v>5193922.5963039864</v>
      </c>
      <c r="D137" s="209">
        <v>3419781.7337140441</v>
      </c>
      <c r="E137" s="209">
        <v>120875.05843742185</v>
      </c>
      <c r="F137" s="209">
        <v>3540656.792151466</v>
      </c>
      <c r="G137" s="209">
        <v>603047.73079438764</v>
      </c>
      <c r="H137" s="275">
        <v>339854.33333333331</v>
      </c>
      <c r="I137" s="275">
        <v>194715.98842464774</v>
      </c>
      <c r="J137" s="275">
        <v>83846.984259999997</v>
      </c>
      <c r="K137" s="209">
        <v>1221465.0368123688</v>
      </c>
      <c r="L137" s="291">
        <v>2326277.1427083323</v>
      </c>
      <c r="M137" s="279">
        <v>754076.68829171988</v>
      </c>
      <c r="N137" s="2"/>
    </row>
    <row r="138" spans="1:14" ht="18" customHeight="1" x14ac:dyDescent="0.2">
      <c r="A138" s="68" t="s">
        <v>169</v>
      </c>
      <c r="B138" s="209">
        <v>2551000</v>
      </c>
      <c r="C138" s="209">
        <v>12767443.855351869</v>
      </c>
      <c r="D138" s="209">
        <v>8418307.5820031408</v>
      </c>
      <c r="E138" s="209">
        <v>38803.569779523707</v>
      </c>
      <c r="F138" s="209">
        <v>8457111.1517826654</v>
      </c>
      <c r="G138" s="209">
        <v>1465262.5830066707</v>
      </c>
      <c r="H138" s="275">
        <v>938097.33333333337</v>
      </c>
      <c r="I138" s="275">
        <v>467939.21534167981</v>
      </c>
      <c r="J138" s="275">
        <v>192148.52487999998</v>
      </c>
      <c r="K138" s="209">
        <v>3063447.6565616839</v>
      </c>
      <c r="L138" s="291">
        <v>5399111.3229184728</v>
      </c>
      <c r="M138" s="279">
        <v>-473644.08678216022</v>
      </c>
      <c r="N138" s="2"/>
    </row>
    <row r="139" spans="1:14" ht="18" customHeight="1" x14ac:dyDescent="0.2">
      <c r="A139" s="68" t="s">
        <v>170</v>
      </c>
      <c r="B139" s="209">
        <v>1934333.3333333333</v>
      </c>
      <c r="C139" s="209">
        <v>5637100.2190982588</v>
      </c>
      <c r="D139" s="209">
        <v>3713371.3636470218</v>
      </c>
      <c r="E139" s="209">
        <v>38803.569779523707</v>
      </c>
      <c r="F139" s="209">
        <v>3752174.9334265455</v>
      </c>
      <c r="G139" s="209">
        <v>635615.77700048557</v>
      </c>
      <c r="H139" s="275">
        <v>352373.49</v>
      </c>
      <c r="I139" s="275">
        <v>204818.88134013716</v>
      </c>
      <c r="J139" s="275">
        <v>97899.490519999992</v>
      </c>
      <c r="K139" s="209">
        <v>1290707.6388606227</v>
      </c>
      <c r="L139" s="291">
        <v>2467364.5647690929</v>
      </c>
      <c r="M139" s="279">
        <v>682429.26425223425</v>
      </c>
      <c r="N139" s="2"/>
    </row>
    <row r="140" spans="1:14" ht="18" customHeight="1" x14ac:dyDescent="0.2">
      <c r="A140" s="68"/>
      <c r="B140" s="209"/>
      <c r="C140" s="209"/>
      <c r="D140" s="209"/>
      <c r="E140" s="209"/>
      <c r="F140" s="209"/>
      <c r="G140" s="209"/>
      <c r="H140" s="275"/>
      <c r="I140" s="275"/>
      <c r="J140" s="275"/>
      <c r="K140" s="209"/>
      <c r="L140" s="291"/>
      <c r="M140" s="275"/>
      <c r="N140" s="2"/>
    </row>
    <row r="141" spans="1:14" s="45" customFormat="1" ht="18" customHeight="1" x14ac:dyDescent="0.25">
      <c r="A141" s="84"/>
      <c r="B141" s="202">
        <f>SUM(B3:B140)</f>
        <v>687107206.38194847</v>
      </c>
      <c r="C141" s="202">
        <f t="shared" ref="C141:M141" si="0">SUM(C3:C140)</f>
        <v>1041381705.3989528</v>
      </c>
      <c r="D141" s="202">
        <f t="shared" si="0"/>
        <v>687107206.38194847</v>
      </c>
      <c r="E141" s="202">
        <f t="shared" si="0"/>
        <v>6617091.7525811242</v>
      </c>
      <c r="F141" s="202">
        <f t="shared" si="0"/>
        <v>693724298.13452959</v>
      </c>
      <c r="G141" s="202">
        <f t="shared" si="0"/>
        <v>109948204.83429776</v>
      </c>
      <c r="H141" s="202">
        <f t="shared" si="0"/>
        <v>111951863.83999999</v>
      </c>
      <c r="I141" s="202">
        <f t="shared" si="0"/>
        <v>35305864.945334077</v>
      </c>
      <c r="J141" s="202"/>
      <c r="K141" s="202">
        <f t="shared" si="0"/>
        <v>280055592.3871519</v>
      </c>
      <c r="L141" s="202">
        <f t="shared" si="0"/>
        <v>413668705.74737805</v>
      </c>
      <c r="M141" s="202">
        <f t="shared" si="0"/>
        <v>413668705.74737746</v>
      </c>
    </row>
    <row r="146" spans="1:12" x14ac:dyDescent="0.2">
      <c r="D146" s="108"/>
    </row>
    <row r="148" spans="1:12" x14ac:dyDescent="0.2">
      <c r="D148" s="108"/>
    </row>
    <row r="155" spans="1:12" x14ac:dyDescent="0.2">
      <c r="A155" s="8"/>
      <c r="B155" s="3"/>
      <c r="C155" s="3"/>
      <c r="D155" s="3"/>
      <c r="E155" s="3"/>
      <c r="F155" s="3"/>
      <c r="G155" s="3"/>
      <c r="H155" s="3"/>
      <c r="I155" s="3"/>
      <c r="J155" s="3"/>
      <c r="K155" s="3"/>
      <c r="L155" s="3"/>
    </row>
    <row r="156" spans="1:12" x14ac:dyDescent="0.2">
      <c r="A156" s="8"/>
      <c r="B156" s="3"/>
      <c r="D156" s="3"/>
      <c r="E156" s="3"/>
      <c r="F156" s="3"/>
      <c r="G156" s="3"/>
      <c r="H156" s="3"/>
      <c r="I156" s="3"/>
      <c r="J156" s="3"/>
      <c r="K156" s="3"/>
      <c r="L156" s="3"/>
    </row>
    <row r="157" spans="1:12" x14ac:dyDescent="0.2">
      <c r="A157" s="8"/>
      <c r="B157" s="3"/>
      <c r="D157" s="3"/>
      <c r="E157" s="3"/>
      <c r="F157" s="3"/>
      <c r="G157" s="3"/>
      <c r="H157" s="3"/>
      <c r="I157" s="3"/>
      <c r="J157" s="3"/>
      <c r="K157" s="3"/>
      <c r="L157" s="3"/>
    </row>
    <row r="158" spans="1:12" x14ac:dyDescent="0.2">
      <c r="A158" s="7"/>
      <c r="B158" s="182"/>
      <c r="C158" s="181"/>
      <c r="D158" s="182"/>
      <c r="E158" s="181"/>
      <c r="F158" s="181"/>
      <c r="G158" s="181"/>
      <c r="H158" s="181"/>
      <c r="I158" s="182"/>
      <c r="J158" s="182"/>
      <c r="K158" s="181"/>
      <c r="L158" s="181"/>
    </row>
    <row r="159" spans="1:12" x14ac:dyDescent="0.2">
      <c r="A159" s="7"/>
      <c r="B159" s="182"/>
      <c r="C159" s="181"/>
      <c r="D159" s="182"/>
      <c r="E159" s="181"/>
      <c r="F159" s="181"/>
      <c r="G159" s="181"/>
      <c r="H159" s="181"/>
      <c r="I159" s="182"/>
      <c r="J159" s="182"/>
      <c r="K159" s="181"/>
      <c r="L159" s="181"/>
    </row>
    <row r="160" spans="1:12" x14ac:dyDescent="0.2">
      <c r="A160" s="7"/>
      <c r="B160" s="182"/>
      <c r="C160" s="181"/>
      <c r="D160" s="182"/>
      <c r="E160" s="181"/>
      <c r="F160" s="181"/>
      <c r="G160" s="181"/>
      <c r="H160" s="181"/>
      <c r="I160" s="182"/>
      <c r="J160" s="182"/>
      <c r="K160" s="181"/>
      <c r="L160" s="181"/>
    </row>
    <row r="161" spans="1:12" x14ac:dyDescent="0.2">
      <c r="A161" s="7"/>
      <c r="B161" s="182"/>
      <c r="C161" s="181"/>
      <c r="D161" s="182"/>
      <c r="E161" s="181"/>
      <c r="F161" s="181"/>
      <c r="G161" s="181"/>
      <c r="H161" s="181"/>
      <c r="I161" s="182"/>
      <c r="J161" s="182"/>
      <c r="K161" s="181"/>
      <c r="L161" s="181"/>
    </row>
    <row r="162" spans="1:12" x14ac:dyDescent="0.2">
      <c r="A162" s="7"/>
      <c r="B162" s="182"/>
      <c r="C162" s="181"/>
      <c r="D162" s="182"/>
      <c r="E162" s="181"/>
      <c r="F162" s="181"/>
      <c r="G162" s="181"/>
      <c r="H162" s="181"/>
      <c r="I162" s="182"/>
      <c r="J162" s="182"/>
      <c r="K162" s="181"/>
      <c r="L162" s="181"/>
    </row>
    <row r="163" spans="1:12" x14ac:dyDescent="0.2">
      <c r="A163" s="7"/>
      <c r="B163" s="182"/>
      <c r="C163" s="181"/>
      <c r="D163" s="182"/>
      <c r="E163" s="181"/>
      <c r="F163" s="181"/>
      <c r="G163" s="181"/>
      <c r="H163" s="181"/>
      <c r="I163" s="182"/>
      <c r="J163" s="182"/>
      <c r="K163" s="181"/>
      <c r="L163" s="181"/>
    </row>
    <row r="164" spans="1:12" x14ac:dyDescent="0.2">
      <c r="A164" s="7"/>
      <c r="B164" s="182"/>
      <c r="C164" s="181"/>
      <c r="D164" s="182"/>
      <c r="E164" s="181"/>
      <c r="F164" s="181"/>
      <c r="G164" s="181"/>
      <c r="H164" s="181"/>
      <c r="I164" s="182"/>
      <c r="J164" s="182"/>
      <c r="K164" s="181"/>
      <c r="L164" s="181"/>
    </row>
    <row r="165" spans="1:12" x14ac:dyDescent="0.2">
      <c r="A165" s="7"/>
      <c r="B165" s="182"/>
      <c r="C165" s="181"/>
      <c r="D165" s="182"/>
      <c r="E165" s="181"/>
      <c r="F165" s="181"/>
      <c r="G165" s="181"/>
      <c r="H165" s="181"/>
      <c r="I165" s="182"/>
      <c r="J165" s="182"/>
      <c r="K165" s="181"/>
      <c r="L165" s="181"/>
    </row>
    <row r="166" spans="1:12" x14ac:dyDescent="0.2">
      <c r="A166" s="7"/>
      <c r="B166" s="182"/>
      <c r="C166" s="181"/>
      <c r="D166" s="182"/>
      <c r="E166" s="181"/>
      <c r="F166" s="181"/>
      <c r="G166" s="181"/>
      <c r="H166" s="181"/>
      <c r="I166" s="182"/>
      <c r="J166" s="182"/>
      <c r="K166" s="181"/>
      <c r="L166" s="181"/>
    </row>
    <row r="167" spans="1:12" x14ac:dyDescent="0.2">
      <c r="A167" s="7"/>
      <c r="B167" s="182"/>
      <c r="C167" s="181"/>
      <c r="D167" s="182"/>
      <c r="E167" s="181"/>
      <c r="F167" s="181"/>
      <c r="G167" s="181"/>
      <c r="H167" s="181"/>
      <c r="I167" s="182"/>
      <c r="J167" s="182"/>
      <c r="K167" s="181"/>
      <c r="L167" s="181"/>
    </row>
    <row r="168" spans="1:12" x14ac:dyDescent="0.2">
      <c r="A168" s="7"/>
      <c r="B168" s="182"/>
      <c r="C168" s="181"/>
      <c r="D168" s="182"/>
      <c r="E168" s="181"/>
      <c r="F168" s="181"/>
      <c r="G168" s="181"/>
      <c r="H168" s="181"/>
      <c r="I168" s="182"/>
      <c r="J168" s="182"/>
      <c r="K168" s="181"/>
      <c r="L168" s="181"/>
    </row>
    <row r="169" spans="1:12" x14ac:dyDescent="0.2">
      <c r="A169" s="7"/>
      <c r="B169" s="182"/>
      <c r="C169" s="181"/>
      <c r="D169" s="182"/>
      <c r="E169" s="181"/>
      <c r="F169" s="181"/>
      <c r="G169" s="181"/>
      <c r="H169" s="181"/>
      <c r="I169" s="182"/>
      <c r="J169" s="182"/>
      <c r="K169" s="181"/>
      <c r="L169" s="181"/>
    </row>
    <row r="170" spans="1:12" x14ac:dyDescent="0.2">
      <c r="A170" s="7"/>
      <c r="B170" s="182"/>
      <c r="C170" s="181"/>
      <c r="D170" s="182"/>
      <c r="E170" s="181"/>
      <c r="F170" s="181"/>
      <c r="G170" s="181"/>
      <c r="H170" s="181"/>
      <c r="I170" s="182"/>
      <c r="J170" s="182"/>
      <c r="K170" s="181"/>
      <c r="L170" s="181"/>
    </row>
    <row r="171" spans="1:12" x14ac:dyDescent="0.2">
      <c r="A171" s="7"/>
      <c r="B171" s="182"/>
      <c r="C171" s="181"/>
      <c r="D171" s="182"/>
      <c r="E171" s="181"/>
      <c r="F171" s="181"/>
      <c r="G171" s="181"/>
      <c r="H171" s="181"/>
      <c r="I171" s="182"/>
      <c r="J171" s="182"/>
      <c r="K171" s="181"/>
      <c r="L171" s="181"/>
    </row>
    <row r="172" spans="1:12" x14ac:dyDescent="0.2">
      <c r="A172" s="7"/>
      <c r="B172" s="182"/>
      <c r="C172" s="181"/>
      <c r="D172" s="182"/>
      <c r="E172" s="181"/>
      <c r="F172" s="181"/>
      <c r="G172" s="181"/>
      <c r="H172" s="181"/>
      <c r="I172" s="182"/>
      <c r="J172" s="182"/>
      <c r="K172" s="181"/>
      <c r="L172" s="181"/>
    </row>
    <row r="173" spans="1:12" x14ac:dyDescent="0.2">
      <c r="A173" s="7"/>
      <c r="B173" s="182"/>
      <c r="C173" s="181"/>
      <c r="D173" s="182"/>
      <c r="E173" s="181"/>
      <c r="F173" s="181"/>
      <c r="G173" s="181"/>
      <c r="H173" s="181"/>
      <c r="I173" s="182"/>
      <c r="J173" s="182"/>
      <c r="K173" s="181"/>
      <c r="L173" s="181"/>
    </row>
    <row r="174" spans="1:12" x14ac:dyDescent="0.2">
      <c r="A174" s="7"/>
      <c r="B174" s="182"/>
      <c r="C174" s="181"/>
      <c r="D174" s="182"/>
      <c r="E174" s="181"/>
      <c r="F174" s="181"/>
      <c r="G174" s="181"/>
      <c r="H174" s="181"/>
      <c r="I174" s="182"/>
      <c r="J174" s="182"/>
      <c r="K174" s="181"/>
      <c r="L174" s="181"/>
    </row>
    <row r="175" spans="1:12" x14ac:dyDescent="0.2">
      <c r="A175" s="7"/>
      <c r="B175" s="182"/>
      <c r="C175" s="181"/>
      <c r="D175" s="182"/>
      <c r="E175" s="181"/>
      <c r="F175" s="181"/>
      <c r="G175" s="181"/>
      <c r="H175" s="181"/>
      <c r="I175" s="182"/>
      <c r="J175" s="182"/>
      <c r="K175" s="181"/>
      <c r="L175" s="181"/>
    </row>
    <row r="176" spans="1:12" x14ac:dyDescent="0.2">
      <c r="A176" s="7"/>
      <c r="B176" s="182"/>
      <c r="C176" s="181"/>
      <c r="D176" s="182"/>
      <c r="E176" s="181"/>
      <c r="F176" s="181"/>
      <c r="G176" s="181"/>
      <c r="H176" s="181"/>
      <c r="I176" s="182"/>
      <c r="J176" s="182"/>
      <c r="K176" s="181"/>
      <c r="L176" s="181"/>
    </row>
    <row r="177" spans="1:12" x14ac:dyDescent="0.2">
      <c r="A177" s="7"/>
      <c r="B177" s="182"/>
      <c r="C177" s="181"/>
      <c r="D177" s="182"/>
      <c r="E177" s="181"/>
      <c r="F177" s="181"/>
      <c r="G177" s="181"/>
      <c r="H177" s="181"/>
      <c r="I177" s="182"/>
      <c r="J177" s="182"/>
      <c r="K177" s="181"/>
      <c r="L177" s="181"/>
    </row>
    <row r="178" spans="1:12" x14ac:dyDescent="0.2">
      <c r="A178" s="7"/>
      <c r="B178" s="182"/>
      <c r="C178" s="181"/>
      <c r="D178" s="182"/>
      <c r="E178" s="181"/>
      <c r="F178" s="181"/>
      <c r="G178" s="181"/>
      <c r="H178" s="181"/>
      <c r="I178" s="182"/>
      <c r="J178" s="182"/>
      <c r="K178" s="181"/>
      <c r="L178" s="181"/>
    </row>
    <row r="179" spans="1:12" x14ac:dyDescent="0.2">
      <c r="A179" s="7"/>
      <c r="B179" s="182"/>
      <c r="C179" s="181"/>
      <c r="D179" s="182"/>
      <c r="E179" s="181"/>
      <c r="F179" s="181"/>
      <c r="G179" s="181"/>
      <c r="H179" s="181"/>
      <c r="I179" s="182"/>
      <c r="J179" s="182"/>
      <c r="K179" s="181"/>
      <c r="L179" s="181"/>
    </row>
    <row r="180" spans="1:12" x14ac:dyDescent="0.2">
      <c r="A180" s="7"/>
      <c r="B180" s="182"/>
      <c r="C180" s="181"/>
      <c r="D180" s="182"/>
      <c r="E180" s="181"/>
      <c r="F180" s="181"/>
      <c r="G180" s="181"/>
      <c r="H180" s="181"/>
      <c r="I180" s="182"/>
      <c r="J180" s="182"/>
      <c r="K180" s="181"/>
      <c r="L180" s="181"/>
    </row>
    <row r="181" spans="1:12" x14ac:dyDescent="0.2">
      <c r="A181" s="7"/>
      <c r="B181" s="182"/>
      <c r="C181" s="181"/>
      <c r="D181" s="182"/>
      <c r="E181" s="181"/>
      <c r="F181" s="181"/>
      <c r="G181" s="181"/>
      <c r="H181" s="181"/>
      <c r="I181" s="182"/>
      <c r="J181" s="182"/>
      <c r="K181" s="181"/>
      <c r="L181" s="181"/>
    </row>
    <row r="182" spans="1:12" x14ac:dyDescent="0.2">
      <c r="A182" s="7"/>
      <c r="B182" s="182"/>
      <c r="C182" s="181"/>
      <c r="D182" s="182"/>
      <c r="E182" s="181"/>
      <c r="F182" s="181"/>
      <c r="G182" s="181"/>
      <c r="H182" s="181"/>
      <c r="I182" s="182"/>
      <c r="J182" s="182"/>
      <c r="K182" s="181"/>
      <c r="L182" s="181"/>
    </row>
    <row r="183" spans="1:12" x14ac:dyDescent="0.2">
      <c r="A183" s="7"/>
      <c r="B183" s="182"/>
      <c r="C183" s="181"/>
      <c r="D183" s="182"/>
      <c r="E183" s="181"/>
      <c r="F183" s="181"/>
      <c r="G183" s="181"/>
      <c r="H183" s="181"/>
      <c r="I183" s="182"/>
      <c r="J183" s="182"/>
      <c r="K183" s="181"/>
      <c r="L183" s="181"/>
    </row>
    <row r="184" spans="1:12" x14ac:dyDescent="0.2">
      <c r="A184" s="7"/>
      <c r="B184" s="182"/>
      <c r="C184" s="181"/>
      <c r="D184" s="182"/>
      <c r="E184" s="181"/>
      <c r="F184" s="181"/>
      <c r="G184" s="181"/>
      <c r="H184" s="181"/>
      <c r="I184" s="182"/>
      <c r="J184" s="182"/>
      <c r="K184" s="181"/>
      <c r="L184" s="181"/>
    </row>
    <row r="185" spans="1:12" x14ac:dyDescent="0.2">
      <c r="A185" s="7"/>
      <c r="B185" s="182"/>
      <c r="C185" s="181"/>
      <c r="D185" s="182"/>
      <c r="E185" s="181"/>
      <c r="F185" s="181"/>
      <c r="G185" s="181"/>
      <c r="H185" s="181"/>
      <c r="I185" s="182"/>
      <c r="J185" s="182"/>
      <c r="K185" s="181"/>
      <c r="L185" s="181"/>
    </row>
    <row r="186" spans="1:12" x14ac:dyDescent="0.2">
      <c r="A186" s="7"/>
      <c r="B186" s="182"/>
      <c r="C186" s="181"/>
      <c r="D186" s="182"/>
      <c r="E186" s="181"/>
      <c r="F186" s="181"/>
      <c r="G186" s="181"/>
      <c r="H186" s="181"/>
      <c r="I186" s="182"/>
      <c r="J186" s="182"/>
      <c r="K186" s="181"/>
      <c r="L186" s="181"/>
    </row>
    <row r="187" spans="1:12" x14ac:dyDescent="0.2">
      <c r="A187" s="7"/>
      <c r="B187" s="182"/>
      <c r="C187" s="181"/>
      <c r="D187" s="182"/>
      <c r="E187" s="181"/>
      <c r="F187" s="181"/>
      <c r="G187" s="181"/>
      <c r="H187" s="181"/>
      <c r="I187" s="182"/>
      <c r="J187" s="182"/>
      <c r="K187" s="181"/>
      <c r="L187" s="181"/>
    </row>
    <row r="188" spans="1:12" x14ac:dyDescent="0.2">
      <c r="A188" s="7"/>
      <c r="B188" s="182"/>
      <c r="C188" s="181"/>
      <c r="D188" s="182"/>
      <c r="E188" s="181"/>
      <c r="F188" s="181"/>
      <c r="G188" s="181"/>
      <c r="H188" s="181"/>
      <c r="I188" s="182"/>
      <c r="J188" s="182"/>
      <c r="K188" s="181"/>
      <c r="L188" s="181"/>
    </row>
    <row r="189" spans="1:12" x14ac:dyDescent="0.2">
      <c r="A189" s="7"/>
      <c r="B189" s="182"/>
      <c r="C189" s="181"/>
      <c r="D189" s="182"/>
      <c r="E189" s="181"/>
      <c r="F189" s="181"/>
      <c r="G189" s="181"/>
      <c r="H189" s="181"/>
      <c r="I189" s="182"/>
      <c r="J189" s="182"/>
      <c r="K189" s="181"/>
      <c r="L189" s="181"/>
    </row>
    <row r="190" spans="1:12" x14ac:dyDescent="0.2">
      <c r="A190" s="7"/>
      <c r="B190" s="182"/>
      <c r="C190" s="181"/>
      <c r="D190" s="182"/>
      <c r="E190" s="181"/>
      <c r="F190" s="181"/>
      <c r="G190" s="181"/>
      <c r="H190" s="181"/>
      <c r="I190" s="182"/>
      <c r="J190" s="182"/>
      <c r="K190" s="181"/>
      <c r="L190" s="181"/>
    </row>
    <row r="191" spans="1:12" x14ac:dyDescent="0.2">
      <c r="A191" s="7"/>
      <c r="B191" s="182"/>
      <c r="C191" s="181"/>
      <c r="D191" s="182"/>
      <c r="E191" s="181"/>
      <c r="F191" s="181"/>
      <c r="G191" s="181"/>
      <c r="H191" s="181"/>
      <c r="I191" s="182"/>
      <c r="J191" s="182"/>
      <c r="K191" s="181"/>
      <c r="L191" s="181"/>
    </row>
    <row r="192" spans="1:12" x14ac:dyDescent="0.2">
      <c r="A192" s="7"/>
      <c r="B192" s="182"/>
      <c r="C192" s="181"/>
      <c r="D192" s="182"/>
      <c r="E192" s="181"/>
      <c r="F192" s="181"/>
      <c r="G192" s="181"/>
      <c r="H192" s="181"/>
      <c r="I192" s="182"/>
      <c r="J192" s="182"/>
      <c r="K192" s="181"/>
      <c r="L192" s="181"/>
    </row>
    <row r="193" spans="1:12" x14ac:dyDescent="0.2">
      <c r="A193" s="7"/>
      <c r="B193" s="182"/>
      <c r="C193" s="181"/>
      <c r="D193" s="182"/>
      <c r="E193" s="181"/>
      <c r="F193" s="181"/>
      <c r="G193" s="181"/>
      <c r="H193" s="181"/>
      <c r="I193" s="182"/>
      <c r="J193" s="182"/>
      <c r="K193" s="181"/>
      <c r="L193" s="181"/>
    </row>
    <row r="194" spans="1:12" x14ac:dyDescent="0.2">
      <c r="A194" s="7"/>
      <c r="B194" s="182"/>
      <c r="C194" s="181"/>
      <c r="D194" s="182"/>
      <c r="E194" s="181"/>
      <c r="F194" s="181"/>
      <c r="G194" s="181"/>
      <c r="H194" s="181"/>
      <c r="I194" s="182"/>
      <c r="J194" s="182"/>
      <c r="K194" s="181"/>
      <c r="L194" s="181"/>
    </row>
    <row r="195" spans="1:12" x14ac:dyDescent="0.2">
      <c r="A195" s="7"/>
      <c r="B195" s="182"/>
      <c r="C195" s="181"/>
      <c r="D195" s="182"/>
      <c r="E195" s="181"/>
      <c r="F195" s="181"/>
      <c r="G195" s="181"/>
      <c r="H195" s="181"/>
      <c r="I195" s="182"/>
      <c r="J195" s="182"/>
      <c r="K195" s="181"/>
      <c r="L195" s="181"/>
    </row>
    <row r="196" spans="1:12" x14ac:dyDescent="0.2">
      <c r="A196" s="7"/>
      <c r="B196" s="182"/>
      <c r="C196" s="181"/>
      <c r="D196" s="182"/>
      <c r="E196" s="181"/>
      <c r="F196" s="181"/>
      <c r="G196" s="181"/>
      <c r="H196" s="181"/>
      <c r="I196" s="182"/>
      <c r="J196" s="182"/>
      <c r="K196" s="181"/>
      <c r="L196" s="181"/>
    </row>
  </sheetData>
  <sortState xmlns:xlrd2="http://schemas.microsoft.com/office/spreadsheetml/2017/richdata2" ref="A3:M140">
    <sortCondition ref="A3:A140"/>
  </sortState>
  <customSheetViews>
    <customSheetView guid="{21B7AC2F-40B5-4A74-80C7-C3A38CDE4D3F}" showGridLines="0" showRowCol="0" showAutoFilter="1">
      <selection sqref="A1:L1"/>
      <rowBreaks count="1" manualBreakCount="1">
        <brk id="79" max="11" man="1"/>
      </rowBreaks>
      <pageMargins left="0" right="0" top="0" bottom="0" header="0" footer="0"/>
      <printOptions horizontalCentered="1"/>
      <pageSetup paperSize="9" scale="37" fitToHeight="2" orientation="portrait" r:id="rId1"/>
      <headerFooter alignWithMargins="0">
        <oddFooter>&amp;L&amp;"MS Sans Serif,Regular"&amp;8\clives\balbudgt\transtd\2009-10\trans2009-10
&amp;C&amp;P</oddFooter>
      </headerFooter>
      <autoFilter ref="A2:L2" xr:uid="{A06FBD2F-75CF-48F6-80F8-CF614A475B8A}"/>
    </customSheetView>
  </customSheetViews>
  <mergeCells count="1">
    <mergeCell ref="A1:M1"/>
  </mergeCells>
  <phoneticPr fontId="6" type="noConversion"/>
  <pageMargins left="0.7" right="0.7" top="0.75" bottom="0.75" header="0.3" footer="0.3"/>
  <pageSetup paperSize="9" scale="47" fitToHeight="3"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tabColor indexed="11"/>
  </sheetPr>
  <dimension ref="A1:QN493"/>
  <sheetViews>
    <sheetView showGridLines="0" view="pageBreakPreview" topLeftCell="C1" zoomScale="85" zoomScaleNormal="70" zoomScaleSheetLayoutView="85" workbookViewId="0">
      <pane ySplit="3" topLeftCell="A4" activePane="bottomLeft" state="frozen"/>
      <selection activeCell="W4" sqref="W4"/>
      <selection pane="bottomLeft" activeCell="O36" sqref="O36"/>
    </sheetView>
  </sheetViews>
  <sheetFormatPr defaultColWidth="9.140625" defaultRowHeight="12.75" x14ac:dyDescent="0.2"/>
  <cols>
    <col min="1" max="1" width="34.85546875" style="17" customWidth="1"/>
    <col min="2" max="7" width="19.140625" style="168" customWidth="1"/>
    <col min="8" max="11" width="19.140625" style="30" customWidth="1"/>
    <col min="12" max="13" width="19.140625" style="168" customWidth="1"/>
    <col min="14" max="14" width="19.140625" style="30" customWidth="1"/>
    <col min="15" max="16384" width="9.140625" style="1"/>
  </cols>
  <sheetData>
    <row r="1" spans="1:456" s="33" customFormat="1" ht="25.5" customHeight="1" thickBot="1" x14ac:dyDescent="0.25">
      <c r="A1" s="359" t="s">
        <v>6</v>
      </c>
      <c r="B1" s="352"/>
      <c r="C1" s="352"/>
      <c r="D1" s="352"/>
      <c r="E1" s="352"/>
      <c r="F1" s="352"/>
      <c r="G1" s="352"/>
      <c r="H1" s="352"/>
      <c r="I1" s="352"/>
      <c r="J1" s="352"/>
      <c r="K1" s="352"/>
      <c r="L1" s="352"/>
      <c r="M1" s="352"/>
      <c r="N1" s="353"/>
      <c r="O1" s="79"/>
      <c r="P1" s="79"/>
    </row>
    <row r="2" spans="1:456" ht="15.75" thickBot="1" x14ac:dyDescent="0.25">
      <c r="A2" s="148"/>
      <c r="B2" s="361" t="s">
        <v>257</v>
      </c>
      <c r="C2" s="362"/>
      <c r="D2" s="360" t="s">
        <v>258</v>
      </c>
      <c r="E2" s="360"/>
      <c r="F2" s="361" t="s">
        <v>259</v>
      </c>
      <c r="G2" s="362"/>
      <c r="H2" s="360" t="s">
        <v>260</v>
      </c>
      <c r="I2" s="360"/>
      <c r="J2" s="361" t="s">
        <v>261</v>
      </c>
      <c r="K2" s="362"/>
      <c r="L2" s="360" t="s">
        <v>262</v>
      </c>
      <c r="M2" s="360"/>
      <c r="N2" s="36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c r="NY2" s="33"/>
      <c r="NZ2" s="33"/>
      <c r="OA2" s="33"/>
      <c r="OB2" s="33"/>
      <c r="OC2" s="33"/>
      <c r="OD2" s="33"/>
      <c r="OE2" s="33"/>
      <c r="OF2" s="33"/>
      <c r="OG2" s="33"/>
      <c r="OH2" s="33"/>
      <c r="OI2" s="33"/>
      <c r="OJ2" s="33"/>
      <c r="OK2" s="33"/>
      <c r="OL2" s="33"/>
      <c r="OM2" s="33"/>
      <c r="ON2" s="33"/>
      <c r="OO2" s="33"/>
      <c r="OP2" s="33"/>
      <c r="OQ2" s="33"/>
      <c r="OR2" s="33"/>
      <c r="OS2" s="33"/>
      <c r="OT2" s="33"/>
      <c r="OU2" s="33"/>
      <c r="OV2" s="33"/>
      <c r="OW2" s="33"/>
      <c r="OX2" s="33"/>
      <c r="OY2" s="33"/>
      <c r="OZ2" s="33"/>
      <c r="PA2" s="33"/>
      <c r="PB2" s="33"/>
      <c r="PC2" s="33"/>
      <c r="PD2" s="33"/>
      <c r="PE2" s="33"/>
      <c r="PF2" s="33"/>
      <c r="PG2" s="33"/>
      <c r="PH2" s="33"/>
      <c r="PI2" s="33"/>
      <c r="PJ2" s="33"/>
      <c r="PK2" s="33"/>
      <c r="PL2" s="33"/>
      <c r="PM2" s="33"/>
      <c r="PN2" s="33"/>
      <c r="PO2" s="33"/>
      <c r="PP2" s="33"/>
      <c r="PQ2" s="33"/>
      <c r="PR2" s="33"/>
      <c r="PS2" s="33"/>
      <c r="PT2" s="33"/>
      <c r="PU2" s="33"/>
      <c r="PV2" s="33"/>
      <c r="PW2" s="33"/>
      <c r="PX2" s="33"/>
      <c r="PY2" s="33"/>
      <c r="PZ2" s="33"/>
      <c r="QA2" s="33"/>
      <c r="QB2" s="33"/>
      <c r="QC2" s="33"/>
      <c r="QD2" s="33"/>
      <c r="QE2" s="33"/>
      <c r="QF2" s="33"/>
      <c r="QG2" s="33"/>
      <c r="QH2" s="33"/>
      <c r="QI2" s="33"/>
      <c r="QJ2" s="33"/>
      <c r="QK2" s="33"/>
      <c r="QL2" s="33"/>
      <c r="QM2" s="33"/>
      <c r="QN2" s="33"/>
    </row>
    <row r="3" spans="1:456" s="18" customFormat="1" ht="37.5" customHeight="1" thickBot="1" x14ac:dyDescent="0.25">
      <c r="A3" s="149" t="s">
        <v>32</v>
      </c>
      <c r="B3" s="120" t="s">
        <v>226</v>
      </c>
      <c r="C3" s="120" t="s">
        <v>227</v>
      </c>
      <c r="D3" s="150" t="s">
        <v>226</v>
      </c>
      <c r="E3" s="119" t="s">
        <v>227</v>
      </c>
      <c r="F3" s="120" t="s">
        <v>226</v>
      </c>
      <c r="G3" s="120" t="s">
        <v>227</v>
      </c>
      <c r="H3" s="150" t="s">
        <v>226</v>
      </c>
      <c r="I3" s="119" t="s">
        <v>227</v>
      </c>
      <c r="J3" s="120" t="s">
        <v>226</v>
      </c>
      <c r="K3" s="120" t="s">
        <v>227</v>
      </c>
      <c r="L3" s="150" t="s">
        <v>226</v>
      </c>
      <c r="M3" s="119" t="s">
        <v>227</v>
      </c>
      <c r="N3" s="120" t="s">
        <v>263</v>
      </c>
    </row>
    <row r="4" spans="1:456" s="20" customFormat="1" ht="17.25" customHeight="1" x14ac:dyDescent="0.25">
      <c r="A4" s="106" t="s">
        <v>34</v>
      </c>
      <c r="B4" s="290">
        <v>34499801.666666664</v>
      </c>
      <c r="C4" s="290">
        <v>28082532.107890658</v>
      </c>
      <c r="D4" s="203">
        <v>3482488</v>
      </c>
      <c r="E4" s="203">
        <v>4933584.4802085124</v>
      </c>
      <c r="F4" s="290">
        <v>0</v>
      </c>
      <c r="G4" s="290">
        <v>101550.99049827633</v>
      </c>
      <c r="H4" s="203">
        <v>0</v>
      </c>
      <c r="I4" s="203">
        <v>0</v>
      </c>
      <c r="J4" s="290">
        <v>1940.3999999999457</v>
      </c>
      <c r="K4" s="290">
        <v>633500.08191396261</v>
      </c>
      <c r="L4" s="203">
        <v>37984230.066666663</v>
      </c>
      <c r="M4" s="203">
        <v>33751167.660511404</v>
      </c>
      <c r="N4" s="290">
        <v>28917377.689380024</v>
      </c>
      <c r="O4" s="175"/>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101"/>
      <c r="NW4" s="101"/>
      <c r="NX4" s="101"/>
      <c r="NY4" s="101"/>
      <c r="NZ4" s="101"/>
      <c r="OA4" s="101"/>
      <c r="OB4" s="101"/>
      <c r="OC4" s="101"/>
      <c r="OD4" s="101"/>
      <c r="OE4" s="101"/>
      <c r="OF4" s="101"/>
      <c r="OG4" s="101"/>
      <c r="OH4" s="101"/>
      <c r="OI4" s="101"/>
      <c r="OJ4" s="101"/>
      <c r="OK4" s="101"/>
      <c r="OL4" s="101"/>
      <c r="OM4" s="101"/>
      <c r="ON4" s="101"/>
      <c r="OO4" s="101"/>
      <c r="OP4" s="101"/>
      <c r="OQ4" s="101"/>
      <c r="OR4" s="101"/>
      <c r="OS4" s="101"/>
      <c r="OT4" s="101"/>
      <c r="OU4" s="101"/>
      <c r="OV4" s="101"/>
      <c r="OW4" s="101"/>
      <c r="OX4" s="101"/>
      <c r="OY4" s="101"/>
      <c r="OZ4" s="101"/>
      <c r="PA4" s="101"/>
      <c r="PB4" s="101"/>
      <c r="PC4" s="101"/>
      <c r="PD4" s="101"/>
      <c r="PE4" s="101"/>
      <c r="PF4" s="101"/>
      <c r="PG4" s="101"/>
      <c r="PH4" s="101"/>
      <c r="PI4" s="101"/>
      <c r="PJ4" s="101"/>
      <c r="PK4" s="101"/>
      <c r="PL4" s="101"/>
      <c r="PM4" s="101"/>
      <c r="PN4" s="101"/>
      <c r="PO4" s="101"/>
      <c r="PP4" s="101"/>
      <c r="PQ4" s="101"/>
      <c r="PR4" s="101"/>
      <c r="PS4" s="101"/>
      <c r="PT4" s="101"/>
      <c r="PU4" s="101"/>
      <c r="PV4" s="101"/>
      <c r="PW4" s="101"/>
      <c r="PX4" s="101"/>
      <c r="PY4" s="101"/>
      <c r="PZ4" s="101"/>
      <c r="QA4" s="101"/>
      <c r="QB4" s="101"/>
      <c r="QC4" s="101"/>
      <c r="QD4" s="101"/>
      <c r="QE4" s="101"/>
      <c r="QF4" s="101"/>
      <c r="QG4" s="101"/>
      <c r="QH4" s="101"/>
      <c r="QI4" s="101"/>
      <c r="QJ4" s="101"/>
      <c r="QK4" s="101"/>
      <c r="QL4" s="101"/>
      <c r="QM4" s="101"/>
      <c r="QN4" s="101"/>
    </row>
    <row r="5" spans="1:456" ht="15" x14ac:dyDescent="0.25">
      <c r="A5" s="106" t="s">
        <v>35</v>
      </c>
      <c r="B5" s="291">
        <v>68519655.333333328</v>
      </c>
      <c r="C5" s="291">
        <v>65587131.064823151</v>
      </c>
      <c r="D5" s="209">
        <v>702259.66666666663</v>
      </c>
      <c r="E5" s="209">
        <v>67574.159022853011</v>
      </c>
      <c r="F5" s="291">
        <v>0</v>
      </c>
      <c r="G5" s="291">
        <v>8102.2631415986407</v>
      </c>
      <c r="H5" s="209">
        <v>0</v>
      </c>
      <c r="I5" s="209">
        <v>0</v>
      </c>
      <c r="J5" s="291">
        <v>1005769.7499999997</v>
      </c>
      <c r="K5" s="291">
        <v>1587101.795001965</v>
      </c>
      <c r="L5" s="209">
        <v>70227684.75</v>
      </c>
      <c r="M5" s="209">
        <v>67249909.281989574</v>
      </c>
      <c r="N5" s="291">
        <v>57618481.406173952</v>
      </c>
      <c r="O5" s="78"/>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c r="IW5" s="79"/>
      <c r="IX5" s="79"/>
      <c r="IY5" s="79"/>
      <c r="IZ5" s="79"/>
      <c r="JA5" s="79"/>
      <c r="JB5" s="79"/>
      <c r="JC5" s="79"/>
      <c r="JD5" s="79"/>
      <c r="JE5" s="79"/>
      <c r="JF5" s="79"/>
      <c r="JG5" s="79"/>
      <c r="JH5" s="79"/>
      <c r="JI5" s="79"/>
      <c r="JJ5" s="79"/>
      <c r="JK5" s="79"/>
      <c r="JL5" s="79"/>
      <c r="JM5" s="79"/>
      <c r="JN5" s="79"/>
      <c r="JO5" s="79"/>
      <c r="JP5" s="79"/>
      <c r="JQ5" s="79"/>
      <c r="JR5" s="79"/>
      <c r="JS5" s="79"/>
      <c r="JT5" s="79"/>
      <c r="JU5" s="79"/>
      <c r="JV5" s="79"/>
      <c r="JW5" s="79"/>
      <c r="JX5" s="79"/>
      <c r="JY5" s="79"/>
      <c r="JZ5" s="79"/>
      <c r="KA5" s="79"/>
      <c r="KB5" s="79"/>
      <c r="KC5" s="79"/>
      <c r="KD5" s="79"/>
      <c r="KE5" s="79"/>
      <c r="KF5" s="79"/>
      <c r="KG5" s="79"/>
      <c r="KH5" s="79"/>
      <c r="KI5" s="79"/>
      <c r="KJ5" s="79"/>
      <c r="KK5" s="79"/>
      <c r="KL5" s="79"/>
      <c r="KM5" s="79"/>
      <c r="KN5" s="79"/>
      <c r="KO5" s="79"/>
      <c r="KP5" s="79"/>
      <c r="KQ5" s="79"/>
      <c r="KR5" s="79"/>
      <c r="KS5" s="79"/>
      <c r="KT5" s="79"/>
      <c r="KU5" s="79"/>
      <c r="KV5" s="79"/>
      <c r="KW5" s="79"/>
      <c r="KX5" s="79"/>
      <c r="KY5" s="79"/>
      <c r="KZ5" s="79"/>
      <c r="LA5" s="79"/>
      <c r="LB5" s="79"/>
      <c r="LC5" s="79"/>
      <c r="LD5" s="79"/>
      <c r="LE5" s="79"/>
      <c r="LF5" s="79"/>
      <c r="LG5" s="79"/>
      <c r="LH5" s="79"/>
      <c r="LI5" s="79"/>
      <c r="LJ5" s="79"/>
      <c r="LK5" s="79"/>
      <c r="LL5" s="79"/>
      <c r="LM5" s="79"/>
      <c r="LN5" s="79"/>
      <c r="LO5" s="79"/>
      <c r="LP5" s="79"/>
      <c r="LQ5" s="79"/>
      <c r="LR5" s="79"/>
      <c r="LS5" s="79"/>
      <c r="LT5" s="79"/>
      <c r="LU5" s="79"/>
      <c r="LV5" s="79"/>
      <c r="LW5" s="79"/>
      <c r="LX5" s="79"/>
      <c r="LY5" s="79"/>
      <c r="LZ5" s="79"/>
      <c r="MA5" s="79"/>
      <c r="MB5" s="79"/>
      <c r="MC5" s="79"/>
      <c r="MD5" s="79"/>
      <c r="ME5" s="79"/>
      <c r="MF5" s="79"/>
      <c r="MG5" s="79"/>
      <c r="MH5" s="79"/>
      <c r="MI5" s="79"/>
      <c r="MJ5" s="79"/>
      <c r="MK5" s="79"/>
      <c r="ML5" s="79"/>
      <c r="MM5" s="79"/>
      <c r="MN5" s="79"/>
      <c r="MO5" s="79"/>
      <c r="MP5" s="79"/>
      <c r="MQ5" s="79"/>
      <c r="MR5" s="79"/>
      <c r="MS5" s="79"/>
      <c r="MT5" s="79"/>
      <c r="MU5" s="79"/>
      <c r="MV5" s="79"/>
      <c r="MW5" s="79"/>
      <c r="MX5" s="79"/>
      <c r="MY5" s="79"/>
      <c r="MZ5" s="79"/>
      <c r="NA5" s="79"/>
      <c r="NB5" s="79"/>
      <c r="NC5" s="79"/>
      <c r="ND5" s="79"/>
      <c r="NE5" s="79"/>
      <c r="NF5" s="79"/>
      <c r="NG5" s="79"/>
      <c r="NH5" s="79"/>
      <c r="NI5" s="79"/>
      <c r="NJ5" s="79"/>
      <c r="NK5" s="79"/>
      <c r="NL5" s="79"/>
      <c r="NM5" s="79"/>
      <c r="NN5" s="79"/>
      <c r="NO5" s="79"/>
      <c r="NP5" s="79"/>
      <c r="NQ5" s="79"/>
      <c r="NR5" s="79"/>
      <c r="NS5" s="79"/>
      <c r="NT5" s="79"/>
      <c r="NU5" s="79"/>
      <c r="NV5" s="79"/>
      <c r="NW5" s="79"/>
      <c r="NX5" s="79"/>
      <c r="NY5" s="79"/>
      <c r="NZ5" s="79"/>
      <c r="OA5" s="79"/>
      <c r="OB5" s="79"/>
      <c r="OC5" s="79"/>
      <c r="OD5" s="79"/>
      <c r="OE5" s="79"/>
      <c r="OF5" s="79"/>
      <c r="OG5" s="79"/>
      <c r="OH5" s="79"/>
      <c r="OI5" s="79"/>
      <c r="OJ5" s="79"/>
      <c r="OK5" s="79"/>
      <c r="OL5" s="79"/>
      <c r="OM5" s="79"/>
      <c r="ON5" s="79"/>
      <c r="OO5" s="79"/>
      <c r="OP5" s="79"/>
      <c r="OQ5" s="79"/>
      <c r="OR5" s="79"/>
      <c r="OS5" s="79"/>
      <c r="OT5" s="79"/>
      <c r="OU5" s="79"/>
      <c r="OV5" s="79"/>
      <c r="OW5" s="79"/>
      <c r="OX5" s="79"/>
      <c r="OY5" s="79"/>
      <c r="OZ5" s="79"/>
      <c r="PA5" s="79"/>
      <c r="PB5" s="79"/>
      <c r="PC5" s="79"/>
      <c r="PD5" s="79"/>
      <c r="PE5" s="79"/>
      <c r="PF5" s="79"/>
      <c r="PG5" s="79"/>
      <c r="PH5" s="79"/>
      <c r="PI5" s="79"/>
      <c r="PJ5" s="79"/>
      <c r="PK5" s="79"/>
      <c r="PL5" s="79"/>
      <c r="PM5" s="79"/>
      <c r="PN5" s="79"/>
      <c r="PO5" s="79"/>
      <c r="PP5" s="79"/>
      <c r="PQ5" s="79"/>
      <c r="PR5" s="79"/>
      <c r="PS5" s="79"/>
      <c r="PT5" s="79"/>
      <c r="PU5" s="79"/>
      <c r="PV5" s="79"/>
      <c r="PW5" s="79"/>
      <c r="PX5" s="79"/>
      <c r="PY5" s="79"/>
      <c r="PZ5" s="79"/>
      <c r="QA5" s="79"/>
      <c r="QB5" s="79"/>
      <c r="QC5" s="79"/>
      <c r="QD5" s="79"/>
      <c r="QE5" s="79"/>
      <c r="QF5" s="79"/>
      <c r="QG5" s="79"/>
      <c r="QH5" s="79"/>
      <c r="QI5" s="79"/>
      <c r="QJ5" s="79"/>
      <c r="QK5" s="79"/>
      <c r="QL5" s="79"/>
      <c r="QM5" s="79"/>
      <c r="QN5" s="79"/>
    </row>
    <row r="6" spans="1:456" s="37" customFormat="1" ht="15" x14ac:dyDescent="0.25">
      <c r="A6" s="106" t="s">
        <v>36</v>
      </c>
      <c r="B6" s="291">
        <v>7200590</v>
      </c>
      <c r="C6" s="291">
        <v>5725528.5739158355</v>
      </c>
      <c r="D6" s="209">
        <v>0</v>
      </c>
      <c r="E6" s="209">
        <v>401527.73440468992</v>
      </c>
      <c r="F6" s="291">
        <v>0</v>
      </c>
      <c r="G6" s="291">
        <v>8752235.1038974933</v>
      </c>
      <c r="H6" s="209">
        <v>428596.33333333331</v>
      </c>
      <c r="I6" s="209">
        <v>360350.44554328889</v>
      </c>
      <c r="J6" s="291">
        <v>944926.73333333328</v>
      </c>
      <c r="K6" s="291">
        <v>219339.29080602014</v>
      </c>
      <c r="L6" s="209">
        <v>8574113.0666666664</v>
      </c>
      <c r="M6" s="209">
        <v>15458981.148567328</v>
      </c>
      <c r="N6" s="291">
        <v>13244969.805567719</v>
      </c>
      <c r="O6" s="78"/>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c r="IW6" s="79"/>
      <c r="IX6" s="79"/>
      <c r="IY6" s="79"/>
      <c r="IZ6" s="79"/>
      <c r="JA6" s="79"/>
      <c r="JB6" s="79"/>
      <c r="JC6" s="79"/>
      <c r="JD6" s="79"/>
      <c r="JE6" s="79"/>
      <c r="JF6" s="79"/>
      <c r="JG6" s="79"/>
      <c r="JH6" s="79"/>
      <c r="JI6" s="79"/>
      <c r="JJ6" s="79"/>
      <c r="JK6" s="79"/>
      <c r="JL6" s="79"/>
      <c r="JM6" s="79"/>
      <c r="JN6" s="79"/>
      <c r="JO6" s="79"/>
      <c r="JP6" s="79"/>
      <c r="JQ6" s="79"/>
      <c r="JR6" s="79"/>
      <c r="JS6" s="79"/>
      <c r="JT6" s="79"/>
      <c r="JU6" s="79"/>
      <c r="JV6" s="79"/>
      <c r="JW6" s="79"/>
      <c r="JX6" s="79"/>
      <c r="JY6" s="79"/>
      <c r="JZ6" s="79"/>
      <c r="KA6" s="79"/>
      <c r="KB6" s="79"/>
      <c r="KC6" s="79"/>
      <c r="KD6" s="79"/>
      <c r="KE6" s="79"/>
      <c r="KF6" s="79"/>
      <c r="KG6" s="79"/>
      <c r="KH6" s="79"/>
      <c r="KI6" s="79"/>
      <c r="KJ6" s="79"/>
      <c r="KK6" s="79"/>
      <c r="KL6" s="79"/>
      <c r="KM6" s="79"/>
      <c r="KN6" s="79"/>
      <c r="KO6" s="79"/>
      <c r="KP6" s="79"/>
      <c r="KQ6" s="79"/>
      <c r="KR6" s="79"/>
      <c r="KS6" s="79"/>
      <c r="KT6" s="79"/>
      <c r="KU6" s="79"/>
      <c r="KV6" s="79"/>
      <c r="KW6" s="79"/>
      <c r="KX6" s="79"/>
      <c r="KY6" s="79"/>
      <c r="KZ6" s="79"/>
      <c r="LA6" s="79"/>
      <c r="LB6" s="79"/>
      <c r="LC6" s="79"/>
      <c r="LD6" s="79"/>
      <c r="LE6" s="79"/>
      <c r="LF6" s="79"/>
      <c r="LG6" s="79"/>
      <c r="LH6" s="79"/>
      <c r="LI6" s="79"/>
      <c r="LJ6" s="79"/>
      <c r="LK6" s="79"/>
      <c r="LL6" s="79"/>
      <c r="LM6" s="79"/>
      <c r="LN6" s="79"/>
      <c r="LO6" s="79"/>
      <c r="LP6" s="79"/>
      <c r="LQ6" s="79"/>
      <c r="LR6" s="79"/>
      <c r="LS6" s="79"/>
      <c r="LT6" s="79"/>
      <c r="LU6" s="79"/>
      <c r="LV6" s="79"/>
      <c r="LW6" s="79"/>
      <c r="LX6" s="79"/>
      <c r="LY6" s="79"/>
      <c r="LZ6" s="79"/>
      <c r="MA6" s="79"/>
      <c r="MB6" s="79"/>
      <c r="MC6" s="79"/>
      <c r="MD6" s="79"/>
      <c r="ME6" s="79"/>
      <c r="MF6" s="79"/>
      <c r="MG6" s="79"/>
      <c r="MH6" s="79"/>
      <c r="MI6" s="79"/>
      <c r="MJ6" s="79"/>
      <c r="MK6" s="79"/>
      <c r="ML6" s="79"/>
      <c r="MM6" s="79"/>
      <c r="MN6" s="79"/>
      <c r="MO6" s="79"/>
      <c r="MP6" s="79"/>
      <c r="MQ6" s="79"/>
      <c r="MR6" s="79"/>
      <c r="MS6" s="79"/>
      <c r="MT6" s="79"/>
      <c r="MU6" s="79"/>
      <c r="MV6" s="79"/>
      <c r="MW6" s="79"/>
      <c r="MX6" s="79"/>
      <c r="MY6" s="79"/>
      <c r="MZ6" s="79"/>
      <c r="NA6" s="79"/>
      <c r="NB6" s="79"/>
      <c r="NC6" s="79"/>
      <c r="ND6" s="79"/>
      <c r="NE6" s="79"/>
      <c r="NF6" s="79"/>
      <c r="NG6" s="79"/>
      <c r="NH6" s="79"/>
      <c r="NI6" s="79"/>
      <c r="NJ6" s="79"/>
      <c r="NK6" s="79"/>
      <c r="NL6" s="79"/>
      <c r="NM6" s="79"/>
      <c r="NN6" s="79"/>
      <c r="NO6" s="79"/>
      <c r="NP6" s="79"/>
      <c r="NQ6" s="79"/>
      <c r="NR6" s="79"/>
      <c r="NS6" s="79"/>
      <c r="NT6" s="79"/>
      <c r="NU6" s="79"/>
      <c r="NV6" s="79"/>
      <c r="NW6" s="79"/>
      <c r="NX6" s="79"/>
      <c r="NY6" s="79"/>
      <c r="NZ6" s="79"/>
      <c r="OA6" s="79"/>
      <c r="OB6" s="79"/>
      <c r="OC6" s="79"/>
      <c r="OD6" s="79"/>
      <c r="OE6" s="79"/>
      <c r="OF6" s="79"/>
      <c r="OG6" s="79"/>
      <c r="OH6" s="79"/>
      <c r="OI6" s="79"/>
      <c r="OJ6" s="79"/>
      <c r="OK6" s="79"/>
      <c r="OL6" s="79"/>
      <c r="OM6" s="79"/>
      <c r="ON6" s="79"/>
      <c r="OO6" s="79"/>
      <c r="OP6" s="79"/>
      <c r="OQ6" s="79"/>
      <c r="OR6" s="79"/>
      <c r="OS6" s="79"/>
      <c r="OT6" s="79"/>
      <c r="OU6" s="79"/>
      <c r="OV6" s="79"/>
      <c r="OW6" s="79"/>
      <c r="OX6" s="79"/>
      <c r="OY6" s="79"/>
      <c r="OZ6" s="79"/>
      <c r="PA6" s="79"/>
      <c r="PB6" s="79"/>
      <c r="PC6" s="79"/>
      <c r="PD6" s="79"/>
      <c r="PE6" s="79"/>
      <c r="PF6" s="79"/>
      <c r="PG6" s="79"/>
      <c r="PH6" s="79"/>
      <c r="PI6" s="79"/>
      <c r="PJ6" s="79"/>
      <c r="PK6" s="79"/>
      <c r="PL6" s="79"/>
      <c r="PM6" s="79"/>
      <c r="PN6" s="79"/>
      <c r="PO6" s="79"/>
      <c r="PP6" s="79"/>
      <c r="PQ6" s="79"/>
      <c r="PR6" s="79"/>
      <c r="PS6" s="79"/>
      <c r="PT6" s="79"/>
      <c r="PU6" s="79"/>
      <c r="PV6" s="79"/>
      <c r="PW6" s="79"/>
      <c r="PX6" s="79"/>
      <c r="PY6" s="79"/>
      <c r="PZ6" s="79"/>
      <c r="QA6" s="79"/>
      <c r="QB6" s="79"/>
      <c r="QC6" s="79"/>
      <c r="QD6" s="79"/>
      <c r="QE6" s="79"/>
      <c r="QF6" s="79"/>
      <c r="QG6" s="79"/>
      <c r="QH6" s="79"/>
      <c r="QI6" s="79"/>
      <c r="QJ6" s="79"/>
      <c r="QK6" s="79"/>
      <c r="QL6" s="79"/>
      <c r="QM6" s="79"/>
      <c r="QN6" s="79"/>
    </row>
    <row r="7" spans="1:456" ht="15" x14ac:dyDescent="0.25">
      <c r="A7" s="106" t="s">
        <v>37</v>
      </c>
      <c r="B7" s="291">
        <v>18461333</v>
      </c>
      <c r="C7" s="291">
        <v>13700325.997977685</v>
      </c>
      <c r="D7" s="209">
        <v>3599224.6666666665</v>
      </c>
      <c r="E7" s="209">
        <v>3407007.857215859</v>
      </c>
      <c r="F7" s="291">
        <v>0</v>
      </c>
      <c r="G7" s="291">
        <v>33139.098527424263</v>
      </c>
      <c r="H7" s="209">
        <v>0</v>
      </c>
      <c r="I7" s="209">
        <v>0</v>
      </c>
      <c r="J7" s="291">
        <v>53158.696666666736</v>
      </c>
      <c r="K7" s="291">
        <v>282821.38137050247</v>
      </c>
      <c r="L7" s="209">
        <v>22113716.363333333</v>
      </c>
      <c r="M7" s="209">
        <v>17423294.335091472</v>
      </c>
      <c r="N7" s="291">
        <v>14927957.099112738</v>
      </c>
      <c r="O7" s="78"/>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c r="IX7" s="79"/>
      <c r="IY7" s="79"/>
      <c r="IZ7" s="79"/>
      <c r="JA7" s="79"/>
      <c r="JB7" s="79"/>
      <c r="JC7" s="79"/>
      <c r="JD7" s="79"/>
      <c r="JE7" s="79"/>
      <c r="JF7" s="79"/>
      <c r="JG7" s="79"/>
      <c r="JH7" s="79"/>
      <c r="JI7" s="79"/>
      <c r="JJ7" s="79"/>
      <c r="JK7" s="79"/>
      <c r="JL7" s="79"/>
      <c r="JM7" s="79"/>
      <c r="JN7" s="79"/>
      <c r="JO7" s="79"/>
      <c r="JP7" s="79"/>
      <c r="JQ7" s="79"/>
      <c r="JR7" s="79"/>
      <c r="JS7" s="79"/>
      <c r="JT7" s="79"/>
      <c r="JU7" s="79"/>
      <c r="JV7" s="79"/>
      <c r="JW7" s="79"/>
      <c r="JX7" s="79"/>
      <c r="JY7" s="79"/>
      <c r="JZ7" s="79"/>
      <c r="KA7" s="79"/>
      <c r="KB7" s="79"/>
      <c r="KC7" s="79"/>
      <c r="KD7" s="79"/>
      <c r="KE7" s="79"/>
      <c r="KF7" s="79"/>
      <c r="KG7" s="79"/>
      <c r="KH7" s="79"/>
      <c r="KI7" s="79"/>
      <c r="KJ7" s="79"/>
      <c r="KK7" s="79"/>
      <c r="KL7" s="79"/>
      <c r="KM7" s="79"/>
      <c r="KN7" s="79"/>
      <c r="KO7" s="79"/>
      <c r="KP7" s="79"/>
      <c r="KQ7" s="79"/>
      <c r="KR7" s="79"/>
      <c r="KS7" s="79"/>
      <c r="KT7" s="79"/>
      <c r="KU7" s="79"/>
      <c r="KV7" s="79"/>
      <c r="KW7" s="79"/>
      <c r="KX7" s="79"/>
      <c r="KY7" s="79"/>
      <c r="KZ7" s="79"/>
      <c r="LA7" s="79"/>
      <c r="LB7" s="79"/>
      <c r="LC7" s="79"/>
      <c r="LD7" s="79"/>
      <c r="LE7" s="79"/>
      <c r="LF7" s="79"/>
      <c r="LG7" s="79"/>
      <c r="LH7" s="79"/>
      <c r="LI7" s="79"/>
      <c r="LJ7" s="79"/>
      <c r="LK7" s="79"/>
      <c r="LL7" s="79"/>
      <c r="LM7" s="79"/>
      <c r="LN7" s="79"/>
      <c r="LO7" s="79"/>
      <c r="LP7" s="79"/>
      <c r="LQ7" s="79"/>
      <c r="LR7" s="79"/>
      <c r="LS7" s="79"/>
      <c r="LT7" s="79"/>
      <c r="LU7" s="79"/>
      <c r="LV7" s="79"/>
      <c r="LW7" s="79"/>
      <c r="LX7" s="79"/>
      <c r="LY7" s="79"/>
      <c r="LZ7" s="79"/>
      <c r="MA7" s="79"/>
      <c r="MB7" s="79"/>
      <c r="MC7" s="79"/>
      <c r="MD7" s="79"/>
      <c r="ME7" s="79"/>
      <c r="MF7" s="79"/>
      <c r="MG7" s="79"/>
      <c r="MH7" s="79"/>
      <c r="MI7" s="79"/>
      <c r="MJ7" s="79"/>
      <c r="MK7" s="79"/>
      <c r="ML7" s="79"/>
      <c r="MM7" s="79"/>
      <c r="MN7" s="79"/>
      <c r="MO7" s="79"/>
      <c r="MP7" s="79"/>
      <c r="MQ7" s="79"/>
      <c r="MR7" s="79"/>
      <c r="MS7" s="79"/>
      <c r="MT7" s="79"/>
      <c r="MU7" s="79"/>
      <c r="MV7" s="79"/>
      <c r="MW7" s="79"/>
      <c r="MX7" s="79"/>
      <c r="MY7" s="79"/>
      <c r="MZ7" s="79"/>
      <c r="NA7" s="79"/>
      <c r="NB7" s="79"/>
      <c r="NC7" s="79"/>
      <c r="ND7" s="79"/>
      <c r="NE7" s="79"/>
      <c r="NF7" s="79"/>
      <c r="NG7" s="79"/>
      <c r="NH7" s="79"/>
      <c r="NI7" s="79"/>
      <c r="NJ7" s="79"/>
      <c r="NK7" s="79"/>
      <c r="NL7" s="79"/>
      <c r="NM7" s="79"/>
      <c r="NN7" s="79"/>
      <c r="NO7" s="79"/>
      <c r="NP7" s="79"/>
      <c r="NQ7" s="79"/>
      <c r="NR7" s="79"/>
      <c r="NS7" s="79"/>
      <c r="NT7" s="79"/>
      <c r="NU7" s="79"/>
      <c r="NV7" s="79"/>
      <c r="NW7" s="79"/>
      <c r="NX7" s="79"/>
      <c r="NY7" s="79"/>
      <c r="NZ7" s="79"/>
      <c r="OA7" s="79"/>
      <c r="OB7" s="79"/>
      <c r="OC7" s="79"/>
      <c r="OD7" s="79"/>
      <c r="OE7" s="79"/>
      <c r="OF7" s="79"/>
      <c r="OG7" s="79"/>
      <c r="OH7" s="79"/>
      <c r="OI7" s="79"/>
      <c r="OJ7" s="79"/>
      <c r="OK7" s="79"/>
      <c r="OL7" s="79"/>
      <c r="OM7" s="79"/>
      <c r="ON7" s="79"/>
      <c r="OO7" s="79"/>
      <c r="OP7" s="79"/>
      <c r="OQ7" s="79"/>
      <c r="OR7" s="79"/>
      <c r="OS7" s="79"/>
      <c r="OT7" s="79"/>
      <c r="OU7" s="79"/>
      <c r="OV7" s="79"/>
      <c r="OW7" s="79"/>
      <c r="OX7" s="79"/>
      <c r="OY7" s="79"/>
      <c r="OZ7" s="79"/>
      <c r="PA7" s="79"/>
      <c r="PB7" s="79"/>
      <c r="PC7" s="79"/>
      <c r="PD7" s="79"/>
      <c r="PE7" s="79"/>
      <c r="PF7" s="79"/>
      <c r="PG7" s="79"/>
      <c r="PH7" s="79"/>
      <c r="PI7" s="79"/>
      <c r="PJ7" s="79"/>
      <c r="PK7" s="79"/>
      <c r="PL7" s="79"/>
      <c r="PM7" s="79"/>
      <c r="PN7" s="79"/>
      <c r="PO7" s="79"/>
      <c r="PP7" s="79"/>
      <c r="PQ7" s="79"/>
      <c r="PR7" s="79"/>
      <c r="PS7" s="79"/>
      <c r="PT7" s="79"/>
      <c r="PU7" s="79"/>
      <c r="PV7" s="79"/>
      <c r="PW7" s="79"/>
      <c r="PX7" s="79"/>
      <c r="PY7" s="79"/>
      <c r="PZ7" s="79"/>
      <c r="QA7" s="79"/>
      <c r="QB7" s="79"/>
      <c r="QC7" s="79"/>
      <c r="QD7" s="79"/>
      <c r="QE7" s="79"/>
      <c r="QF7" s="79"/>
      <c r="QG7" s="79"/>
      <c r="QH7" s="79"/>
      <c r="QI7" s="79"/>
      <c r="QJ7" s="79"/>
      <c r="QK7" s="79"/>
      <c r="QL7" s="79"/>
      <c r="QM7" s="79"/>
      <c r="QN7" s="79"/>
    </row>
    <row r="8" spans="1:456" ht="15" x14ac:dyDescent="0.25">
      <c r="A8" s="106" t="s">
        <v>38</v>
      </c>
      <c r="B8" s="291">
        <v>13327280.333333334</v>
      </c>
      <c r="C8" s="291">
        <v>12972680.763628602</v>
      </c>
      <c r="D8" s="209">
        <v>0</v>
      </c>
      <c r="E8" s="209">
        <v>0</v>
      </c>
      <c r="F8" s="291">
        <v>0</v>
      </c>
      <c r="G8" s="291">
        <v>0</v>
      </c>
      <c r="H8" s="209">
        <v>0</v>
      </c>
      <c r="I8" s="209">
        <v>0</v>
      </c>
      <c r="J8" s="291">
        <v>207457.44333333333</v>
      </c>
      <c r="K8" s="291">
        <v>264676.56536780647</v>
      </c>
      <c r="L8" s="209">
        <v>13534737.776666667</v>
      </c>
      <c r="M8" s="209">
        <v>13237357.328996409</v>
      </c>
      <c r="N8" s="291">
        <v>11341523.509414244</v>
      </c>
      <c r="O8" s="78"/>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79"/>
      <c r="LP8" s="79"/>
      <c r="LQ8" s="79"/>
      <c r="LR8" s="79"/>
      <c r="LS8" s="79"/>
      <c r="LT8" s="79"/>
      <c r="LU8" s="79"/>
      <c r="LV8" s="79"/>
      <c r="LW8" s="79"/>
      <c r="LX8" s="79"/>
      <c r="LY8" s="79"/>
      <c r="LZ8" s="79"/>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79"/>
      <c r="PF8" s="79"/>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row>
    <row r="9" spans="1:456" ht="15" x14ac:dyDescent="0.25">
      <c r="A9" s="106" t="s">
        <v>39</v>
      </c>
      <c r="B9" s="291">
        <v>50850046</v>
      </c>
      <c r="C9" s="291">
        <v>55514395.554932654</v>
      </c>
      <c r="D9" s="209">
        <v>0</v>
      </c>
      <c r="E9" s="209">
        <v>0</v>
      </c>
      <c r="F9" s="291">
        <v>0</v>
      </c>
      <c r="G9" s="291">
        <v>0</v>
      </c>
      <c r="H9" s="209">
        <v>0</v>
      </c>
      <c r="I9" s="209">
        <v>0</v>
      </c>
      <c r="J9" s="291">
        <v>1553565.656666667</v>
      </c>
      <c r="K9" s="291">
        <v>1137179.7013809748</v>
      </c>
      <c r="L9" s="209">
        <v>52403611.656666666</v>
      </c>
      <c r="M9" s="209">
        <v>56651575.256313629</v>
      </c>
      <c r="N9" s="291">
        <v>48538024.368912593</v>
      </c>
      <c r="O9" s="78"/>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c r="KA9" s="79"/>
      <c r="KB9" s="79"/>
      <c r="KC9" s="79"/>
      <c r="KD9" s="79"/>
      <c r="KE9" s="79"/>
      <c r="KF9" s="79"/>
      <c r="KG9" s="79"/>
      <c r="KH9" s="79"/>
      <c r="KI9" s="79"/>
      <c r="KJ9" s="79"/>
      <c r="KK9" s="79"/>
      <c r="KL9" s="79"/>
      <c r="KM9" s="79"/>
      <c r="KN9" s="79"/>
      <c r="KO9" s="79"/>
      <c r="KP9" s="79"/>
      <c r="KQ9" s="79"/>
      <c r="KR9" s="79"/>
      <c r="KS9" s="79"/>
      <c r="KT9" s="79"/>
      <c r="KU9" s="79"/>
      <c r="KV9" s="79"/>
      <c r="KW9" s="79"/>
      <c r="KX9" s="79"/>
      <c r="KY9" s="79"/>
      <c r="KZ9" s="79"/>
      <c r="LA9" s="79"/>
      <c r="LB9" s="79"/>
      <c r="LC9" s="79"/>
      <c r="LD9" s="79"/>
      <c r="LE9" s="79"/>
      <c r="LF9" s="79"/>
      <c r="LG9" s="79"/>
      <c r="LH9" s="79"/>
      <c r="LI9" s="79"/>
      <c r="LJ9" s="79"/>
      <c r="LK9" s="79"/>
      <c r="LL9" s="79"/>
      <c r="LM9" s="79"/>
      <c r="LN9" s="79"/>
      <c r="LO9" s="79"/>
      <c r="LP9" s="79"/>
      <c r="LQ9" s="79"/>
      <c r="LR9" s="79"/>
      <c r="LS9" s="79"/>
      <c r="LT9" s="79"/>
      <c r="LU9" s="79"/>
      <c r="LV9" s="79"/>
      <c r="LW9" s="79"/>
      <c r="LX9" s="79"/>
      <c r="LY9" s="79"/>
      <c r="LZ9" s="79"/>
      <c r="MA9" s="79"/>
      <c r="MB9" s="79"/>
      <c r="MC9" s="79"/>
      <c r="MD9" s="79"/>
      <c r="ME9" s="79"/>
      <c r="MF9" s="79"/>
      <c r="MG9" s="79"/>
      <c r="MH9" s="79"/>
      <c r="MI9" s="79"/>
      <c r="MJ9" s="79"/>
      <c r="MK9" s="79"/>
      <c r="ML9" s="79"/>
      <c r="MM9" s="79"/>
      <c r="MN9" s="79"/>
      <c r="MO9" s="79"/>
      <c r="MP9" s="79"/>
      <c r="MQ9" s="79"/>
      <c r="MR9" s="79"/>
      <c r="MS9" s="79"/>
      <c r="MT9" s="79"/>
      <c r="MU9" s="79"/>
      <c r="MV9" s="79"/>
      <c r="MW9" s="79"/>
      <c r="MX9" s="79"/>
      <c r="MY9" s="79"/>
      <c r="MZ9" s="79"/>
      <c r="NA9" s="79"/>
      <c r="NB9" s="79"/>
      <c r="NC9" s="79"/>
      <c r="ND9" s="79"/>
      <c r="NE9" s="79"/>
      <c r="NF9" s="79"/>
      <c r="NG9" s="79"/>
      <c r="NH9" s="79"/>
      <c r="NI9" s="79"/>
      <c r="NJ9" s="79"/>
      <c r="NK9" s="79"/>
      <c r="NL9" s="79"/>
      <c r="NM9" s="79"/>
      <c r="NN9" s="79"/>
      <c r="NO9" s="79"/>
      <c r="NP9" s="79"/>
      <c r="NQ9" s="79"/>
      <c r="NR9" s="79"/>
      <c r="NS9" s="79"/>
      <c r="NT9" s="79"/>
      <c r="NU9" s="79"/>
      <c r="NV9" s="79"/>
      <c r="NW9" s="79"/>
      <c r="NX9" s="79"/>
      <c r="NY9" s="79"/>
      <c r="NZ9" s="79"/>
      <c r="OA9" s="79"/>
      <c r="OB9" s="79"/>
      <c r="OC9" s="79"/>
      <c r="OD9" s="79"/>
      <c r="OE9" s="79"/>
      <c r="OF9" s="79"/>
      <c r="OG9" s="79"/>
      <c r="OH9" s="79"/>
      <c r="OI9" s="79"/>
      <c r="OJ9" s="79"/>
      <c r="OK9" s="79"/>
      <c r="OL9" s="79"/>
      <c r="OM9" s="79"/>
      <c r="ON9" s="79"/>
      <c r="OO9" s="79"/>
      <c r="OP9" s="79"/>
      <c r="OQ9" s="79"/>
      <c r="OR9" s="79"/>
      <c r="OS9" s="79"/>
      <c r="OT9" s="79"/>
      <c r="OU9" s="79"/>
      <c r="OV9" s="79"/>
      <c r="OW9" s="79"/>
      <c r="OX9" s="79"/>
      <c r="OY9" s="79"/>
      <c r="OZ9" s="79"/>
      <c r="PA9" s="79"/>
      <c r="PB9" s="79"/>
      <c r="PC9" s="79"/>
      <c r="PD9" s="79"/>
      <c r="PE9" s="79"/>
      <c r="PF9" s="79"/>
      <c r="PG9" s="79"/>
      <c r="PH9" s="79"/>
      <c r="PI9" s="79"/>
      <c r="PJ9" s="79"/>
      <c r="PK9" s="79"/>
      <c r="PL9" s="79"/>
      <c r="PM9" s="79"/>
      <c r="PN9" s="79"/>
      <c r="PO9" s="79"/>
      <c r="PP9" s="79"/>
      <c r="PQ9" s="79"/>
      <c r="PR9" s="79"/>
      <c r="PS9" s="79"/>
      <c r="PT9" s="79"/>
      <c r="PU9" s="79"/>
      <c r="PV9" s="79"/>
      <c r="PW9" s="79"/>
      <c r="PX9" s="79"/>
      <c r="PY9" s="79"/>
      <c r="PZ9" s="79"/>
      <c r="QA9" s="79"/>
      <c r="QB9" s="79"/>
      <c r="QC9" s="79"/>
      <c r="QD9" s="79"/>
      <c r="QE9" s="79"/>
      <c r="QF9" s="79"/>
      <c r="QG9" s="79"/>
      <c r="QH9" s="79"/>
      <c r="QI9" s="79"/>
      <c r="QJ9" s="79"/>
      <c r="QK9" s="79"/>
      <c r="QL9" s="79"/>
      <c r="QM9" s="79"/>
      <c r="QN9" s="79"/>
    </row>
    <row r="10" spans="1:456" ht="15" x14ac:dyDescent="0.25">
      <c r="A10" s="106" t="s">
        <v>40</v>
      </c>
      <c r="B10" s="291">
        <v>38309753</v>
      </c>
      <c r="C10" s="291">
        <v>50769694.352560975</v>
      </c>
      <c r="D10" s="209">
        <v>0</v>
      </c>
      <c r="E10" s="209">
        <v>0</v>
      </c>
      <c r="F10" s="291">
        <v>0</v>
      </c>
      <c r="G10" s="291">
        <v>0</v>
      </c>
      <c r="H10" s="209">
        <v>0</v>
      </c>
      <c r="I10" s="209">
        <v>0</v>
      </c>
      <c r="J10" s="291">
        <v>1100252.05</v>
      </c>
      <c r="K10" s="291">
        <v>706558.1445271835</v>
      </c>
      <c r="L10" s="209">
        <v>39410005.049999997</v>
      </c>
      <c r="M10" s="209">
        <v>51476252.497088157</v>
      </c>
      <c r="N10" s="291">
        <v>44103903.321655773</v>
      </c>
      <c r="O10" s="78"/>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79"/>
      <c r="NI10" s="79"/>
      <c r="NJ10" s="79"/>
      <c r="NK10" s="79"/>
      <c r="NL10" s="79"/>
      <c r="NM10" s="79"/>
      <c r="NN10" s="79"/>
      <c r="NO10" s="79"/>
      <c r="NP10" s="79"/>
      <c r="NQ10" s="79"/>
      <c r="NR10" s="79"/>
      <c r="NS10" s="79"/>
      <c r="NT10" s="79"/>
      <c r="NU10" s="79"/>
      <c r="NV10" s="79"/>
      <c r="NW10" s="79"/>
      <c r="NX10" s="79"/>
      <c r="NY10" s="79"/>
      <c r="NZ10" s="79"/>
      <c r="OA10" s="79"/>
      <c r="OB10" s="79"/>
      <c r="OC10" s="79"/>
      <c r="OD10" s="79"/>
      <c r="OE10" s="79"/>
      <c r="OF10" s="79"/>
      <c r="OG10" s="79"/>
      <c r="OH10" s="79"/>
      <c r="OI10" s="79"/>
      <c r="OJ10" s="79"/>
      <c r="OK10" s="79"/>
      <c r="OL10" s="79"/>
      <c r="OM10" s="79"/>
      <c r="ON10" s="79"/>
      <c r="OO10" s="79"/>
      <c r="OP10" s="79"/>
      <c r="OQ10" s="79"/>
      <c r="OR10" s="79"/>
      <c r="OS10" s="79"/>
      <c r="OT10" s="79"/>
      <c r="OU10" s="79"/>
      <c r="OV10" s="79"/>
      <c r="OW10" s="79"/>
      <c r="OX10" s="79"/>
      <c r="OY10" s="79"/>
      <c r="OZ10" s="79"/>
      <c r="PA10" s="79"/>
      <c r="PB10" s="79"/>
      <c r="PC10" s="79"/>
      <c r="PD10" s="79"/>
      <c r="PE10" s="79"/>
      <c r="PF10" s="79"/>
      <c r="PG10" s="79"/>
      <c r="PH10" s="79"/>
      <c r="PI10" s="79"/>
      <c r="PJ10" s="79"/>
      <c r="PK10" s="79"/>
      <c r="PL10" s="79"/>
      <c r="PM10" s="79"/>
      <c r="PN10" s="79"/>
      <c r="PO10" s="79"/>
      <c r="PP10" s="79"/>
      <c r="PQ10" s="79"/>
      <c r="PR10" s="79"/>
      <c r="PS10" s="79"/>
      <c r="PT10" s="79"/>
      <c r="PU10" s="79"/>
      <c r="PV10" s="79"/>
      <c r="PW10" s="79"/>
      <c r="PX10" s="79"/>
      <c r="PY10" s="79"/>
      <c r="PZ10" s="79"/>
      <c r="QA10" s="79"/>
      <c r="QB10" s="79"/>
      <c r="QC10" s="79"/>
      <c r="QD10" s="79"/>
      <c r="QE10" s="79"/>
      <c r="QF10" s="79"/>
      <c r="QG10" s="79"/>
      <c r="QH10" s="79"/>
      <c r="QI10" s="79"/>
      <c r="QJ10" s="79"/>
      <c r="QK10" s="79"/>
      <c r="QL10" s="79"/>
      <c r="QM10" s="79"/>
      <c r="QN10" s="79"/>
    </row>
    <row r="11" spans="1:456" ht="15" x14ac:dyDescent="0.25">
      <c r="A11" s="106" t="s">
        <v>41</v>
      </c>
      <c r="B11" s="291">
        <v>778729</v>
      </c>
      <c r="C11" s="291">
        <v>842747.1171656868</v>
      </c>
      <c r="D11" s="209">
        <v>2232378</v>
      </c>
      <c r="E11" s="209">
        <v>2042336.3721495236</v>
      </c>
      <c r="F11" s="291">
        <v>3384</v>
      </c>
      <c r="G11" s="291">
        <v>26037.040761719749</v>
      </c>
      <c r="H11" s="209">
        <v>0</v>
      </c>
      <c r="I11" s="209">
        <v>0</v>
      </c>
      <c r="J11" s="291">
        <v>223.49000000000282</v>
      </c>
      <c r="K11" s="291">
        <v>29173.694155381076</v>
      </c>
      <c r="L11" s="209">
        <v>3014714.49</v>
      </c>
      <c r="M11" s="209">
        <v>2940294.2242323114</v>
      </c>
      <c r="N11" s="291">
        <v>2519189.8382676593</v>
      </c>
      <c r="O11" s="78"/>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row>
    <row r="12" spans="1:456" ht="15" x14ac:dyDescent="0.25">
      <c r="A12" s="106" t="s">
        <v>42</v>
      </c>
      <c r="B12" s="291">
        <v>2480881</v>
      </c>
      <c r="C12" s="291">
        <v>1743149.9402783297</v>
      </c>
      <c r="D12" s="209">
        <v>863879.33333333337</v>
      </c>
      <c r="E12" s="209">
        <v>1282953.2106255786</v>
      </c>
      <c r="F12" s="291">
        <v>1251073</v>
      </c>
      <c r="G12" s="291">
        <v>367848.50613752508</v>
      </c>
      <c r="H12" s="209">
        <v>0</v>
      </c>
      <c r="I12" s="209">
        <v>0</v>
      </c>
      <c r="J12" s="291">
        <v>-44673.053333333322</v>
      </c>
      <c r="K12" s="291">
        <v>29322.286825102881</v>
      </c>
      <c r="L12" s="209">
        <v>4551160.28</v>
      </c>
      <c r="M12" s="209">
        <v>3423273.9438665365</v>
      </c>
      <c r="N12" s="291">
        <v>2932997.9503145344</v>
      </c>
      <c r="O12" s="78"/>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c r="IW12" s="79"/>
      <c r="IX12" s="79"/>
      <c r="IY12" s="79"/>
      <c r="IZ12" s="79"/>
      <c r="JA12" s="79"/>
      <c r="JB12" s="79"/>
      <c r="JC12" s="79"/>
      <c r="JD12" s="79"/>
      <c r="JE12" s="79"/>
      <c r="JF12" s="79"/>
      <c r="JG12" s="79"/>
      <c r="JH12" s="79"/>
      <c r="JI12" s="79"/>
      <c r="JJ12" s="79"/>
      <c r="JK12" s="79"/>
      <c r="JL12" s="79"/>
      <c r="JM12" s="79"/>
      <c r="JN12" s="79"/>
      <c r="JO12" s="79"/>
      <c r="JP12" s="79"/>
      <c r="JQ12" s="79"/>
      <c r="JR12" s="79"/>
      <c r="JS12" s="79"/>
      <c r="JT12" s="79"/>
      <c r="JU12" s="79"/>
      <c r="JV12" s="79"/>
      <c r="JW12" s="79"/>
      <c r="JX12" s="79"/>
      <c r="JY12" s="79"/>
      <c r="JZ12" s="79"/>
      <c r="KA12" s="79"/>
      <c r="KB12" s="79"/>
      <c r="KC12" s="79"/>
      <c r="KD12" s="79"/>
      <c r="KE12" s="79"/>
      <c r="KF12" s="79"/>
      <c r="KG12" s="79"/>
      <c r="KH12" s="79"/>
      <c r="KI12" s="79"/>
      <c r="KJ12" s="79"/>
      <c r="KK12" s="79"/>
      <c r="KL12" s="79"/>
      <c r="KM12" s="79"/>
      <c r="KN12" s="79"/>
      <c r="KO12" s="79"/>
      <c r="KP12" s="79"/>
      <c r="KQ12" s="79"/>
      <c r="KR12" s="79"/>
      <c r="KS12" s="79"/>
      <c r="KT12" s="79"/>
      <c r="KU12" s="79"/>
      <c r="KV12" s="79"/>
      <c r="KW12" s="79"/>
      <c r="KX12" s="79"/>
      <c r="KY12" s="79"/>
      <c r="KZ12" s="79"/>
      <c r="LA12" s="79"/>
      <c r="LB12" s="79"/>
      <c r="LC12" s="79"/>
      <c r="LD12" s="79"/>
      <c r="LE12" s="79"/>
      <c r="LF12" s="79"/>
      <c r="LG12" s="79"/>
      <c r="LH12" s="79"/>
      <c r="LI12" s="79"/>
      <c r="LJ12" s="79"/>
      <c r="LK12" s="79"/>
      <c r="LL12" s="79"/>
      <c r="LM12" s="79"/>
      <c r="LN12" s="79"/>
      <c r="LO12" s="79"/>
      <c r="LP12" s="79"/>
      <c r="LQ12" s="79"/>
      <c r="LR12" s="79"/>
      <c r="LS12" s="79"/>
      <c r="LT12" s="79"/>
      <c r="LU12" s="79"/>
      <c r="LV12" s="79"/>
      <c r="LW12" s="79"/>
      <c r="LX12" s="79"/>
      <c r="LY12" s="79"/>
      <c r="LZ12" s="79"/>
      <c r="MA12" s="79"/>
      <c r="MB12" s="79"/>
      <c r="MC12" s="79"/>
      <c r="MD12" s="79"/>
      <c r="ME12" s="79"/>
      <c r="MF12" s="79"/>
      <c r="MG12" s="79"/>
      <c r="MH12" s="79"/>
      <c r="MI12" s="79"/>
      <c r="MJ12" s="79"/>
      <c r="MK12" s="79"/>
      <c r="ML12" s="79"/>
      <c r="MM12" s="79"/>
      <c r="MN12" s="79"/>
      <c r="MO12" s="79"/>
      <c r="MP12" s="79"/>
      <c r="MQ12" s="79"/>
      <c r="MR12" s="79"/>
      <c r="MS12" s="79"/>
      <c r="MT12" s="79"/>
      <c r="MU12" s="79"/>
      <c r="MV12" s="79"/>
      <c r="MW12" s="79"/>
      <c r="MX12" s="79"/>
      <c r="MY12" s="79"/>
      <c r="MZ12" s="79"/>
      <c r="NA12" s="79"/>
      <c r="NB12" s="79"/>
      <c r="NC12" s="79"/>
      <c r="ND12" s="79"/>
      <c r="NE12" s="79"/>
      <c r="NF12" s="79"/>
      <c r="NG12" s="79"/>
      <c r="NH12" s="79"/>
      <c r="NI12" s="79"/>
      <c r="NJ12" s="79"/>
      <c r="NK12" s="79"/>
      <c r="NL12" s="79"/>
      <c r="NM12" s="79"/>
      <c r="NN12" s="79"/>
      <c r="NO12" s="79"/>
      <c r="NP12" s="79"/>
      <c r="NQ12" s="79"/>
      <c r="NR12" s="79"/>
      <c r="NS12" s="79"/>
      <c r="NT12" s="79"/>
      <c r="NU12" s="79"/>
      <c r="NV12" s="79"/>
      <c r="NW12" s="79"/>
      <c r="NX12" s="79"/>
      <c r="NY12" s="79"/>
      <c r="NZ12" s="79"/>
      <c r="OA12" s="79"/>
      <c r="OB12" s="79"/>
      <c r="OC12" s="79"/>
      <c r="OD12" s="79"/>
      <c r="OE12" s="79"/>
      <c r="OF12" s="79"/>
      <c r="OG12" s="79"/>
      <c r="OH12" s="79"/>
      <c r="OI12" s="79"/>
      <c r="OJ12" s="79"/>
      <c r="OK12" s="79"/>
      <c r="OL12" s="79"/>
      <c r="OM12" s="79"/>
      <c r="ON12" s="79"/>
      <c r="OO12" s="79"/>
      <c r="OP12" s="79"/>
      <c r="OQ12" s="79"/>
      <c r="OR12" s="79"/>
      <c r="OS12" s="79"/>
      <c r="OT12" s="79"/>
      <c r="OU12" s="79"/>
      <c r="OV12" s="79"/>
      <c r="OW12" s="79"/>
      <c r="OX12" s="79"/>
      <c r="OY12" s="79"/>
      <c r="OZ12" s="79"/>
      <c r="PA12" s="79"/>
      <c r="PB12" s="79"/>
      <c r="PC12" s="79"/>
      <c r="PD12" s="79"/>
      <c r="PE12" s="79"/>
      <c r="PF12" s="79"/>
      <c r="PG12" s="79"/>
      <c r="PH12" s="79"/>
      <c r="PI12" s="79"/>
      <c r="PJ12" s="79"/>
      <c r="PK12" s="79"/>
      <c r="PL12" s="79"/>
      <c r="PM12" s="79"/>
      <c r="PN12" s="79"/>
      <c r="PO12" s="79"/>
      <c r="PP12" s="79"/>
      <c r="PQ12" s="79"/>
      <c r="PR12" s="79"/>
      <c r="PS12" s="79"/>
      <c r="PT12" s="79"/>
      <c r="PU12" s="79"/>
      <c r="PV12" s="79"/>
      <c r="PW12" s="79"/>
      <c r="PX12" s="79"/>
      <c r="PY12" s="79"/>
      <c r="PZ12" s="79"/>
      <c r="QA12" s="79"/>
      <c r="QB12" s="79"/>
      <c r="QC12" s="79"/>
      <c r="QD12" s="79"/>
      <c r="QE12" s="79"/>
      <c r="QF12" s="79"/>
      <c r="QG12" s="79"/>
      <c r="QH12" s="79"/>
      <c r="QI12" s="79"/>
      <c r="QJ12" s="79"/>
      <c r="QK12" s="79"/>
      <c r="QL12" s="79"/>
      <c r="QM12" s="79"/>
      <c r="QN12" s="79"/>
    </row>
    <row r="13" spans="1:456" ht="15" x14ac:dyDescent="0.25">
      <c r="A13" s="106" t="s">
        <v>43</v>
      </c>
      <c r="B13" s="291">
        <v>491489.33333333331</v>
      </c>
      <c r="C13" s="291">
        <v>583167.43602191389</v>
      </c>
      <c r="D13" s="209">
        <v>2417863</v>
      </c>
      <c r="E13" s="209">
        <v>2461865.7431133473</v>
      </c>
      <c r="F13" s="291">
        <v>4666.666666666667</v>
      </c>
      <c r="G13" s="291">
        <v>94509.858607711125</v>
      </c>
      <c r="H13" s="209">
        <v>0</v>
      </c>
      <c r="I13" s="209">
        <v>0</v>
      </c>
      <c r="J13" s="291">
        <v>-8134.7699999999995</v>
      </c>
      <c r="K13" s="291">
        <v>29602.961867910737</v>
      </c>
      <c r="L13" s="209">
        <v>2905884.23</v>
      </c>
      <c r="M13" s="209">
        <v>3169145.9996108832</v>
      </c>
      <c r="N13" s="291">
        <v>2715265.8167366972</v>
      </c>
      <c r="O13" s="78"/>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c r="IW13" s="79"/>
      <c r="IX13" s="79"/>
      <c r="IY13" s="79"/>
      <c r="IZ13" s="79"/>
      <c r="JA13" s="79"/>
      <c r="JB13" s="79"/>
      <c r="JC13" s="79"/>
      <c r="JD13" s="79"/>
      <c r="JE13" s="79"/>
      <c r="JF13" s="79"/>
      <c r="JG13" s="79"/>
      <c r="JH13" s="79"/>
      <c r="JI13" s="79"/>
      <c r="JJ13" s="79"/>
      <c r="JK13" s="79"/>
      <c r="JL13" s="79"/>
      <c r="JM13" s="79"/>
      <c r="JN13" s="79"/>
      <c r="JO13" s="79"/>
      <c r="JP13" s="79"/>
      <c r="JQ13" s="79"/>
      <c r="JR13" s="79"/>
      <c r="JS13" s="79"/>
      <c r="JT13" s="79"/>
      <c r="JU13" s="79"/>
      <c r="JV13" s="79"/>
      <c r="JW13" s="79"/>
      <c r="JX13" s="79"/>
      <c r="JY13" s="79"/>
      <c r="JZ13" s="79"/>
      <c r="KA13" s="79"/>
      <c r="KB13" s="79"/>
      <c r="KC13" s="79"/>
      <c r="KD13" s="79"/>
      <c r="KE13" s="79"/>
      <c r="KF13" s="79"/>
      <c r="KG13" s="79"/>
      <c r="KH13" s="79"/>
      <c r="KI13" s="79"/>
      <c r="KJ13" s="79"/>
      <c r="KK13" s="79"/>
      <c r="KL13" s="79"/>
      <c r="KM13" s="79"/>
      <c r="KN13" s="79"/>
      <c r="KO13" s="79"/>
      <c r="KP13" s="79"/>
      <c r="KQ13" s="79"/>
      <c r="KR13" s="79"/>
      <c r="KS13" s="79"/>
      <c r="KT13" s="79"/>
      <c r="KU13" s="79"/>
      <c r="KV13" s="79"/>
      <c r="KW13" s="79"/>
      <c r="KX13" s="79"/>
      <c r="KY13" s="79"/>
      <c r="KZ13" s="79"/>
      <c r="LA13" s="79"/>
      <c r="LB13" s="79"/>
      <c r="LC13" s="79"/>
      <c r="LD13" s="79"/>
      <c r="LE13" s="79"/>
      <c r="LF13" s="79"/>
      <c r="LG13" s="79"/>
      <c r="LH13" s="79"/>
      <c r="LI13" s="79"/>
      <c r="LJ13" s="79"/>
      <c r="LK13" s="79"/>
      <c r="LL13" s="79"/>
      <c r="LM13" s="79"/>
      <c r="LN13" s="79"/>
      <c r="LO13" s="79"/>
      <c r="LP13" s="79"/>
      <c r="LQ13" s="79"/>
      <c r="LR13" s="79"/>
      <c r="LS13" s="79"/>
      <c r="LT13" s="79"/>
      <c r="LU13" s="79"/>
      <c r="LV13" s="79"/>
      <c r="LW13" s="79"/>
      <c r="LX13" s="79"/>
      <c r="LY13" s="79"/>
      <c r="LZ13" s="79"/>
      <c r="MA13" s="79"/>
      <c r="MB13" s="79"/>
      <c r="MC13" s="79"/>
      <c r="MD13" s="79"/>
      <c r="ME13" s="79"/>
      <c r="MF13" s="79"/>
      <c r="MG13" s="79"/>
      <c r="MH13" s="79"/>
      <c r="MI13" s="79"/>
      <c r="MJ13" s="79"/>
      <c r="MK13" s="79"/>
      <c r="ML13" s="79"/>
      <c r="MM13" s="79"/>
      <c r="MN13" s="79"/>
      <c r="MO13" s="79"/>
      <c r="MP13" s="79"/>
      <c r="MQ13" s="79"/>
      <c r="MR13" s="79"/>
      <c r="MS13" s="79"/>
      <c r="MT13" s="79"/>
      <c r="MU13" s="79"/>
      <c r="MV13" s="79"/>
      <c r="MW13" s="79"/>
      <c r="MX13" s="79"/>
      <c r="MY13" s="79"/>
      <c r="MZ13" s="79"/>
      <c r="NA13" s="79"/>
      <c r="NB13" s="79"/>
      <c r="NC13" s="79"/>
      <c r="ND13" s="79"/>
      <c r="NE13" s="79"/>
      <c r="NF13" s="79"/>
      <c r="NG13" s="79"/>
      <c r="NH13" s="79"/>
      <c r="NI13" s="79"/>
      <c r="NJ13" s="79"/>
      <c r="NK13" s="79"/>
      <c r="NL13" s="79"/>
      <c r="NM13" s="79"/>
      <c r="NN13" s="79"/>
      <c r="NO13" s="79"/>
      <c r="NP13" s="79"/>
      <c r="NQ13" s="79"/>
      <c r="NR13" s="79"/>
      <c r="NS13" s="79"/>
      <c r="NT13" s="79"/>
      <c r="NU13" s="79"/>
      <c r="NV13" s="79"/>
      <c r="NW13" s="79"/>
      <c r="NX13" s="79"/>
      <c r="NY13" s="79"/>
      <c r="NZ13" s="79"/>
      <c r="OA13" s="79"/>
      <c r="OB13" s="79"/>
      <c r="OC13" s="79"/>
      <c r="OD13" s="79"/>
      <c r="OE13" s="79"/>
      <c r="OF13" s="79"/>
      <c r="OG13" s="79"/>
      <c r="OH13" s="79"/>
      <c r="OI13" s="79"/>
      <c r="OJ13" s="79"/>
      <c r="OK13" s="79"/>
      <c r="OL13" s="79"/>
      <c r="OM13" s="79"/>
      <c r="ON13" s="79"/>
      <c r="OO13" s="79"/>
      <c r="OP13" s="79"/>
      <c r="OQ13" s="79"/>
      <c r="OR13" s="79"/>
      <c r="OS13" s="79"/>
      <c r="OT13" s="79"/>
      <c r="OU13" s="79"/>
      <c r="OV13" s="79"/>
      <c r="OW13" s="79"/>
      <c r="OX13" s="79"/>
      <c r="OY13" s="79"/>
      <c r="OZ13" s="79"/>
      <c r="PA13" s="79"/>
      <c r="PB13" s="79"/>
      <c r="PC13" s="79"/>
      <c r="PD13" s="79"/>
      <c r="PE13" s="79"/>
      <c r="PF13" s="79"/>
      <c r="PG13" s="79"/>
      <c r="PH13" s="79"/>
      <c r="PI13" s="79"/>
      <c r="PJ13" s="79"/>
      <c r="PK13" s="79"/>
      <c r="PL13" s="79"/>
      <c r="PM13" s="79"/>
      <c r="PN13" s="79"/>
      <c r="PO13" s="79"/>
      <c r="PP13" s="79"/>
      <c r="PQ13" s="79"/>
      <c r="PR13" s="79"/>
      <c r="PS13" s="79"/>
      <c r="PT13" s="79"/>
      <c r="PU13" s="79"/>
      <c r="PV13" s="79"/>
      <c r="PW13" s="79"/>
      <c r="PX13" s="79"/>
      <c r="PY13" s="79"/>
      <c r="PZ13" s="79"/>
      <c r="QA13" s="79"/>
      <c r="QB13" s="79"/>
      <c r="QC13" s="79"/>
      <c r="QD13" s="79"/>
      <c r="QE13" s="79"/>
      <c r="QF13" s="79"/>
      <c r="QG13" s="79"/>
      <c r="QH13" s="79"/>
      <c r="QI13" s="79"/>
      <c r="QJ13" s="79"/>
      <c r="QK13" s="79"/>
      <c r="QL13" s="79"/>
      <c r="QM13" s="79"/>
      <c r="QN13" s="79"/>
    </row>
    <row r="14" spans="1:456" ht="15" x14ac:dyDescent="0.25">
      <c r="A14" s="106" t="s">
        <v>44</v>
      </c>
      <c r="B14" s="291">
        <v>3108765.6666666665</v>
      </c>
      <c r="C14" s="291">
        <v>3940835.2157567684</v>
      </c>
      <c r="D14" s="209">
        <v>1442168.6666666667</v>
      </c>
      <c r="E14" s="209">
        <v>1468852.3223896548</v>
      </c>
      <c r="F14" s="291">
        <v>79418.666666666672</v>
      </c>
      <c r="G14" s="291">
        <v>168603.56623442005</v>
      </c>
      <c r="H14" s="209">
        <v>0</v>
      </c>
      <c r="I14" s="209">
        <v>0</v>
      </c>
      <c r="J14" s="291">
        <v>13120.766666666661</v>
      </c>
      <c r="K14" s="291">
        <v>79711.712157430578</v>
      </c>
      <c r="L14" s="209">
        <v>4643473.7666666666</v>
      </c>
      <c r="M14" s="209">
        <v>5658002.8165382734</v>
      </c>
      <c r="N14" s="291">
        <v>4847672.4141559396</v>
      </c>
      <c r="O14" s="78"/>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c r="IW14" s="79"/>
      <c r="IX14" s="79"/>
      <c r="IY14" s="79"/>
      <c r="IZ14" s="79"/>
      <c r="JA14" s="79"/>
      <c r="JB14" s="79"/>
      <c r="JC14" s="79"/>
      <c r="JD14" s="79"/>
      <c r="JE14" s="79"/>
      <c r="JF14" s="79"/>
      <c r="JG14" s="79"/>
      <c r="JH14" s="79"/>
      <c r="JI14" s="79"/>
      <c r="JJ14" s="79"/>
      <c r="JK14" s="79"/>
      <c r="JL14" s="79"/>
      <c r="JM14" s="79"/>
      <c r="JN14" s="79"/>
      <c r="JO14" s="79"/>
      <c r="JP14" s="79"/>
      <c r="JQ14" s="79"/>
      <c r="JR14" s="79"/>
      <c r="JS14" s="79"/>
      <c r="JT14" s="79"/>
      <c r="JU14" s="79"/>
      <c r="JV14" s="79"/>
      <c r="JW14" s="79"/>
      <c r="JX14" s="79"/>
      <c r="JY14" s="79"/>
      <c r="JZ14" s="79"/>
      <c r="KA14" s="79"/>
      <c r="KB14" s="79"/>
      <c r="KC14" s="79"/>
      <c r="KD14" s="79"/>
      <c r="KE14" s="79"/>
      <c r="KF14" s="79"/>
      <c r="KG14" s="79"/>
      <c r="KH14" s="79"/>
      <c r="KI14" s="79"/>
      <c r="KJ14" s="79"/>
      <c r="KK14" s="79"/>
      <c r="KL14" s="79"/>
      <c r="KM14" s="79"/>
      <c r="KN14" s="79"/>
      <c r="KO14" s="79"/>
      <c r="KP14" s="79"/>
      <c r="KQ14" s="79"/>
      <c r="KR14" s="79"/>
      <c r="KS14" s="79"/>
      <c r="KT14" s="79"/>
      <c r="KU14" s="79"/>
      <c r="KV14" s="79"/>
      <c r="KW14" s="79"/>
      <c r="KX14" s="79"/>
      <c r="KY14" s="79"/>
      <c r="KZ14" s="79"/>
      <c r="LA14" s="79"/>
      <c r="LB14" s="79"/>
      <c r="LC14" s="79"/>
      <c r="LD14" s="79"/>
      <c r="LE14" s="79"/>
      <c r="LF14" s="79"/>
      <c r="LG14" s="79"/>
      <c r="LH14" s="79"/>
      <c r="LI14" s="79"/>
      <c r="LJ14" s="79"/>
      <c r="LK14" s="79"/>
      <c r="LL14" s="79"/>
      <c r="LM14" s="79"/>
      <c r="LN14" s="79"/>
      <c r="LO14" s="79"/>
      <c r="LP14" s="79"/>
      <c r="LQ14" s="79"/>
      <c r="LR14" s="79"/>
      <c r="LS14" s="79"/>
      <c r="LT14" s="79"/>
      <c r="LU14" s="79"/>
      <c r="LV14" s="79"/>
      <c r="LW14" s="79"/>
      <c r="LX14" s="79"/>
      <c r="LY14" s="79"/>
      <c r="LZ14" s="79"/>
      <c r="MA14" s="79"/>
      <c r="MB14" s="79"/>
      <c r="MC14" s="79"/>
      <c r="MD14" s="79"/>
      <c r="ME14" s="79"/>
      <c r="MF14" s="79"/>
      <c r="MG14" s="79"/>
      <c r="MH14" s="79"/>
      <c r="MI14" s="79"/>
      <c r="MJ14" s="79"/>
      <c r="MK14" s="79"/>
      <c r="ML14" s="79"/>
      <c r="MM14" s="79"/>
      <c r="MN14" s="79"/>
      <c r="MO14" s="79"/>
      <c r="MP14" s="79"/>
      <c r="MQ14" s="79"/>
      <c r="MR14" s="79"/>
      <c r="MS14" s="79"/>
      <c r="MT14" s="79"/>
      <c r="MU14" s="79"/>
      <c r="MV14" s="79"/>
      <c r="MW14" s="79"/>
      <c r="MX14" s="79"/>
      <c r="MY14" s="79"/>
      <c r="MZ14" s="79"/>
      <c r="NA14" s="79"/>
      <c r="NB14" s="79"/>
      <c r="NC14" s="79"/>
      <c r="ND14" s="79"/>
      <c r="NE14" s="79"/>
      <c r="NF14" s="79"/>
      <c r="NG14" s="79"/>
      <c r="NH14" s="79"/>
      <c r="NI14" s="79"/>
      <c r="NJ14" s="79"/>
      <c r="NK14" s="79"/>
      <c r="NL14" s="79"/>
      <c r="NM14" s="79"/>
      <c r="NN14" s="79"/>
      <c r="NO14" s="79"/>
      <c r="NP14" s="79"/>
      <c r="NQ14" s="79"/>
      <c r="NR14" s="79"/>
      <c r="NS14" s="79"/>
      <c r="NT14" s="79"/>
      <c r="NU14" s="79"/>
      <c r="NV14" s="79"/>
      <c r="NW14" s="79"/>
      <c r="NX14" s="79"/>
      <c r="NY14" s="79"/>
      <c r="NZ14" s="79"/>
      <c r="OA14" s="79"/>
      <c r="OB14" s="79"/>
      <c r="OC14" s="79"/>
      <c r="OD14" s="79"/>
      <c r="OE14" s="79"/>
      <c r="OF14" s="79"/>
      <c r="OG14" s="79"/>
      <c r="OH14" s="79"/>
      <c r="OI14" s="79"/>
      <c r="OJ14" s="79"/>
      <c r="OK14" s="79"/>
      <c r="OL14" s="79"/>
      <c r="OM14" s="79"/>
      <c r="ON14" s="79"/>
      <c r="OO14" s="79"/>
      <c r="OP14" s="79"/>
      <c r="OQ14" s="79"/>
      <c r="OR14" s="79"/>
      <c r="OS14" s="79"/>
      <c r="OT14" s="79"/>
      <c r="OU14" s="79"/>
      <c r="OV14" s="79"/>
      <c r="OW14" s="79"/>
      <c r="OX14" s="79"/>
      <c r="OY14" s="79"/>
      <c r="OZ14" s="79"/>
      <c r="PA14" s="79"/>
      <c r="PB14" s="79"/>
      <c r="PC14" s="79"/>
      <c r="PD14" s="79"/>
      <c r="PE14" s="79"/>
      <c r="PF14" s="79"/>
      <c r="PG14" s="79"/>
      <c r="PH14" s="79"/>
      <c r="PI14" s="79"/>
      <c r="PJ14" s="79"/>
      <c r="PK14" s="79"/>
      <c r="PL14" s="79"/>
      <c r="PM14" s="79"/>
      <c r="PN14" s="79"/>
      <c r="PO14" s="79"/>
      <c r="PP14" s="79"/>
      <c r="PQ14" s="79"/>
      <c r="PR14" s="79"/>
      <c r="PS14" s="79"/>
      <c r="PT14" s="79"/>
      <c r="PU14" s="79"/>
      <c r="PV14" s="79"/>
      <c r="PW14" s="79"/>
      <c r="PX14" s="79"/>
      <c r="PY14" s="79"/>
      <c r="PZ14" s="79"/>
      <c r="QA14" s="79"/>
      <c r="QB14" s="79"/>
      <c r="QC14" s="79"/>
      <c r="QD14" s="79"/>
      <c r="QE14" s="79"/>
      <c r="QF14" s="79"/>
      <c r="QG14" s="79"/>
      <c r="QH14" s="79"/>
      <c r="QI14" s="79"/>
      <c r="QJ14" s="79"/>
      <c r="QK14" s="79"/>
      <c r="QL14" s="79"/>
      <c r="QM14" s="79"/>
      <c r="QN14" s="79"/>
    </row>
    <row r="15" spans="1:456" s="17" customFormat="1" ht="15" x14ac:dyDescent="0.25">
      <c r="A15" s="106" t="s">
        <v>45</v>
      </c>
      <c r="B15" s="291">
        <v>449473.66666666669</v>
      </c>
      <c r="C15" s="291">
        <v>485223.54045882123</v>
      </c>
      <c r="D15" s="209">
        <v>1817375.6666666667</v>
      </c>
      <c r="E15" s="209">
        <v>1340679.3736548172</v>
      </c>
      <c r="F15" s="291">
        <v>0</v>
      </c>
      <c r="G15" s="291">
        <v>12897.773969200456</v>
      </c>
      <c r="H15" s="209">
        <v>0</v>
      </c>
      <c r="I15" s="209">
        <v>0</v>
      </c>
      <c r="J15" s="291">
        <v>-66119.570000000007</v>
      </c>
      <c r="K15" s="291">
        <v>15618.740617425296</v>
      </c>
      <c r="L15" s="209">
        <v>2200729.7633333337</v>
      </c>
      <c r="M15" s="209">
        <v>1854419.4287002641</v>
      </c>
      <c r="N15" s="291">
        <v>1588832.3495542533</v>
      </c>
      <c r="O15" s="78"/>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79"/>
      <c r="MX15" s="79"/>
      <c r="MY15" s="79"/>
      <c r="MZ15" s="79"/>
      <c r="NA15" s="79"/>
      <c r="NB15" s="79"/>
      <c r="NC15" s="79"/>
      <c r="ND15" s="79"/>
      <c r="NE15" s="79"/>
      <c r="NF15" s="79"/>
      <c r="NG15" s="79"/>
      <c r="NH15" s="79"/>
      <c r="NI15" s="79"/>
      <c r="NJ15" s="79"/>
      <c r="NK15" s="79"/>
      <c r="NL15" s="79"/>
      <c r="NM15" s="79"/>
      <c r="NN15" s="79"/>
      <c r="NO15" s="79"/>
      <c r="NP15" s="79"/>
      <c r="NQ15" s="79"/>
      <c r="NR15" s="79"/>
      <c r="NS15" s="79"/>
      <c r="NT15" s="79"/>
      <c r="NU15" s="79"/>
      <c r="NV15" s="79"/>
      <c r="NW15" s="79"/>
      <c r="NX15" s="79"/>
      <c r="NY15" s="79"/>
      <c r="NZ15" s="79"/>
      <c r="OA15" s="79"/>
      <c r="OB15" s="79"/>
      <c r="OC15" s="79"/>
      <c r="OD15" s="79"/>
      <c r="OE15" s="79"/>
      <c r="OF15" s="79"/>
      <c r="OG15" s="79"/>
      <c r="OH15" s="79"/>
      <c r="OI15" s="79"/>
      <c r="OJ15" s="79"/>
      <c r="OK15" s="79"/>
      <c r="OL15" s="79"/>
      <c r="OM15" s="79"/>
      <c r="ON15" s="79"/>
      <c r="OO15" s="79"/>
      <c r="OP15" s="79"/>
      <c r="OQ15" s="79"/>
      <c r="OR15" s="79"/>
      <c r="OS15" s="79"/>
      <c r="OT15" s="79"/>
      <c r="OU15" s="79"/>
      <c r="OV15" s="79"/>
      <c r="OW15" s="79"/>
      <c r="OX15" s="79"/>
      <c r="OY15" s="79"/>
      <c r="OZ15" s="79"/>
      <c r="PA15" s="79"/>
      <c r="PB15" s="79"/>
      <c r="PC15" s="79"/>
      <c r="PD15" s="79"/>
      <c r="PE15" s="79"/>
      <c r="PF15" s="79"/>
      <c r="PG15" s="79"/>
      <c r="PH15" s="79"/>
      <c r="PI15" s="79"/>
      <c r="PJ15" s="79"/>
      <c r="PK15" s="79"/>
      <c r="PL15" s="79"/>
      <c r="PM15" s="79"/>
      <c r="PN15" s="79"/>
      <c r="PO15" s="79"/>
      <c r="PP15" s="79"/>
      <c r="PQ15" s="79"/>
      <c r="PR15" s="79"/>
      <c r="PS15" s="79"/>
      <c r="PT15" s="79"/>
      <c r="PU15" s="79"/>
      <c r="PV15" s="79"/>
      <c r="PW15" s="79"/>
      <c r="PX15" s="79"/>
      <c r="PY15" s="79"/>
      <c r="PZ15" s="79"/>
      <c r="QA15" s="79"/>
      <c r="QB15" s="79"/>
      <c r="QC15" s="79"/>
      <c r="QD15" s="79"/>
      <c r="QE15" s="79"/>
      <c r="QF15" s="79"/>
      <c r="QG15" s="79"/>
      <c r="QH15" s="79"/>
      <c r="QI15" s="79"/>
      <c r="QJ15" s="79"/>
      <c r="QK15" s="79"/>
      <c r="QL15" s="79"/>
      <c r="QM15" s="79"/>
      <c r="QN15" s="79"/>
    </row>
    <row r="16" spans="1:456" ht="15" x14ac:dyDescent="0.25">
      <c r="A16" s="106" t="s">
        <v>46</v>
      </c>
      <c r="B16" s="291">
        <v>22486670</v>
      </c>
      <c r="C16" s="291">
        <v>13839724.504202109</v>
      </c>
      <c r="D16" s="209">
        <v>134765.66666666666</v>
      </c>
      <c r="E16" s="209">
        <v>171050.93752302372</v>
      </c>
      <c r="F16" s="291">
        <v>146122.66666666666</v>
      </c>
      <c r="G16" s="291">
        <v>255568.69885160524</v>
      </c>
      <c r="H16" s="209">
        <v>347433.66666666669</v>
      </c>
      <c r="I16" s="209">
        <v>260222.10563945514</v>
      </c>
      <c r="J16" s="291">
        <v>531721.58666666667</v>
      </c>
      <c r="K16" s="291">
        <v>280031.14123905968</v>
      </c>
      <c r="L16" s="209">
        <v>23646713.58666667</v>
      </c>
      <c r="M16" s="209">
        <v>14806597.387455255</v>
      </c>
      <c r="N16" s="291">
        <v>12686019.436553722</v>
      </c>
      <c r="O16" s="78"/>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79"/>
      <c r="NF16" s="79"/>
      <c r="NG16" s="79"/>
      <c r="NH16" s="79"/>
      <c r="NI16" s="79"/>
      <c r="NJ16" s="79"/>
      <c r="NK16" s="79"/>
      <c r="NL16" s="79"/>
      <c r="NM16" s="79"/>
      <c r="NN16" s="79"/>
      <c r="NO16" s="79"/>
      <c r="NP16" s="79"/>
      <c r="NQ16" s="79"/>
      <c r="NR16" s="79"/>
      <c r="NS16" s="79"/>
      <c r="NT16" s="79"/>
      <c r="NU16" s="79"/>
      <c r="NV16" s="79"/>
      <c r="NW16" s="79"/>
      <c r="NX16" s="79"/>
      <c r="NY16" s="79"/>
      <c r="NZ16" s="79"/>
      <c r="OA16" s="79"/>
      <c r="OB16" s="79"/>
      <c r="OC16" s="79"/>
      <c r="OD16" s="79"/>
      <c r="OE16" s="79"/>
      <c r="OF16" s="79"/>
      <c r="OG16" s="79"/>
      <c r="OH16" s="79"/>
      <c r="OI16" s="79"/>
      <c r="OJ16" s="79"/>
      <c r="OK16" s="79"/>
      <c r="OL16" s="79"/>
      <c r="OM16" s="79"/>
      <c r="ON16" s="79"/>
      <c r="OO16" s="79"/>
      <c r="OP16" s="79"/>
      <c r="OQ16" s="79"/>
      <c r="OR16" s="79"/>
      <c r="OS16" s="79"/>
      <c r="OT16" s="79"/>
      <c r="OU16" s="79"/>
      <c r="OV16" s="79"/>
      <c r="OW16" s="79"/>
      <c r="OX16" s="79"/>
      <c r="OY16" s="79"/>
      <c r="OZ16" s="79"/>
      <c r="PA16" s="79"/>
      <c r="PB16" s="79"/>
      <c r="PC16" s="79"/>
      <c r="PD16" s="79"/>
      <c r="PE16" s="79"/>
      <c r="PF16" s="79"/>
      <c r="PG16" s="79"/>
      <c r="PH16" s="79"/>
      <c r="PI16" s="79"/>
      <c r="PJ16" s="79"/>
      <c r="PK16" s="79"/>
      <c r="PL16" s="79"/>
      <c r="PM16" s="79"/>
      <c r="PN16" s="79"/>
      <c r="PO16" s="79"/>
      <c r="PP16" s="79"/>
      <c r="PQ16" s="79"/>
      <c r="PR16" s="79"/>
      <c r="PS16" s="79"/>
      <c r="PT16" s="79"/>
      <c r="PU16" s="79"/>
      <c r="PV16" s="79"/>
      <c r="PW16" s="79"/>
      <c r="PX16" s="79"/>
      <c r="PY16" s="79"/>
      <c r="PZ16" s="79"/>
      <c r="QA16" s="79"/>
      <c r="QB16" s="79"/>
      <c r="QC16" s="79"/>
      <c r="QD16" s="79"/>
      <c r="QE16" s="79"/>
      <c r="QF16" s="79"/>
      <c r="QG16" s="79"/>
      <c r="QH16" s="79"/>
      <c r="QI16" s="79"/>
      <c r="QJ16" s="79"/>
      <c r="QK16" s="79"/>
      <c r="QL16" s="79"/>
      <c r="QM16" s="79"/>
      <c r="QN16" s="79"/>
    </row>
    <row r="17" spans="1:456" ht="15" x14ac:dyDescent="0.25">
      <c r="A17" s="106" t="s">
        <v>47</v>
      </c>
      <c r="B17" s="291">
        <v>300480.66666666669</v>
      </c>
      <c r="C17" s="291">
        <v>398743.75919886038</v>
      </c>
      <c r="D17" s="209">
        <v>2268844.6666666665</v>
      </c>
      <c r="E17" s="209">
        <v>2070681.8165622978</v>
      </c>
      <c r="F17" s="291">
        <v>1744.3333333333333</v>
      </c>
      <c r="G17" s="291">
        <v>10579.738653206688</v>
      </c>
      <c r="H17" s="209">
        <v>0</v>
      </c>
      <c r="I17" s="209">
        <v>0</v>
      </c>
      <c r="J17" s="291">
        <v>-36872.246666666666</v>
      </c>
      <c r="K17" s="291">
        <v>17765.079180073593</v>
      </c>
      <c r="L17" s="209">
        <v>2534197.42</v>
      </c>
      <c r="M17" s="209">
        <v>2497770.3935944382</v>
      </c>
      <c r="N17" s="291">
        <v>2140043.5854380555</v>
      </c>
      <c r="O17" s="78"/>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c r="JE17" s="79"/>
      <c r="JF17" s="79"/>
      <c r="JG17" s="79"/>
      <c r="JH17" s="79"/>
      <c r="JI17" s="79"/>
      <c r="JJ17" s="79"/>
      <c r="JK17" s="79"/>
      <c r="JL17" s="79"/>
      <c r="JM17" s="79"/>
      <c r="JN17" s="79"/>
      <c r="JO17" s="79"/>
      <c r="JP17" s="79"/>
      <c r="JQ17" s="79"/>
      <c r="JR17" s="79"/>
      <c r="JS17" s="79"/>
      <c r="JT17" s="79"/>
      <c r="JU17" s="79"/>
      <c r="JV17" s="79"/>
      <c r="JW17" s="79"/>
      <c r="JX17" s="79"/>
      <c r="JY17" s="79"/>
      <c r="JZ17" s="79"/>
      <c r="KA17" s="79"/>
      <c r="KB17" s="79"/>
      <c r="KC17" s="79"/>
      <c r="KD17" s="79"/>
      <c r="KE17" s="79"/>
      <c r="KF17" s="79"/>
      <c r="KG17" s="79"/>
      <c r="KH17" s="79"/>
      <c r="KI17" s="79"/>
      <c r="KJ17" s="79"/>
      <c r="KK17" s="79"/>
      <c r="KL17" s="79"/>
      <c r="KM17" s="79"/>
      <c r="KN17" s="79"/>
      <c r="KO17" s="79"/>
      <c r="KP17" s="79"/>
      <c r="KQ17" s="79"/>
      <c r="KR17" s="79"/>
      <c r="KS17" s="79"/>
      <c r="KT17" s="79"/>
      <c r="KU17" s="79"/>
      <c r="KV17" s="79"/>
      <c r="KW17" s="79"/>
      <c r="KX17" s="79"/>
      <c r="KY17" s="79"/>
      <c r="KZ17" s="79"/>
      <c r="LA17" s="79"/>
      <c r="LB17" s="79"/>
      <c r="LC17" s="79"/>
      <c r="LD17" s="79"/>
      <c r="LE17" s="79"/>
      <c r="LF17" s="79"/>
      <c r="LG17" s="79"/>
      <c r="LH17" s="79"/>
      <c r="LI17" s="79"/>
      <c r="LJ17" s="79"/>
      <c r="LK17" s="79"/>
      <c r="LL17" s="79"/>
      <c r="LM17" s="79"/>
      <c r="LN17" s="79"/>
      <c r="LO17" s="79"/>
      <c r="LP17" s="79"/>
      <c r="LQ17" s="79"/>
      <c r="LR17" s="79"/>
      <c r="LS17" s="79"/>
      <c r="LT17" s="79"/>
      <c r="LU17" s="79"/>
      <c r="LV17" s="79"/>
      <c r="LW17" s="79"/>
      <c r="LX17" s="79"/>
      <c r="LY17" s="79"/>
      <c r="LZ17" s="79"/>
      <c r="MA17" s="79"/>
      <c r="MB17" s="79"/>
      <c r="MC17" s="79"/>
      <c r="MD17" s="79"/>
      <c r="ME17" s="79"/>
      <c r="MF17" s="79"/>
      <c r="MG17" s="79"/>
      <c r="MH17" s="79"/>
      <c r="MI17" s="79"/>
      <c r="MJ17" s="79"/>
      <c r="MK17" s="79"/>
      <c r="ML17" s="79"/>
      <c r="MM17" s="79"/>
      <c r="MN17" s="79"/>
      <c r="MO17" s="79"/>
      <c r="MP17" s="79"/>
      <c r="MQ17" s="79"/>
      <c r="MR17" s="79"/>
      <c r="MS17" s="79"/>
      <c r="MT17" s="79"/>
      <c r="MU17" s="79"/>
      <c r="MV17" s="79"/>
      <c r="MW17" s="79"/>
      <c r="MX17" s="79"/>
      <c r="MY17" s="79"/>
      <c r="MZ17" s="79"/>
      <c r="NA17" s="79"/>
      <c r="NB17" s="79"/>
      <c r="NC17" s="79"/>
      <c r="ND17" s="79"/>
      <c r="NE17" s="79"/>
      <c r="NF17" s="79"/>
      <c r="NG17" s="79"/>
      <c r="NH17" s="79"/>
      <c r="NI17" s="79"/>
      <c r="NJ17" s="79"/>
      <c r="NK17" s="79"/>
      <c r="NL17" s="79"/>
      <c r="NM17" s="79"/>
      <c r="NN17" s="79"/>
      <c r="NO17" s="79"/>
      <c r="NP17" s="79"/>
      <c r="NQ17" s="79"/>
      <c r="NR17" s="79"/>
      <c r="NS17" s="79"/>
      <c r="NT17" s="79"/>
      <c r="NU17" s="79"/>
      <c r="NV17" s="79"/>
      <c r="NW17" s="79"/>
      <c r="NX17" s="79"/>
      <c r="NY17" s="79"/>
      <c r="NZ17" s="79"/>
      <c r="OA17" s="79"/>
      <c r="OB17" s="79"/>
      <c r="OC17" s="79"/>
      <c r="OD17" s="79"/>
      <c r="OE17" s="79"/>
      <c r="OF17" s="79"/>
      <c r="OG17" s="79"/>
      <c r="OH17" s="79"/>
      <c r="OI17" s="79"/>
      <c r="OJ17" s="79"/>
      <c r="OK17" s="79"/>
      <c r="OL17" s="79"/>
      <c r="OM17" s="79"/>
      <c r="ON17" s="79"/>
      <c r="OO17" s="79"/>
      <c r="OP17" s="79"/>
      <c r="OQ17" s="79"/>
      <c r="OR17" s="79"/>
      <c r="OS17" s="79"/>
      <c r="OT17" s="79"/>
      <c r="OU17" s="79"/>
      <c r="OV17" s="79"/>
      <c r="OW17" s="79"/>
      <c r="OX17" s="79"/>
      <c r="OY17" s="79"/>
      <c r="OZ17" s="79"/>
      <c r="PA17" s="79"/>
      <c r="PB17" s="79"/>
      <c r="PC17" s="79"/>
      <c r="PD17" s="79"/>
      <c r="PE17" s="79"/>
      <c r="PF17" s="79"/>
      <c r="PG17" s="79"/>
      <c r="PH17" s="79"/>
      <c r="PI17" s="79"/>
      <c r="PJ17" s="79"/>
      <c r="PK17" s="79"/>
      <c r="PL17" s="79"/>
      <c r="PM17" s="79"/>
      <c r="PN17" s="79"/>
      <c r="PO17" s="79"/>
      <c r="PP17" s="79"/>
      <c r="PQ17" s="79"/>
      <c r="PR17" s="79"/>
      <c r="PS17" s="79"/>
      <c r="PT17" s="79"/>
      <c r="PU17" s="79"/>
      <c r="PV17" s="79"/>
      <c r="PW17" s="79"/>
      <c r="PX17" s="79"/>
      <c r="PY17" s="79"/>
      <c r="PZ17" s="79"/>
      <c r="QA17" s="79"/>
      <c r="QB17" s="79"/>
      <c r="QC17" s="79"/>
      <c r="QD17" s="79"/>
      <c r="QE17" s="79"/>
      <c r="QF17" s="79"/>
      <c r="QG17" s="79"/>
      <c r="QH17" s="79"/>
      <c r="QI17" s="79"/>
      <c r="QJ17" s="79"/>
      <c r="QK17" s="79"/>
      <c r="QL17" s="79"/>
      <c r="QM17" s="79"/>
      <c r="QN17" s="79"/>
    </row>
    <row r="18" spans="1:456" ht="15" x14ac:dyDescent="0.25">
      <c r="A18" s="106" t="s">
        <v>48</v>
      </c>
      <c r="B18" s="291">
        <v>209588</v>
      </c>
      <c r="C18" s="291">
        <v>408915.25682157051</v>
      </c>
      <c r="D18" s="209">
        <v>1313298.3333333333</v>
      </c>
      <c r="E18" s="209">
        <v>1609966.5702885301</v>
      </c>
      <c r="F18" s="291">
        <v>1658</v>
      </c>
      <c r="G18" s="291">
        <v>18230.672210899527</v>
      </c>
      <c r="H18" s="209">
        <v>0</v>
      </c>
      <c r="I18" s="209">
        <v>0</v>
      </c>
      <c r="J18" s="291">
        <v>36277.313333333332</v>
      </c>
      <c r="K18" s="291">
        <v>15684.781803968321</v>
      </c>
      <c r="L18" s="209">
        <v>1560821.6466666665</v>
      </c>
      <c r="M18" s="209">
        <v>2052797.2811249683</v>
      </c>
      <c r="N18" s="291">
        <v>1758798.8331282425</v>
      </c>
      <c r="O18" s="78"/>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c r="IW18" s="79"/>
      <c r="IX18" s="79"/>
      <c r="IY18" s="79"/>
      <c r="IZ18" s="79"/>
      <c r="JA18" s="79"/>
      <c r="JB18" s="79"/>
      <c r="JC18" s="79"/>
      <c r="JD18" s="79"/>
      <c r="JE18" s="79"/>
      <c r="JF18" s="79"/>
      <c r="JG18" s="79"/>
      <c r="JH18" s="79"/>
      <c r="JI18" s="79"/>
      <c r="JJ18" s="79"/>
      <c r="JK18" s="79"/>
      <c r="JL18" s="79"/>
      <c r="JM18" s="79"/>
      <c r="JN18" s="79"/>
      <c r="JO18" s="79"/>
      <c r="JP18" s="79"/>
      <c r="JQ18" s="79"/>
      <c r="JR18" s="79"/>
      <c r="JS18" s="79"/>
      <c r="JT18" s="79"/>
      <c r="JU18" s="79"/>
      <c r="JV18" s="79"/>
      <c r="JW18" s="79"/>
      <c r="JX18" s="79"/>
      <c r="JY18" s="79"/>
      <c r="JZ18" s="79"/>
      <c r="KA18" s="79"/>
      <c r="KB18" s="79"/>
      <c r="KC18" s="79"/>
      <c r="KD18" s="79"/>
      <c r="KE18" s="79"/>
      <c r="KF18" s="79"/>
      <c r="KG18" s="79"/>
      <c r="KH18" s="79"/>
      <c r="KI18" s="79"/>
      <c r="KJ18" s="79"/>
      <c r="KK18" s="79"/>
      <c r="KL18" s="79"/>
      <c r="KM18" s="79"/>
      <c r="KN18" s="79"/>
      <c r="KO18" s="79"/>
      <c r="KP18" s="79"/>
      <c r="KQ18" s="79"/>
      <c r="KR18" s="79"/>
      <c r="KS18" s="79"/>
      <c r="KT18" s="79"/>
      <c r="KU18" s="79"/>
      <c r="KV18" s="79"/>
      <c r="KW18" s="79"/>
      <c r="KX18" s="79"/>
      <c r="KY18" s="79"/>
      <c r="KZ18" s="79"/>
      <c r="LA18" s="79"/>
      <c r="LB18" s="79"/>
      <c r="LC18" s="79"/>
      <c r="LD18" s="79"/>
      <c r="LE18" s="79"/>
      <c r="LF18" s="79"/>
      <c r="LG18" s="79"/>
      <c r="LH18" s="79"/>
      <c r="LI18" s="79"/>
      <c r="LJ18" s="79"/>
      <c r="LK18" s="79"/>
      <c r="LL18" s="79"/>
      <c r="LM18" s="79"/>
      <c r="LN18" s="79"/>
      <c r="LO18" s="79"/>
      <c r="LP18" s="79"/>
      <c r="LQ18" s="79"/>
      <c r="LR18" s="79"/>
      <c r="LS18" s="79"/>
      <c r="LT18" s="79"/>
      <c r="LU18" s="79"/>
      <c r="LV18" s="79"/>
      <c r="LW18" s="79"/>
      <c r="LX18" s="79"/>
      <c r="LY18" s="79"/>
      <c r="LZ18" s="79"/>
      <c r="MA18" s="79"/>
      <c r="MB18" s="79"/>
      <c r="MC18" s="79"/>
      <c r="MD18" s="79"/>
      <c r="ME18" s="79"/>
      <c r="MF18" s="79"/>
      <c r="MG18" s="79"/>
      <c r="MH18" s="79"/>
      <c r="MI18" s="79"/>
      <c r="MJ18" s="79"/>
      <c r="MK18" s="79"/>
      <c r="ML18" s="79"/>
      <c r="MM18" s="79"/>
      <c r="MN18" s="79"/>
      <c r="MO18" s="79"/>
      <c r="MP18" s="79"/>
      <c r="MQ18" s="79"/>
      <c r="MR18" s="79"/>
      <c r="MS18" s="79"/>
      <c r="MT18" s="79"/>
      <c r="MU18" s="79"/>
      <c r="MV18" s="79"/>
      <c r="MW18" s="79"/>
      <c r="MX18" s="79"/>
      <c r="MY18" s="79"/>
      <c r="MZ18" s="79"/>
      <c r="NA18" s="79"/>
      <c r="NB18" s="79"/>
      <c r="NC18" s="79"/>
      <c r="ND18" s="79"/>
      <c r="NE18" s="79"/>
      <c r="NF18" s="79"/>
      <c r="NG18" s="79"/>
      <c r="NH18" s="79"/>
      <c r="NI18" s="79"/>
      <c r="NJ18" s="79"/>
      <c r="NK18" s="79"/>
      <c r="NL18" s="79"/>
      <c r="NM18" s="79"/>
      <c r="NN18" s="79"/>
      <c r="NO18" s="79"/>
      <c r="NP18" s="79"/>
      <c r="NQ18" s="79"/>
      <c r="NR18" s="79"/>
      <c r="NS18" s="79"/>
      <c r="NT18" s="79"/>
      <c r="NU18" s="79"/>
      <c r="NV18" s="79"/>
      <c r="NW18" s="79"/>
      <c r="NX18" s="79"/>
      <c r="NY18" s="79"/>
      <c r="NZ18" s="79"/>
      <c r="OA18" s="79"/>
      <c r="OB18" s="79"/>
      <c r="OC18" s="79"/>
      <c r="OD18" s="79"/>
      <c r="OE18" s="79"/>
      <c r="OF18" s="79"/>
      <c r="OG18" s="79"/>
      <c r="OH18" s="79"/>
      <c r="OI18" s="79"/>
      <c r="OJ18" s="79"/>
      <c r="OK18" s="79"/>
      <c r="OL18" s="79"/>
      <c r="OM18" s="79"/>
      <c r="ON18" s="79"/>
      <c r="OO18" s="79"/>
      <c r="OP18" s="79"/>
      <c r="OQ18" s="79"/>
      <c r="OR18" s="79"/>
      <c r="OS18" s="79"/>
      <c r="OT18" s="79"/>
      <c r="OU18" s="79"/>
      <c r="OV18" s="79"/>
      <c r="OW18" s="79"/>
      <c r="OX18" s="79"/>
      <c r="OY18" s="79"/>
      <c r="OZ18" s="79"/>
      <c r="PA18" s="79"/>
      <c r="PB18" s="79"/>
      <c r="PC18" s="79"/>
      <c r="PD18" s="79"/>
      <c r="PE18" s="79"/>
      <c r="PF18" s="79"/>
      <c r="PG18" s="79"/>
      <c r="PH18" s="79"/>
      <c r="PI18" s="79"/>
      <c r="PJ18" s="79"/>
      <c r="PK18" s="79"/>
      <c r="PL18" s="79"/>
      <c r="PM18" s="79"/>
      <c r="PN18" s="79"/>
      <c r="PO18" s="79"/>
      <c r="PP18" s="79"/>
      <c r="PQ18" s="79"/>
      <c r="PR18" s="79"/>
      <c r="PS18" s="79"/>
      <c r="PT18" s="79"/>
      <c r="PU18" s="79"/>
      <c r="PV18" s="79"/>
      <c r="PW18" s="79"/>
      <c r="PX18" s="79"/>
      <c r="PY18" s="79"/>
      <c r="PZ18" s="79"/>
      <c r="QA18" s="79"/>
      <c r="QB18" s="79"/>
      <c r="QC18" s="79"/>
      <c r="QD18" s="79"/>
      <c r="QE18" s="79"/>
      <c r="QF18" s="79"/>
      <c r="QG18" s="79"/>
      <c r="QH18" s="79"/>
      <c r="QI18" s="79"/>
      <c r="QJ18" s="79"/>
      <c r="QK18" s="79"/>
      <c r="QL18" s="79"/>
      <c r="QM18" s="79"/>
      <c r="QN18" s="79"/>
    </row>
    <row r="19" spans="1:456" ht="15" x14ac:dyDescent="0.25">
      <c r="A19" s="106" t="s">
        <v>49</v>
      </c>
      <c r="B19" s="291">
        <v>39358074.666666664</v>
      </c>
      <c r="C19" s="291">
        <v>30582395.639508773</v>
      </c>
      <c r="D19" s="209">
        <v>0</v>
      </c>
      <c r="E19" s="209">
        <v>0</v>
      </c>
      <c r="F19" s="291">
        <v>0</v>
      </c>
      <c r="G19" s="291">
        <v>1758.6883229610478</v>
      </c>
      <c r="H19" s="209">
        <v>0</v>
      </c>
      <c r="I19" s="209">
        <v>0</v>
      </c>
      <c r="J19" s="291">
        <v>267563.8133333333</v>
      </c>
      <c r="K19" s="291">
        <v>520206.42639940407</v>
      </c>
      <c r="L19" s="209">
        <v>39625638.479999997</v>
      </c>
      <c r="M19" s="209">
        <v>31104360.754231136</v>
      </c>
      <c r="N19" s="291">
        <v>26649642.369830895</v>
      </c>
      <c r="O19" s="78"/>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row>
    <row r="20" spans="1:456" ht="15" x14ac:dyDescent="0.25">
      <c r="A20" s="106" t="s">
        <v>50</v>
      </c>
      <c r="B20" s="291">
        <v>42657490.666666664</v>
      </c>
      <c r="C20" s="291">
        <v>34383672.936509728</v>
      </c>
      <c r="D20" s="209">
        <v>7796780</v>
      </c>
      <c r="E20" s="209">
        <v>8754270.1752693821</v>
      </c>
      <c r="F20" s="291">
        <v>0</v>
      </c>
      <c r="G20" s="291">
        <v>141766.77836616419</v>
      </c>
      <c r="H20" s="209">
        <v>0</v>
      </c>
      <c r="I20" s="209">
        <v>0</v>
      </c>
      <c r="J20" s="291">
        <v>-104025.23333333324</v>
      </c>
      <c r="K20" s="291">
        <v>677599.08422806719</v>
      </c>
      <c r="L20" s="209">
        <v>50350245.43333333</v>
      </c>
      <c r="M20" s="209">
        <v>43957308.974373341</v>
      </c>
      <c r="N20" s="291">
        <v>37661811.24773173</v>
      </c>
      <c r="O20" s="78"/>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c r="IX20" s="79"/>
      <c r="IY20" s="79"/>
      <c r="IZ20" s="79"/>
      <c r="JA20" s="79"/>
      <c r="JB20" s="79"/>
      <c r="JC20" s="79"/>
      <c r="JD20" s="79"/>
      <c r="JE20" s="79"/>
      <c r="JF20" s="79"/>
      <c r="JG20" s="79"/>
      <c r="JH20" s="79"/>
      <c r="JI20" s="79"/>
      <c r="JJ20" s="79"/>
      <c r="JK20" s="79"/>
      <c r="JL20" s="79"/>
      <c r="JM20" s="79"/>
      <c r="JN20" s="79"/>
      <c r="JO20" s="79"/>
      <c r="JP20" s="79"/>
      <c r="JQ20" s="79"/>
      <c r="JR20" s="79"/>
      <c r="JS20" s="79"/>
      <c r="JT20" s="79"/>
      <c r="JU20" s="79"/>
      <c r="JV20" s="79"/>
      <c r="JW20" s="79"/>
      <c r="JX20" s="79"/>
      <c r="JY20" s="79"/>
      <c r="JZ20" s="79"/>
      <c r="KA20" s="79"/>
      <c r="KB20" s="79"/>
      <c r="KC20" s="79"/>
      <c r="KD20" s="79"/>
      <c r="KE20" s="79"/>
      <c r="KF20" s="79"/>
      <c r="KG20" s="79"/>
      <c r="KH20" s="79"/>
      <c r="KI20" s="79"/>
      <c r="KJ20" s="79"/>
      <c r="KK20" s="79"/>
      <c r="KL20" s="79"/>
      <c r="KM20" s="79"/>
      <c r="KN20" s="79"/>
      <c r="KO20" s="79"/>
      <c r="KP20" s="79"/>
      <c r="KQ20" s="79"/>
      <c r="KR20" s="79"/>
      <c r="KS20" s="79"/>
      <c r="KT20" s="79"/>
      <c r="KU20" s="79"/>
      <c r="KV20" s="79"/>
      <c r="KW20" s="79"/>
      <c r="KX20" s="79"/>
      <c r="KY20" s="79"/>
      <c r="KZ20" s="79"/>
      <c r="LA20" s="79"/>
      <c r="LB20" s="79"/>
      <c r="LC20" s="79"/>
      <c r="LD20" s="79"/>
      <c r="LE20" s="79"/>
      <c r="LF20" s="79"/>
      <c r="LG20" s="79"/>
      <c r="LH20" s="79"/>
      <c r="LI20" s="79"/>
      <c r="LJ20" s="79"/>
      <c r="LK20" s="79"/>
      <c r="LL20" s="79"/>
      <c r="LM20" s="79"/>
      <c r="LN20" s="79"/>
      <c r="LO20" s="79"/>
      <c r="LP20" s="79"/>
      <c r="LQ20" s="79"/>
      <c r="LR20" s="79"/>
      <c r="LS20" s="79"/>
      <c r="LT20" s="79"/>
      <c r="LU20" s="79"/>
      <c r="LV20" s="79"/>
      <c r="LW20" s="79"/>
      <c r="LX20" s="79"/>
      <c r="LY20" s="79"/>
      <c r="LZ20" s="79"/>
      <c r="MA20" s="79"/>
      <c r="MB20" s="79"/>
      <c r="MC20" s="79"/>
      <c r="MD20" s="79"/>
      <c r="ME20" s="79"/>
      <c r="MF20" s="79"/>
      <c r="MG20" s="79"/>
      <c r="MH20" s="79"/>
      <c r="MI20" s="79"/>
      <c r="MJ20" s="79"/>
      <c r="MK20" s="79"/>
      <c r="ML20" s="79"/>
      <c r="MM20" s="79"/>
      <c r="MN20" s="79"/>
      <c r="MO20" s="79"/>
      <c r="MP20" s="79"/>
      <c r="MQ20" s="79"/>
      <c r="MR20" s="79"/>
      <c r="MS20" s="79"/>
      <c r="MT20" s="79"/>
      <c r="MU20" s="79"/>
      <c r="MV20" s="79"/>
      <c r="MW20" s="79"/>
      <c r="MX20" s="79"/>
      <c r="MY20" s="79"/>
      <c r="MZ20" s="79"/>
      <c r="NA20" s="79"/>
      <c r="NB20" s="79"/>
      <c r="NC20" s="79"/>
      <c r="ND20" s="79"/>
      <c r="NE20" s="79"/>
      <c r="NF20" s="79"/>
      <c r="NG20" s="79"/>
      <c r="NH20" s="79"/>
      <c r="NI20" s="79"/>
      <c r="NJ20" s="79"/>
      <c r="NK20" s="79"/>
      <c r="NL20" s="79"/>
      <c r="NM20" s="79"/>
      <c r="NN20" s="79"/>
      <c r="NO20" s="79"/>
      <c r="NP20" s="79"/>
      <c r="NQ20" s="79"/>
      <c r="NR20" s="79"/>
      <c r="NS20" s="79"/>
      <c r="NT20" s="79"/>
      <c r="NU20" s="79"/>
      <c r="NV20" s="79"/>
      <c r="NW20" s="79"/>
      <c r="NX20" s="79"/>
      <c r="NY20" s="79"/>
      <c r="NZ20" s="79"/>
      <c r="OA20" s="79"/>
      <c r="OB20" s="79"/>
      <c r="OC20" s="79"/>
      <c r="OD20" s="79"/>
      <c r="OE20" s="79"/>
      <c r="OF20" s="79"/>
      <c r="OG20" s="79"/>
      <c r="OH20" s="79"/>
      <c r="OI20" s="79"/>
      <c r="OJ20" s="79"/>
      <c r="OK20" s="79"/>
      <c r="OL20" s="79"/>
      <c r="OM20" s="79"/>
      <c r="ON20" s="79"/>
      <c r="OO20" s="79"/>
      <c r="OP20" s="79"/>
      <c r="OQ20" s="79"/>
      <c r="OR20" s="79"/>
      <c r="OS20" s="79"/>
      <c r="OT20" s="79"/>
      <c r="OU20" s="79"/>
      <c r="OV20" s="79"/>
      <c r="OW20" s="79"/>
      <c r="OX20" s="79"/>
      <c r="OY20" s="79"/>
      <c r="OZ20" s="79"/>
      <c r="PA20" s="79"/>
      <c r="PB20" s="79"/>
      <c r="PC20" s="79"/>
      <c r="PD20" s="79"/>
      <c r="PE20" s="79"/>
      <c r="PF20" s="79"/>
      <c r="PG20" s="79"/>
      <c r="PH20" s="79"/>
      <c r="PI20" s="79"/>
      <c r="PJ20" s="79"/>
      <c r="PK20" s="79"/>
      <c r="PL20" s="79"/>
      <c r="PM20" s="79"/>
      <c r="PN20" s="79"/>
      <c r="PO20" s="79"/>
      <c r="PP20" s="79"/>
      <c r="PQ20" s="79"/>
      <c r="PR20" s="79"/>
      <c r="PS20" s="79"/>
      <c r="PT20" s="79"/>
      <c r="PU20" s="79"/>
      <c r="PV20" s="79"/>
      <c r="PW20" s="79"/>
      <c r="PX20" s="79"/>
      <c r="PY20" s="79"/>
      <c r="PZ20" s="79"/>
      <c r="QA20" s="79"/>
      <c r="QB20" s="79"/>
      <c r="QC20" s="79"/>
      <c r="QD20" s="79"/>
      <c r="QE20" s="79"/>
      <c r="QF20" s="79"/>
      <c r="QG20" s="79"/>
      <c r="QH20" s="79"/>
      <c r="QI20" s="79"/>
      <c r="QJ20" s="79"/>
      <c r="QK20" s="79"/>
      <c r="QL20" s="79"/>
      <c r="QM20" s="79"/>
      <c r="QN20" s="79"/>
    </row>
    <row r="21" spans="1:456" ht="15" x14ac:dyDescent="0.25">
      <c r="A21" s="106" t="s">
        <v>51</v>
      </c>
      <c r="B21" s="291">
        <v>25566043.333333332</v>
      </c>
      <c r="C21" s="291">
        <v>27690653.208383925</v>
      </c>
      <c r="D21" s="209">
        <v>0</v>
      </c>
      <c r="E21" s="209">
        <v>0</v>
      </c>
      <c r="F21" s="291">
        <v>0</v>
      </c>
      <c r="G21" s="291">
        <v>0</v>
      </c>
      <c r="H21" s="209">
        <v>0</v>
      </c>
      <c r="I21" s="209">
        <v>0</v>
      </c>
      <c r="J21" s="291">
        <v>885813.49333333329</v>
      </c>
      <c r="K21" s="291">
        <v>482546.43977324432</v>
      </c>
      <c r="L21" s="209">
        <v>26451856.826666664</v>
      </c>
      <c r="M21" s="209">
        <v>28173199.648157168</v>
      </c>
      <c r="N21" s="291">
        <v>24138277.618680906</v>
      </c>
      <c r="O21" s="78"/>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c r="IW21" s="79"/>
      <c r="IX21" s="79"/>
      <c r="IY21" s="79"/>
      <c r="IZ21" s="79"/>
      <c r="JA21" s="79"/>
      <c r="JB21" s="79"/>
      <c r="JC21" s="79"/>
      <c r="JD21" s="79"/>
      <c r="JE21" s="79"/>
      <c r="JF21" s="79"/>
      <c r="JG21" s="79"/>
      <c r="JH21" s="79"/>
      <c r="JI21" s="79"/>
      <c r="JJ21" s="79"/>
      <c r="JK21" s="79"/>
      <c r="JL21" s="79"/>
      <c r="JM21" s="79"/>
      <c r="JN21" s="79"/>
      <c r="JO21" s="79"/>
      <c r="JP21" s="79"/>
      <c r="JQ21" s="79"/>
      <c r="JR21" s="79"/>
      <c r="JS21" s="79"/>
      <c r="JT21" s="79"/>
      <c r="JU21" s="79"/>
      <c r="JV21" s="79"/>
      <c r="JW21" s="79"/>
      <c r="JX21" s="79"/>
      <c r="JY21" s="79"/>
      <c r="JZ21" s="79"/>
      <c r="KA21" s="79"/>
      <c r="KB21" s="79"/>
      <c r="KC21" s="79"/>
      <c r="KD21" s="79"/>
      <c r="KE21" s="79"/>
      <c r="KF21" s="79"/>
      <c r="KG21" s="79"/>
      <c r="KH21" s="79"/>
      <c r="KI21" s="79"/>
      <c r="KJ21" s="79"/>
      <c r="KK21" s="79"/>
      <c r="KL21" s="79"/>
      <c r="KM21" s="79"/>
      <c r="KN21" s="79"/>
      <c r="KO21" s="79"/>
      <c r="KP21" s="79"/>
      <c r="KQ21" s="79"/>
      <c r="KR21" s="79"/>
      <c r="KS21" s="79"/>
      <c r="KT21" s="79"/>
      <c r="KU21" s="79"/>
      <c r="KV21" s="79"/>
      <c r="KW21" s="79"/>
      <c r="KX21" s="79"/>
      <c r="KY21" s="79"/>
      <c r="KZ21" s="79"/>
      <c r="LA21" s="79"/>
      <c r="LB21" s="79"/>
      <c r="LC21" s="79"/>
      <c r="LD21" s="79"/>
      <c r="LE21" s="79"/>
      <c r="LF21" s="79"/>
      <c r="LG21" s="79"/>
      <c r="LH21" s="79"/>
      <c r="LI21" s="79"/>
      <c r="LJ21" s="79"/>
      <c r="LK21" s="79"/>
      <c r="LL21" s="79"/>
      <c r="LM21" s="79"/>
      <c r="LN21" s="79"/>
      <c r="LO21" s="79"/>
      <c r="LP21" s="79"/>
      <c r="LQ21" s="79"/>
      <c r="LR21" s="79"/>
      <c r="LS21" s="79"/>
      <c r="LT21" s="79"/>
      <c r="LU21" s="79"/>
      <c r="LV21" s="79"/>
      <c r="LW21" s="79"/>
      <c r="LX21" s="79"/>
      <c r="LY21" s="79"/>
      <c r="LZ21" s="79"/>
      <c r="MA21" s="79"/>
      <c r="MB21" s="79"/>
      <c r="MC21" s="79"/>
      <c r="MD21" s="79"/>
      <c r="ME21" s="79"/>
      <c r="MF21" s="79"/>
      <c r="MG21" s="79"/>
      <c r="MH21" s="79"/>
      <c r="MI21" s="79"/>
      <c r="MJ21" s="79"/>
      <c r="MK21" s="79"/>
      <c r="ML21" s="79"/>
      <c r="MM21" s="79"/>
      <c r="MN21" s="79"/>
      <c r="MO21" s="79"/>
      <c r="MP21" s="79"/>
      <c r="MQ21" s="79"/>
      <c r="MR21" s="79"/>
      <c r="MS21" s="79"/>
      <c r="MT21" s="79"/>
      <c r="MU21" s="79"/>
      <c r="MV21" s="79"/>
      <c r="MW21" s="79"/>
      <c r="MX21" s="79"/>
      <c r="MY21" s="79"/>
      <c r="MZ21" s="79"/>
      <c r="NA21" s="79"/>
      <c r="NB21" s="79"/>
      <c r="NC21" s="79"/>
      <c r="ND21" s="79"/>
      <c r="NE21" s="79"/>
      <c r="NF21" s="79"/>
      <c r="NG21" s="79"/>
      <c r="NH21" s="79"/>
      <c r="NI21" s="79"/>
      <c r="NJ21" s="79"/>
      <c r="NK21" s="79"/>
      <c r="NL21" s="79"/>
      <c r="NM21" s="79"/>
      <c r="NN21" s="79"/>
      <c r="NO21" s="79"/>
      <c r="NP21" s="79"/>
      <c r="NQ21" s="79"/>
      <c r="NR21" s="79"/>
      <c r="NS21" s="79"/>
      <c r="NT21" s="79"/>
      <c r="NU21" s="79"/>
      <c r="NV21" s="79"/>
      <c r="NW21" s="79"/>
      <c r="NX21" s="79"/>
      <c r="NY21" s="79"/>
      <c r="NZ21" s="79"/>
      <c r="OA21" s="79"/>
      <c r="OB21" s="79"/>
      <c r="OC21" s="79"/>
      <c r="OD21" s="79"/>
      <c r="OE21" s="79"/>
      <c r="OF21" s="79"/>
      <c r="OG21" s="79"/>
      <c r="OH21" s="79"/>
      <c r="OI21" s="79"/>
      <c r="OJ21" s="79"/>
      <c r="OK21" s="79"/>
      <c r="OL21" s="79"/>
      <c r="OM21" s="79"/>
      <c r="ON21" s="79"/>
      <c r="OO21" s="79"/>
      <c r="OP21" s="79"/>
      <c r="OQ21" s="79"/>
      <c r="OR21" s="79"/>
      <c r="OS21" s="79"/>
      <c r="OT21" s="79"/>
      <c r="OU21" s="79"/>
      <c r="OV21" s="79"/>
      <c r="OW21" s="79"/>
      <c r="OX21" s="79"/>
      <c r="OY21" s="79"/>
      <c r="OZ21" s="79"/>
      <c r="PA21" s="79"/>
      <c r="PB21" s="79"/>
      <c r="PC21" s="79"/>
      <c r="PD21" s="79"/>
      <c r="PE21" s="79"/>
      <c r="PF21" s="79"/>
      <c r="PG21" s="79"/>
      <c r="PH21" s="79"/>
      <c r="PI21" s="79"/>
      <c r="PJ21" s="79"/>
      <c r="PK21" s="79"/>
      <c r="PL21" s="79"/>
      <c r="PM21" s="79"/>
      <c r="PN21" s="79"/>
      <c r="PO21" s="79"/>
      <c r="PP21" s="79"/>
      <c r="PQ21" s="79"/>
      <c r="PR21" s="79"/>
      <c r="PS21" s="79"/>
      <c r="PT21" s="79"/>
      <c r="PU21" s="79"/>
      <c r="PV21" s="79"/>
      <c r="PW21" s="79"/>
      <c r="PX21" s="79"/>
      <c r="PY21" s="79"/>
      <c r="PZ21" s="79"/>
      <c r="QA21" s="79"/>
      <c r="QB21" s="79"/>
      <c r="QC21" s="79"/>
      <c r="QD21" s="79"/>
      <c r="QE21" s="79"/>
      <c r="QF21" s="79"/>
      <c r="QG21" s="79"/>
      <c r="QH21" s="79"/>
      <c r="QI21" s="79"/>
      <c r="QJ21" s="79"/>
      <c r="QK21" s="79"/>
      <c r="QL21" s="79"/>
      <c r="QM21" s="79"/>
      <c r="QN21" s="79"/>
    </row>
    <row r="22" spans="1:456" ht="15" x14ac:dyDescent="0.25">
      <c r="A22" s="106" t="s">
        <v>52</v>
      </c>
      <c r="B22" s="291">
        <v>67865358.206666663</v>
      </c>
      <c r="C22" s="291">
        <v>88004685.575475097</v>
      </c>
      <c r="D22" s="209">
        <v>0</v>
      </c>
      <c r="E22" s="209">
        <v>0</v>
      </c>
      <c r="F22" s="291">
        <v>0</v>
      </c>
      <c r="G22" s="291">
        <v>0</v>
      </c>
      <c r="H22" s="209">
        <v>0</v>
      </c>
      <c r="I22" s="209">
        <v>0</v>
      </c>
      <c r="J22" s="291">
        <v>834952.83333333337</v>
      </c>
      <c r="K22" s="291">
        <v>1545545.3783697668</v>
      </c>
      <c r="L22" s="209">
        <v>68700311.039999992</v>
      </c>
      <c r="M22" s="209">
        <v>89550230.95384486</v>
      </c>
      <c r="N22" s="291">
        <v>76724985.538598225</v>
      </c>
      <c r="O22" s="78"/>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c r="IW22" s="79"/>
      <c r="IX22" s="79"/>
      <c r="IY22" s="79"/>
      <c r="IZ22" s="79"/>
      <c r="JA22" s="79"/>
      <c r="JB22" s="79"/>
      <c r="JC22" s="79"/>
      <c r="JD22" s="79"/>
      <c r="JE22" s="79"/>
      <c r="JF22" s="79"/>
      <c r="JG22" s="79"/>
      <c r="JH22" s="79"/>
      <c r="JI22" s="79"/>
      <c r="JJ22" s="79"/>
      <c r="JK22" s="79"/>
      <c r="JL22" s="79"/>
      <c r="JM22" s="79"/>
      <c r="JN22" s="79"/>
      <c r="JO22" s="79"/>
      <c r="JP22" s="79"/>
      <c r="JQ22" s="79"/>
      <c r="JR22" s="79"/>
      <c r="JS22" s="79"/>
      <c r="JT22" s="79"/>
      <c r="JU22" s="79"/>
      <c r="JV22" s="79"/>
      <c r="JW22" s="79"/>
      <c r="JX22" s="79"/>
      <c r="JY22" s="79"/>
      <c r="JZ22" s="79"/>
      <c r="KA22" s="79"/>
      <c r="KB22" s="79"/>
      <c r="KC22" s="79"/>
      <c r="KD22" s="79"/>
      <c r="KE22" s="79"/>
      <c r="KF22" s="79"/>
      <c r="KG22" s="79"/>
      <c r="KH22" s="79"/>
      <c r="KI22" s="79"/>
      <c r="KJ22" s="79"/>
      <c r="KK22" s="79"/>
      <c r="KL22" s="79"/>
      <c r="KM22" s="79"/>
      <c r="KN22" s="79"/>
      <c r="KO22" s="79"/>
      <c r="KP22" s="79"/>
      <c r="KQ22" s="79"/>
      <c r="KR22" s="79"/>
      <c r="KS22" s="79"/>
      <c r="KT22" s="79"/>
      <c r="KU22" s="79"/>
      <c r="KV22" s="79"/>
      <c r="KW22" s="79"/>
      <c r="KX22" s="79"/>
      <c r="KY22" s="79"/>
      <c r="KZ22" s="79"/>
      <c r="LA22" s="79"/>
      <c r="LB22" s="79"/>
      <c r="LC22" s="79"/>
      <c r="LD22" s="79"/>
      <c r="LE22" s="79"/>
      <c r="LF22" s="79"/>
      <c r="LG22" s="79"/>
      <c r="LH22" s="79"/>
      <c r="LI22" s="79"/>
      <c r="LJ22" s="79"/>
      <c r="LK22" s="79"/>
      <c r="LL22" s="79"/>
      <c r="LM22" s="79"/>
      <c r="LN22" s="79"/>
      <c r="LO22" s="79"/>
      <c r="LP22" s="79"/>
      <c r="LQ22" s="79"/>
      <c r="LR22" s="79"/>
      <c r="LS22" s="79"/>
      <c r="LT22" s="79"/>
      <c r="LU22" s="79"/>
      <c r="LV22" s="79"/>
      <c r="LW22" s="79"/>
      <c r="LX22" s="79"/>
      <c r="LY22" s="79"/>
      <c r="LZ22" s="79"/>
      <c r="MA22" s="79"/>
      <c r="MB22" s="79"/>
      <c r="MC22" s="79"/>
      <c r="MD22" s="79"/>
      <c r="ME22" s="79"/>
      <c r="MF22" s="79"/>
      <c r="MG22" s="79"/>
      <c r="MH22" s="79"/>
      <c r="MI22" s="79"/>
      <c r="MJ22" s="79"/>
      <c r="MK22" s="79"/>
      <c r="ML22" s="79"/>
      <c r="MM22" s="79"/>
      <c r="MN22" s="79"/>
      <c r="MO22" s="79"/>
      <c r="MP22" s="79"/>
      <c r="MQ22" s="79"/>
      <c r="MR22" s="79"/>
      <c r="MS22" s="79"/>
      <c r="MT22" s="79"/>
      <c r="MU22" s="79"/>
      <c r="MV22" s="79"/>
      <c r="MW22" s="79"/>
      <c r="MX22" s="79"/>
      <c r="MY22" s="79"/>
      <c r="MZ22" s="79"/>
      <c r="NA22" s="79"/>
      <c r="NB22" s="79"/>
      <c r="NC22" s="79"/>
      <c r="ND22" s="79"/>
      <c r="NE22" s="79"/>
      <c r="NF22" s="79"/>
      <c r="NG22" s="79"/>
      <c r="NH22" s="79"/>
      <c r="NI22" s="79"/>
      <c r="NJ22" s="79"/>
      <c r="NK22" s="79"/>
      <c r="NL22" s="79"/>
      <c r="NM22" s="79"/>
      <c r="NN22" s="79"/>
      <c r="NO22" s="79"/>
      <c r="NP22" s="79"/>
      <c r="NQ22" s="79"/>
      <c r="NR22" s="79"/>
      <c r="NS22" s="79"/>
      <c r="NT22" s="79"/>
      <c r="NU22" s="79"/>
      <c r="NV22" s="79"/>
      <c r="NW22" s="79"/>
      <c r="NX22" s="79"/>
      <c r="NY22" s="79"/>
      <c r="NZ22" s="79"/>
      <c r="OA22" s="79"/>
      <c r="OB22" s="79"/>
      <c r="OC22" s="79"/>
      <c r="OD22" s="79"/>
      <c r="OE22" s="79"/>
      <c r="OF22" s="79"/>
      <c r="OG22" s="79"/>
      <c r="OH22" s="79"/>
      <c r="OI22" s="79"/>
      <c r="OJ22" s="79"/>
      <c r="OK22" s="79"/>
      <c r="OL22" s="79"/>
      <c r="OM22" s="79"/>
      <c r="ON22" s="79"/>
      <c r="OO22" s="79"/>
      <c r="OP22" s="79"/>
      <c r="OQ22" s="79"/>
      <c r="OR22" s="79"/>
      <c r="OS22" s="79"/>
      <c r="OT22" s="79"/>
      <c r="OU22" s="79"/>
      <c r="OV22" s="79"/>
      <c r="OW22" s="79"/>
      <c r="OX22" s="79"/>
      <c r="OY22" s="79"/>
      <c r="OZ22" s="79"/>
      <c r="PA22" s="79"/>
      <c r="PB22" s="79"/>
      <c r="PC22" s="79"/>
      <c r="PD22" s="79"/>
      <c r="PE22" s="79"/>
      <c r="PF22" s="79"/>
      <c r="PG22" s="79"/>
      <c r="PH22" s="79"/>
      <c r="PI22" s="79"/>
      <c r="PJ22" s="79"/>
      <c r="PK22" s="79"/>
      <c r="PL22" s="79"/>
      <c r="PM22" s="79"/>
      <c r="PN22" s="79"/>
      <c r="PO22" s="79"/>
      <c r="PP22" s="79"/>
      <c r="PQ22" s="79"/>
      <c r="PR22" s="79"/>
      <c r="PS22" s="79"/>
      <c r="PT22" s="79"/>
      <c r="PU22" s="79"/>
      <c r="PV22" s="79"/>
      <c r="PW22" s="79"/>
      <c r="PX22" s="79"/>
      <c r="PY22" s="79"/>
      <c r="PZ22" s="79"/>
      <c r="QA22" s="79"/>
      <c r="QB22" s="79"/>
      <c r="QC22" s="79"/>
      <c r="QD22" s="79"/>
      <c r="QE22" s="79"/>
      <c r="QF22" s="79"/>
      <c r="QG22" s="79"/>
      <c r="QH22" s="79"/>
      <c r="QI22" s="79"/>
      <c r="QJ22" s="79"/>
      <c r="QK22" s="79"/>
      <c r="QL22" s="79"/>
      <c r="QM22" s="79"/>
      <c r="QN22" s="79"/>
    </row>
    <row r="23" spans="1:456" ht="15" x14ac:dyDescent="0.25">
      <c r="A23" s="106" t="s">
        <v>53</v>
      </c>
      <c r="B23" s="291">
        <v>10927764.666666666</v>
      </c>
      <c r="C23" s="291">
        <v>10516461.828521639</v>
      </c>
      <c r="D23" s="209">
        <v>1856671</v>
      </c>
      <c r="E23" s="209">
        <v>1762038.5004869432</v>
      </c>
      <c r="F23" s="291">
        <v>0</v>
      </c>
      <c r="G23" s="291">
        <v>181259.3990024096</v>
      </c>
      <c r="H23" s="209">
        <v>0</v>
      </c>
      <c r="I23" s="209">
        <v>0</v>
      </c>
      <c r="J23" s="291">
        <v>-22727.176666666677</v>
      </c>
      <c r="K23" s="291">
        <v>307372.19246787182</v>
      </c>
      <c r="L23" s="209">
        <v>12761708.49</v>
      </c>
      <c r="M23" s="209">
        <v>12767131.920478866</v>
      </c>
      <c r="N23" s="291">
        <v>10938643.055795036</v>
      </c>
      <c r="O23" s="78"/>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c r="IX23" s="79"/>
      <c r="IY23" s="79"/>
      <c r="IZ23" s="79"/>
      <c r="JA23" s="79"/>
      <c r="JB23" s="79"/>
      <c r="JC23" s="79"/>
      <c r="JD23" s="79"/>
      <c r="JE23" s="79"/>
      <c r="JF23" s="79"/>
      <c r="JG23" s="79"/>
      <c r="JH23" s="79"/>
      <c r="JI23" s="79"/>
      <c r="JJ23" s="79"/>
      <c r="JK23" s="79"/>
      <c r="JL23" s="79"/>
      <c r="JM23" s="79"/>
      <c r="JN23" s="79"/>
      <c r="JO23" s="79"/>
      <c r="JP23" s="79"/>
      <c r="JQ23" s="79"/>
      <c r="JR23" s="79"/>
      <c r="JS23" s="79"/>
      <c r="JT23" s="79"/>
      <c r="JU23" s="79"/>
      <c r="JV23" s="79"/>
      <c r="JW23" s="79"/>
      <c r="JX23" s="79"/>
      <c r="JY23" s="79"/>
      <c r="JZ23" s="79"/>
      <c r="KA23" s="79"/>
      <c r="KB23" s="79"/>
      <c r="KC23" s="79"/>
      <c r="KD23" s="79"/>
      <c r="KE23" s="79"/>
      <c r="KF23" s="79"/>
      <c r="KG23" s="79"/>
      <c r="KH23" s="79"/>
      <c r="KI23" s="79"/>
      <c r="KJ23" s="79"/>
      <c r="KK23" s="79"/>
      <c r="KL23" s="79"/>
      <c r="KM23" s="79"/>
      <c r="KN23" s="79"/>
      <c r="KO23" s="79"/>
      <c r="KP23" s="79"/>
      <c r="KQ23" s="79"/>
      <c r="KR23" s="79"/>
      <c r="KS23" s="79"/>
      <c r="KT23" s="79"/>
      <c r="KU23" s="79"/>
      <c r="KV23" s="79"/>
      <c r="KW23" s="79"/>
      <c r="KX23" s="79"/>
      <c r="KY23" s="79"/>
      <c r="KZ23" s="79"/>
      <c r="LA23" s="79"/>
      <c r="LB23" s="79"/>
      <c r="LC23" s="79"/>
      <c r="LD23" s="79"/>
      <c r="LE23" s="79"/>
      <c r="LF23" s="79"/>
      <c r="LG23" s="79"/>
      <c r="LH23" s="79"/>
      <c r="LI23" s="79"/>
      <c r="LJ23" s="79"/>
      <c r="LK23" s="79"/>
      <c r="LL23" s="79"/>
      <c r="LM23" s="79"/>
      <c r="LN23" s="79"/>
      <c r="LO23" s="79"/>
      <c r="LP23" s="79"/>
      <c r="LQ23" s="79"/>
      <c r="LR23" s="79"/>
      <c r="LS23" s="79"/>
      <c r="LT23" s="79"/>
      <c r="LU23" s="79"/>
      <c r="LV23" s="79"/>
      <c r="LW23" s="79"/>
      <c r="LX23" s="79"/>
      <c r="LY23" s="79"/>
      <c r="LZ23" s="79"/>
      <c r="MA23" s="79"/>
      <c r="MB23" s="79"/>
      <c r="MC23" s="79"/>
      <c r="MD23" s="79"/>
      <c r="ME23" s="79"/>
      <c r="MF23" s="79"/>
      <c r="MG23" s="79"/>
      <c r="MH23" s="79"/>
      <c r="MI23" s="79"/>
      <c r="MJ23" s="79"/>
      <c r="MK23" s="79"/>
      <c r="ML23" s="79"/>
      <c r="MM23" s="79"/>
      <c r="MN23" s="79"/>
      <c r="MO23" s="79"/>
      <c r="MP23" s="79"/>
      <c r="MQ23" s="79"/>
      <c r="MR23" s="79"/>
      <c r="MS23" s="79"/>
      <c r="MT23" s="79"/>
      <c r="MU23" s="79"/>
      <c r="MV23" s="79"/>
      <c r="MW23" s="79"/>
      <c r="MX23" s="79"/>
      <c r="MY23" s="79"/>
      <c r="MZ23" s="79"/>
      <c r="NA23" s="79"/>
      <c r="NB23" s="79"/>
      <c r="NC23" s="79"/>
      <c r="ND23" s="79"/>
      <c r="NE23" s="79"/>
      <c r="NF23" s="79"/>
      <c r="NG23" s="79"/>
      <c r="NH23" s="79"/>
      <c r="NI23" s="79"/>
      <c r="NJ23" s="79"/>
      <c r="NK23" s="79"/>
      <c r="NL23" s="79"/>
      <c r="NM23" s="79"/>
      <c r="NN23" s="79"/>
      <c r="NO23" s="79"/>
      <c r="NP23" s="79"/>
      <c r="NQ23" s="79"/>
      <c r="NR23" s="79"/>
      <c r="NS23" s="79"/>
      <c r="NT23" s="79"/>
      <c r="NU23" s="79"/>
      <c r="NV23" s="79"/>
      <c r="NW23" s="79"/>
      <c r="NX23" s="79"/>
      <c r="NY23" s="79"/>
      <c r="NZ23" s="79"/>
      <c r="OA23" s="79"/>
      <c r="OB23" s="79"/>
      <c r="OC23" s="79"/>
      <c r="OD23" s="79"/>
      <c r="OE23" s="79"/>
      <c r="OF23" s="79"/>
      <c r="OG23" s="79"/>
      <c r="OH23" s="79"/>
      <c r="OI23" s="79"/>
      <c r="OJ23" s="79"/>
      <c r="OK23" s="79"/>
      <c r="OL23" s="79"/>
      <c r="OM23" s="79"/>
      <c r="ON23" s="79"/>
      <c r="OO23" s="79"/>
      <c r="OP23" s="79"/>
      <c r="OQ23" s="79"/>
      <c r="OR23" s="79"/>
      <c r="OS23" s="79"/>
      <c r="OT23" s="79"/>
      <c r="OU23" s="79"/>
      <c r="OV23" s="79"/>
      <c r="OW23" s="79"/>
      <c r="OX23" s="79"/>
      <c r="OY23" s="79"/>
      <c r="OZ23" s="79"/>
      <c r="PA23" s="79"/>
      <c r="PB23" s="79"/>
      <c r="PC23" s="79"/>
      <c r="PD23" s="79"/>
      <c r="PE23" s="79"/>
      <c r="PF23" s="79"/>
      <c r="PG23" s="79"/>
      <c r="PH23" s="79"/>
      <c r="PI23" s="79"/>
      <c r="PJ23" s="79"/>
      <c r="PK23" s="79"/>
      <c r="PL23" s="79"/>
      <c r="PM23" s="79"/>
      <c r="PN23" s="79"/>
      <c r="PO23" s="79"/>
      <c r="PP23" s="79"/>
      <c r="PQ23" s="79"/>
      <c r="PR23" s="79"/>
      <c r="PS23" s="79"/>
      <c r="PT23" s="79"/>
      <c r="PU23" s="79"/>
      <c r="PV23" s="79"/>
      <c r="PW23" s="79"/>
      <c r="PX23" s="79"/>
      <c r="PY23" s="79"/>
      <c r="PZ23" s="79"/>
      <c r="QA23" s="79"/>
      <c r="QB23" s="79"/>
      <c r="QC23" s="79"/>
      <c r="QD23" s="79"/>
      <c r="QE23" s="79"/>
      <c r="QF23" s="79"/>
      <c r="QG23" s="79"/>
      <c r="QH23" s="79"/>
      <c r="QI23" s="79"/>
      <c r="QJ23" s="79"/>
      <c r="QK23" s="79"/>
      <c r="QL23" s="79"/>
      <c r="QM23" s="79"/>
      <c r="QN23" s="79"/>
    </row>
    <row r="24" spans="1:456" s="17" customFormat="1" ht="15" x14ac:dyDescent="0.25">
      <c r="A24" s="106" t="s">
        <v>54</v>
      </c>
      <c r="B24" s="291">
        <v>434512</v>
      </c>
      <c r="C24" s="291">
        <v>373973.04204608337</v>
      </c>
      <c r="D24" s="209">
        <v>1496323.6666666667</v>
      </c>
      <c r="E24" s="209">
        <v>1077125.3206731619</v>
      </c>
      <c r="F24" s="291">
        <v>0</v>
      </c>
      <c r="G24" s="291">
        <v>114164.08502978121</v>
      </c>
      <c r="H24" s="209">
        <v>0</v>
      </c>
      <c r="I24" s="209">
        <v>0</v>
      </c>
      <c r="J24" s="291">
        <v>13524.423333333332</v>
      </c>
      <c r="K24" s="291">
        <v>8667.905733771966</v>
      </c>
      <c r="L24" s="209">
        <v>1944360.09</v>
      </c>
      <c r="M24" s="209">
        <v>1573930.3534827984</v>
      </c>
      <c r="N24" s="291">
        <v>1348514.4853726774</v>
      </c>
      <c r="O24" s="78"/>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c r="IX24" s="79"/>
      <c r="IY24" s="79"/>
      <c r="IZ24" s="79"/>
      <c r="JA24" s="79"/>
      <c r="JB24" s="79"/>
      <c r="JC24" s="79"/>
      <c r="JD24" s="79"/>
      <c r="JE24" s="79"/>
      <c r="JF24" s="79"/>
      <c r="JG24" s="79"/>
      <c r="JH24" s="79"/>
      <c r="JI24" s="79"/>
      <c r="JJ24" s="79"/>
      <c r="JK24" s="79"/>
      <c r="JL24" s="79"/>
      <c r="JM24" s="79"/>
      <c r="JN24" s="79"/>
      <c r="JO24" s="79"/>
      <c r="JP24" s="79"/>
      <c r="JQ24" s="79"/>
      <c r="JR24" s="79"/>
      <c r="JS24" s="79"/>
      <c r="JT24" s="79"/>
      <c r="JU24" s="79"/>
      <c r="JV24" s="79"/>
      <c r="JW24" s="79"/>
      <c r="JX24" s="79"/>
      <c r="JY24" s="79"/>
      <c r="JZ24" s="79"/>
      <c r="KA24" s="79"/>
      <c r="KB24" s="79"/>
      <c r="KC24" s="79"/>
      <c r="KD24" s="79"/>
      <c r="KE24" s="79"/>
      <c r="KF24" s="79"/>
      <c r="KG24" s="79"/>
      <c r="KH24" s="79"/>
      <c r="KI24" s="79"/>
      <c r="KJ24" s="79"/>
      <c r="KK24" s="79"/>
      <c r="KL24" s="79"/>
      <c r="KM24" s="79"/>
      <c r="KN24" s="79"/>
      <c r="KO24" s="79"/>
      <c r="KP24" s="79"/>
      <c r="KQ24" s="79"/>
      <c r="KR24" s="79"/>
      <c r="KS24" s="79"/>
      <c r="KT24" s="79"/>
      <c r="KU24" s="79"/>
      <c r="KV24" s="79"/>
      <c r="KW24" s="79"/>
      <c r="KX24" s="79"/>
      <c r="KY24" s="79"/>
      <c r="KZ24" s="79"/>
      <c r="LA24" s="79"/>
      <c r="LB24" s="79"/>
      <c r="LC24" s="79"/>
      <c r="LD24" s="79"/>
      <c r="LE24" s="79"/>
      <c r="LF24" s="79"/>
      <c r="LG24" s="79"/>
      <c r="LH24" s="79"/>
      <c r="LI24" s="79"/>
      <c r="LJ24" s="79"/>
      <c r="LK24" s="79"/>
      <c r="LL24" s="79"/>
      <c r="LM24" s="79"/>
      <c r="LN24" s="79"/>
      <c r="LO24" s="79"/>
      <c r="LP24" s="79"/>
      <c r="LQ24" s="79"/>
      <c r="LR24" s="79"/>
      <c r="LS24" s="79"/>
      <c r="LT24" s="79"/>
      <c r="LU24" s="79"/>
      <c r="LV24" s="79"/>
      <c r="LW24" s="79"/>
      <c r="LX24" s="79"/>
      <c r="LY24" s="79"/>
      <c r="LZ24" s="79"/>
      <c r="MA24" s="79"/>
      <c r="MB24" s="79"/>
      <c r="MC24" s="79"/>
      <c r="MD24" s="79"/>
      <c r="ME24" s="79"/>
      <c r="MF24" s="79"/>
      <c r="MG24" s="79"/>
      <c r="MH24" s="79"/>
      <c r="MI24" s="79"/>
      <c r="MJ24" s="79"/>
      <c r="MK24" s="79"/>
      <c r="ML24" s="79"/>
      <c r="MM24" s="79"/>
      <c r="MN24" s="79"/>
      <c r="MO24" s="79"/>
      <c r="MP24" s="79"/>
      <c r="MQ24" s="79"/>
      <c r="MR24" s="79"/>
      <c r="MS24" s="79"/>
      <c r="MT24" s="79"/>
      <c r="MU24" s="79"/>
      <c r="MV24" s="79"/>
      <c r="MW24" s="79"/>
      <c r="MX24" s="79"/>
      <c r="MY24" s="79"/>
      <c r="MZ24" s="79"/>
      <c r="NA24" s="79"/>
      <c r="NB24" s="79"/>
      <c r="NC24" s="79"/>
      <c r="ND24" s="79"/>
      <c r="NE24" s="79"/>
      <c r="NF24" s="79"/>
      <c r="NG24" s="79"/>
      <c r="NH24" s="79"/>
      <c r="NI24" s="79"/>
      <c r="NJ24" s="79"/>
      <c r="NK24" s="79"/>
      <c r="NL24" s="79"/>
      <c r="NM24" s="79"/>
      <c r="NN24" s="79"/>
      <c r="NO24" s="79"/>
      <c r="NP24" s="79"/>
      <c r="NQ24" s="79"/>
      <c r="NR24" s="79"/>
      <c r="NS24" s="79"/>
      <c r="NT24" s="79"/>
      <c r="NU24" s="79"/>
      <c r="NV24" s="79"/>
      <c r="NW24" s="79"/>
      <c r="NX24" s="79"/>
      <c r="NY24" s="79"/>
      <c r="NZ24" s="79"/>
      <c r="OA24" s="79"/>
      <c r="OB24" s="79"/>
      <c r="OC24" s="79"/>
      <c r="OD24" s="79"/>
      <c r="OE24" s="79"/>
      <c r="OF24" s="79"/>
      <c r="OG24" s="79"/>
      <c r="OH24" s="79"/>
      <c r="OI24" s="79"/>
      <c r="OJ24" s="79"/>
      <c r="OK24" s="79"/>
      <c r="OL24" s="79"/>
      <c r="OM24" s="79"/>
      <c r="ON24" s="79"/>
      <c r="OO24" s="79"/>
      <c r="OP24" s="79"/>
      <c r="OQ24" s="79"/>
      <c r="OR24" s="79"/>
      <c r="OS24" s="79"/>
      <c r="OT24" s="79"/>
      <c r="OU24" s="79"/>
      <c r="OV24" s="79"/>
      <c r="OW24" s="79"/>
      <c r="OX24" s="79"/>
      <c r="OY24" s="79"/>
      <c r="OZ24" s="79"/>
      <c r="PA24" s="79"/>
      <c r="PB24" s="79"/>
      <c r="PC24" s="79"/>
      <c r="PD24" s="79"/>
      <c r="PE24" s="79"/>
      <c r="PF24" s="79"/>
      <c r="PG24" s="79"/>
      <c r="PH24" s="79"/>
      <c r="PI24" s="79"/>
      <c r="PJ24" s="79"/>
      <c r="PK24" s="79"/>
      <c r="PL24" s="79"/>
      <c r="PM24" s="79"/>
      <c r="PN24" s="79"/>
      <c r="PO24" s="79"/>
      <c r="PP24" s="79"/>
      <c r="PQ24" s="79"/>
      <c r="PR24" s="79"/>
      <c r="PS24" s="79"/>
      <c r="PT24" s="79"/>
      <c r="PU24" s="79"/>
      <c r="PV24" s="79"/>
      <c r="PW24" s="79"/>
      <c r="PX24" s="79"/>
      <c r="PY24" s="79"/>
      <c r="PZ24" s="79"/>
      <c r="QA24" s="79"/>
      <c r="QB24" s="79"/>
      <c r="QC24" s="79"/>
      <c r="QD24" s="79"/>
      <c r="QE24" s="79"/>
      <c r="QF24" s="79"/>
      <c r="QG24" s="79"/>
      <c r="QH24" s="79"/>
      <c r="QI24" s="79"/>
      <c r="QJ24" s="79"/>
      <c r="QK24" s="79"/>
      <c r="QL24" s="79"/>
      <c r="QM24" s="79"/>
      <c r="QN24" s="79"/>
    </row>
    <row r="25" spans="1:456" s="17" customFormat="1" ht="15" x14ac:dyDescent="0.25">
      <c r="A25" s="106" t="s">
        <v>55</v>
      </c>
      <c r="B25" s="291">
        <v>4558449.666666667</v>
      </c>
      <c r="C25" s="291">
        <v>3582392.6251241849</v>
      </c>
      <c r="D25" s="209">
        <v>484858.33333333331</v>
      </c>
      <c r="E25" s="209">
        <v>307538.3363205443</v>
      </c>
      <c r="F25" s="291">
        <v>74098</v>
      </c>
      <c r="G25" s="291">
        <v>128546.03373541811</v>
      </c>
      <c r="H25" s="209">
        <v>206628</v>
      </c>
      <c r="I25" s="209">
        <v>208133.53355023148</v>
      </c>
      <c r="J25" s="291">
        <v>5866.06</v>
      </c>
      <c r="K25" s="291">
        <v>82468.931695601859</v>
      </c>
      <c r="L25" s="209">
        <v>5329900.0599999996</v>
      </c>
      <c r="M25" s="209">
        <v>4309079.4604259804</v>
      </c>
      <c r="N25" s="291">
        <v>3691939.7723971922</v>
      </c>
      <c r="O25" s="78"/>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c r="IX25" s="79"/>
      <c r="IY25" s="79"/>
      <c r="IZ25" s="79"/>
      <c r="JA25" s="79"/>
      <c r="JB25" s="79"/>
      <c r="JC25" s="79"/>
      <c r="JD25" s="79"/>
      <c r="JE25" s="79"/>
      <c r="JF25" s="79"/>
      <c r="JG25" s="79"/>
      <c r="JH25" s="79"/>
      <c r="JI25" s="79"/>
      <c r="JJ25" s="79"/>
      <c r="JK25" s="79"/>
      <c r="JL25" s="79"/>
      <c r="JM25" s="79"/>
      <c r="JN25" s="79"/>
      <c r="JO25" s="79"/>
      <c r="JP25" s="79"/>
      <c r="JQ25" s="79"/>
      <c r="JR25" s="79"/>
      <c r="JS25" s="79"/>
      <c r="JT25" s="79"/>
      <c r="JU25" s="79"/>
      <c r="JV25" s="79"/>
      <c r="JW25" s="79"/>
      <c r="JX25" s="79"/>
      <c r="JY25" s="79"/>
      <c r="JZ25" s="79"/>
      <c r="KA25" s="79"/>
      <c r="KB25" s="79"/>
      <c r="KC25" s="79"/>
      <c r="KD25" s="79"/>
      <c r="KE25" s="79"/>
      <c r="KF25" s="79"/>
      <c r="KG25" s="79"/>
      <c r="KH25" s="79"/>
      <c r="KI25" s="79"/>
      <c r="KJ25" s="79"/>
      <c r="KK25" s="79"/>
      <c r="KL25" s="79"/>
      <c r="KM25" s="79"/>
      <c r="KN25" s="79"/>
      <c r="KO25" s="79"/>
      <c r="KP25" s="79"/>
      <c r="KQ25" s="79"/>
      <c r="KR25" s="79"/>
      <c r="KS25" s="79"/>
      <c r="KT25" s="79"/>
      <c r="KU25" s="79"/>
      <c r="KV25" s="79"/>
      <c r="KW25" s="79"/>
      <c r="KX25" s="79"/>
      <c r="KY25" s="79"/>
      <c r="KZ25" s="79"/>
      <c r="LA25" s="79"/>
      <c r="LB25" s="79"/>
      <c r="LC25" s="79"/>
      <c r="LD25" s="79"/>
      <c r="LE25" s="79"/>
      <c r="LF25" s="79"/>
      <c r="LG25" s="79"/>
      <c r="LH25" s="79"/>
      <c r="LI25" s="79"/>
      <c r="LJ25" s="79"/>
      <c r="LK25" s="79"/>
      <c r="LL25" s="79"/>
      <c r="LM25" s="79"/>
      <c r="LN25" s="79"/>
      <c r="LO25" s="79"/>
      <c r="LP25" s="79"/>
      <c r="LQ25" s="79"/>
      <c r="LR25" s="79"/>
      <c r="LS25" s="79"/>
      <c r="LT25" s="79"/>
      <c r="LU25" s="79"/>
      <c r="LV25" s="79"/>
      <c r="LW25" s="79"/>
      <c r="LX25" s="79"/>
      <c r="LY25" s="79"/>
      <c r="LZ25" s="79"/>
      <c r="MA25" s="79"/>
      <c r="MB25" s="79"/>
      <c r="MC25" s="79"/>
      <c r="MD25" s="79"/>
      <c r="ME25" s="79"/>
      <c r="MF25" s="79"/>
      <c r="MG25" s="79"/>
      <c r="MH25" s="79"/>
      <c r="MI25" s="79"/>
      <c r="MJ25" s="79"/>
      <c r="MK25" s="79"/>
      <c r="ML25" s="79"/>
      <c r="MM25" s="79"/>
      <c r="MN25" s="79"/>
      <c r="MO25" s="79"/>
      <c r="MP25" s="79"/>
      <c r="MQ25" s="79"/>
      <c r="MR25" s="79"/>
      <c r="MS25" s="79"/>
      <c r="MT25" s="79"/>
      <c r="MU25" s="79"/>
      <c r="MV25" s="79"/>
      <c r="MW25" s="79"/>
      <c r="MX25" s="79"/>
      <c r="MY25" s="79"/>
      <c r="MZ25" s="79"/>
      <c r="NA25" s="79"/>
      <c r="NB25" s="79"/>
      <c r="NC25" s="79"/>
      <c r="ND25" s="79"/>
      <c r="NE25" s="79"/>
      <c r="NF25" s="79"/>
      <c r="NG25" s="79"/>
      <c r="NH25" s="79"/>
      <c r="NI25" s="79"/>
      <c r="NJ25" s="79"/>
      <c r="NK25" s="79"/>
      <c r="NL25" s="79"/>
      <c r="NM25" s="79"/>
      <c r="NN25" s="79"/>
      <c r="NO25" s="79"/>
      <c r="NP25" s="79"/>
      <c r="NQ25" s="79"/>
      <c r="NR25" s="79"/>
      <c r="NS25" s="79"/>
      <c r="NT25" s="79"/>
      <c r="NU25" s="79"/>
      <c r="NV25" s="79"/>
      <c r="NW25" s="79"/>
      <c r="NX25" s="79"/>
      <c r="NY25" s="79"/>
      <c r="NZ25" s="79"/>
      <c r="OA25" s="79"/>
      <c r="OB25" s="79"/>
      <c r="OC25" s="79"/>
      <c r="OD25" s="79"/>
      <c r="OE25" s="79"/>
      <c r="OF25" s="79"/>
      <c r="OG25" s="79"/>
      <c r="OH25" s="79"/>
      <c r="OI25" s="79"/>
      <c r="OJ25" s="79"/>
      <c r="OK25" s="79"/>
      <c r="OL25" s="79"/>
      <c r="OM25" s="79"/>
      <c r="ON25" s="79"/>
      <c r="OO25" s="79"/>
      <c r="OP25" s="79"/>
      <c r="OQ25" s="79"/>
      <c r="OR25" s="79"/>
      <c r="OS25" s="79"/>
      <c r="OT25" s="79"/>
      <c r="OU25" s="79"/>
      <c r="OV25" s="79"/>
      <c r="OW25" s="79"/>
      <c r="OX25" s="79"/>
      <c r="OY25" s="79"/>
      <c r="OZ25" s="79"/>
      <c r="PA25" s="79"/>
      <c r="PB25" s="79"/>
      <c r="PC25" s="79"/>
      <c r="PD25" s="79"/>
      <c r="PE25" s="79"/>
      <c r="PF25" s="79"/>
      <c r="PG25" s="79"/>
      <c r="PH25" s="79"/>
      <c r="PI25" s="79"/>
      <c r="PJ25" s="79"/>
      <c r="PK25" s="79"/>
      <c r="PL25" s="79"/>
      <c r="PM25" s="79"/>
      <c r="PN25" s="79"/>
      <c r="PO25" s="79"/>
      <c r="PP25" s="79"/>
      <c r="PQ25" s="79"/>
      <c r="PR25" s="79"/>
      <c r="PS25" s="79"/>
      <c r="PT25" s="79"/>
      <c r="PU25" s="79"/>
      <c r="PV25" s="79"/>
      <c r="PW25" s="79"/>
      <c r="PX25" s="79"/>
      <c r="PY25" s="79"/>
      <c r="PZ25" s="79"/>
      <c r="QA25" s="79"/>
      <c r="QB25" s="79"/>
      <c r="QC25" s="79"/>
      <c r="QD25" s="79"/>
      <c r="QE25" s="79"/>
      <c r="QF25" s="79"/>
      <c r="QG25" s="79"/>
      <c r="QH25" s="79"/>
      <c r="QI25" s="79"/>
      <c r="QJ25" s="79"/>
      <c r="QK25" s="79"/>
      <c r="QL25" s="79"/>
      <c r="QM25" s="79"/>
      <c r="QN25" s="79"/>
    </row>
    <row r="26" spans="1:456" ht="15" x14ac:dyDescent="0.25">
      <c r="A26" s="106" t="s">
        <v>56</v>
      </c>
      <c r="B26" s="291">
        <v>774508</v>
      </c>
      <c r="C26" s="291">
        <v>610523.01074789255</v>
      </c>
      <c r="D26" s="209">
        <v>2054659.3333333333</v>
      </c>
      <c r="E26" s="209">
        <v>2025508.4205582077</v>
      </c>
      <c r="F26" s="291">
        <v>0</v>
      </c>
      <c r="G26" s="291">
        <v>2463.2007782500855</v>
      </c>
      <c r="H26" s="209">
        <v>0</v>
      </c>
      <c r="I26" s="209">
        <v>0</v>
      </c>
      <c r="J26" s="291">
        <v>22416.78</v>
      </c>
      <c r="K26" s="291">
        <v>25640.490675329267</v>
      </c>
      <c r="L26" s="209">
        <v>2851584.1133333328</v>
      </c>
      <c r="M26" s="209">
        <v>2664135.1227596798</v>
      </c>
      <c r="N26" s="291">
        <v>2282581.8156958292</v>
      </c>
      <c r="O26" s="78"/>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c r="IX26" s="79"/>
      <c r="IY26" s="79"/>
      <c r="IZ26" s="79"/>
      <c r="JA26" s="79"/>
      <c r="JB26" s="79"/>
      <c r="JC26" s="79"/>
      <c r="JD26" s="79"/>
      <c r="JE26" s="79"/>
      <c r="JF26" s="79"/>
      <c r="JG26" s="79"/>
      <c r="JH26" s="79"/>
      <c r="JI26" s="79"/>
      <c r="JJ26" s="79"/>
      <c r="JK26" s="79"/>
      <c r="JL26" s="79"/>
      <c r="JM26" s="79"/>
      <c r="JN26" s="79"/>
      <c r="JO26" s="79"/>
      <c r="JP26" s="79"/>
      <c r="JQ26" s="79"/>
      <c r="JR26" s="79"/>
      <c r="JS26" s="79"/>
      <c r="JT26" s="79"/>
      <c r="JU26" s="79"/>
      <c r="JV26" s="79"/>
      <c r="JW26" s="79"/>
      <c r="JX26" s="79"/>
      <c r="JY26" s="79"/>
      <c r="JZ26" s="79"/>
      <c r="KA26" s="79"/>
      <c r="KB26" s="79"/>
      <c r="KC26" s="79"/>
      <c r="KD26" s="79"/>
      <c r="KE26" s="79"/>
      <c r="KF26" s="79"/>
      <c r="KG26" s="79"/>
      <c r="KH26" s="79"/>
      <c r="KI26" s="79"/>
      <c r="KJ26" s="79"/>
      <c r="KK26" s="79"/>
      <c r="KL26" s="79"/>
      <c r="KM26" s="79"/>
      <c r="KN26" s="79"/>
      <c r="KO26" s="79"/>
      <c r="KP26" s="79"/>
      <c r="KQ26" s="79"/>
      <c r="KR26" s="79"/>
      <c r="KS26" s="79"/>
      <c r="KT26" s="79"/>
      <c r="KU26" s="79"/>
      <c r="KV26" s="79"/>
      <c r="KW26" s="79"/>
      <c r="KX26" s="79"/>
      <c r="KY26" s="79"/>
      <c r="KZ26" s="79"/>
      <c r="LA26" s="79"/>
      <c r="LB26" s="79"/>
      <c r="LC26" s="79"/>
      <c r="LD26" s="79"/>
      <c r="LE26" s="79"/>
      <c r="LF26" s="79"/>
      <c r="LG26" s="79"/>
      <c r="LH26" s="79"/>
      <c r="LI26" s="79"/>
      <c r="LJ26" s="79"/>
      <c r="LK26" s="79"/>
      <c r="LL26" s="79"/>
      <c r="LM26" s="79"/>
      <c r="LN26" s="79"/>
      <c r="LO26" s="79"/>
      <c r="LP26" s="79"/>
      <c r="LQ26" s="79"/>
      <c r="LR26" s="79"/>
      <c r="LS26" s="79"/>
      <c r="LT26" s="79"/>
      <c r="LU26" s="79"/>
      <c r="LV26" s="79"/>
      <c r="LW26" s="79"/>
      <c r="LX26" s="79"/>
      <c r="LY26" s="79"/>
      <c r="LZ26" s="79"/>
      <c r="MA26" s="79"/>
      <c r="MB26" s="79"/>
      <c r="MC26" s="79"/>
      <c r="MD26" s="79"/>
      <c r="ME26" s="79"/>
      <c r="MF26" s="79"/>
      <c r="MG26" s="79"/>
      <c r="MH26" s="79"/>
      <c r="MI26" s="79"/>
      <c r="MJ26" s="79"/>
      <c r="MK26" s="79"/>
      <c r="ML26" s="79"/>
      <c r="MM26" s="79"/>
      <c r="MN26" s="79"/>
      <c r="MO26" s="79"/>
      <c r="MP26" s="79"/>
      <c r="MQ26" s="79"/>
      <c r="MR26" s="79"/>
      <c r="MS26" s="79"/>
      <c r="MT26" s="79"/>
      <c r="MU26" s="79"/>
      <c r="MV26" s="79"/>
      <c r="MW26" s="79"/>
      <c r="MX26" s="79"/>
      <c r="MY26" s="79"/>
      <c r="MZ26" s="79"/>
      <c r="NA26" s="79"/>
      <c r="NB26" s="79"/>
      <c r="NC26" s="79"/>
      <c r="ND26" s="79"/>
      <c r="NE26" s="79"/>
      <c r="NF26" s="79"/>
      <c r="NG26" s="79"/>
      <c r="NH26" s="79"/>
      <c r="NI26" s="79"/>
      <c r="NJ26" s="79"/>
      <c r="NK26" s="79"/>
      <c r="NL26" s="79"/>
      <c r="NM26" s="79"/>
      <c r="NN26" s="79"/>
      <c r="NO26" s="79"/>
      <c r="NP26" s="79"/>
      <c r="NQ26" s="79"/>
      <c r="NR26" s="79"/>
      <c r="NS26" s="79"/>
      <c r="NT26" s="79"/>
      <c r="NU26" s="79"/>
      <c r="NV26" s="79"/>
      <c r="NW26" s="79"/>
      <c r="NX26" s="79"/>
      <c r="NY26" s="79"/>
      <c r="NZ26" s="79"/>
      <c r="OA26" s="79"/>
      <c r="OB26" s="79"/>
      <c r="OC26" s="79"/>
      <c r="OD26" s="79"/>
      <c r="OE26" s="79"/>
      <c r="OF26" s="79"/>
      <c r="OG26" s="79"/>
      <c r="OH26" s="79"/>
      <c r="OI26" s="79"/>
      <c r="OJ26" s="79"/>
      <c r="OK26" s="79"/>
      <c r="OL26" s="79"/>
      <c r="OM26" s="79"/>
      <c r="ON26" s="79"/>
      <c r="OO26" s="79"/>
      <c r="OP26" s="79"/>
      <c r="OQ26" s="79"/>
      <c r="OR26" s="79"/>
      <c r="OS26" s="79"/>
      <c r="OT26" s="79"/>
      <c r="OU26" s="79"/>
      <c r="OV26" s="79"/>
      <c r="OW26" s="79"/>
      <c r="OX26" s="79"/>
      <c r="OY26" s="79"/>
      <c r="OZ26" s="79"/>
      <c r="PA26" s="79"/>
      <c r="PB26" s="79"/>
      <c r="PC26" s="79"/>
      <c r="PD26" s="79"/>
      <c r="PE26" s="79"/>
      <c r="PF26" s="79"/>
      <c r="PG26" s="79"/>
      <c r="PH26" s="79"/>
      <c r="PI26" s="79"/>
      <c r="PJ26" s="79"/>
      <c r="PK26" s="79"/>
      <c r="PL26" s="79"/>
      <c r="PM26" s="79"/>
      <c r="PN26" s="79"/>
      <c r="PO26" s="79"/>
      <c r="PP26" s="79"/>
      <c r="PQ26" s="79"/>
      <c r="PR26" s="79"/>
      <c r="PS26" s="79"/>
      <c r="PT26" s="79"/>
      <c r="PU26" s="79"/>
      <c r="PV26" s="79"/>
      <c r="PW26" s="79"/>
      <c r="PX26" s="79"/>
      <c r="PY26" s="79"/>
      <c r="PZ26" s="79"/>
      <c r="QA26" s="79"/>
      <c r="QB26" s="79"/>
      <c r="QC26" s="79"/>
      <c r="QD26" s="79"/>
      <c r="QE26" s="79"/>
      <c r="QF26" s="79"/>
      <c r="QG26" s="79"/>
      <c r="QH26" s="79"/>
      <c r="QI26" s="79"/>
      <c r="QJ26" s="79"/>
      <c r="QK26" s="79"/>
      <c r="QL26" s="79"/>
      <c r="QM26" s="79"/>
      <c r="QN26" s="79"/>
    </row>
    <row r="27" spans="1:456" ht="15" x14ac:dyDescent="0.25">
      <c r="A27" s="106" t="s">
        <v>57</v>
      </c>
      <c r="B27" s="291">
        <v>3624070.6666666665</v>
      </c>
      <c r="C27" s="291">
        <v>3095298.8662754362</v>
      </c>
      <c r="D27" s="209">
        <v>2157595.3333333335</v>
      </c>
      <c r="E27" s="209">
        <v>2016042.4127458814</v>
      </c>
      <c r="F27" s="291">
        <v>0</v>
      </c>
      <c r="G27" s="291">
        <v>27223.416171481142</v>
      </c>
      <c r="H27" s="209">
        <v>0</v>
      </c>
      <c r="I27" s="209">
        <v>0</v>
      </c>
      <c r="J27" s="291">
        <v>-35569.723333333335</v>
      </c>
      <c r="K27" s="291">
        <v>101951.08172579408</v>
      </c>
      <c r="L27" s="209">
        <v>5746096.2766666664</v>
      </c>
      <c r="M27" s="209">
        <v>5240515.7769185919</v>
      </c>
      <c r="N27" s="291">
        <v>4489977.2219025362</v>
      </c>
      <c r="O27" s="78"/>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c r="IX27" s="79"/>
      <c r="IY27" s="79"/>
      <c r="IZ27" s="79"/>
      <c r="JA27" s="79"/>
      <c r="JB27" s="79"/>
      <c r="JC27" s="79"/>
      <c r="JD27" s="79"/>
      <c r="JE27" s="79"/>
      <c r="JF27" s="79"/>
      <c r="JG27" s="79"/>
      <c r="JH27" s="79"/>
      <c r="JI27" s="79"/>
      <c r="JJ27" s="79"/>
      <c r="JK27" s="79"/>
      <c r="JL27" s="79"/>
      <c r="JM27" s="79"/>
      <c r="JN27" s="79"/>
      <c r="JO27" s="79"/>
      <c r="JP27" s="79"/>
      <c r="JQ27" s="79"/>
      <c r="JR27" s="79"/>
      <c r="JS27" s="79"/>
      <c r="JT27" s="79"/>
      <c r="JU27" s="79"/>
      <c r="JV27" s="79"/>
      <c r="JW27" s="79"/>
      <c r="JX27" s="79"/>
      <c r="JY27" s="79"/>
      <c r="JZ27" s="79"/>
      <c r="KA27" s="79"/>
      <c r="KB27" s="79"/>
      <c r="KC27" s="79"/>
      <c r="KD27" s="79"/>
      <c r="KE27" s="79"/>
      <c r="KF27" s="79"/>
      <c r="KG27" s="79"/>
      <c r="KH27" s="79"/>
      <c r="KI27" s="79"/>
      <c r="KJ27" s="79"/>
      <c r="KK27" s="79"/>
      <c r="KL27" s="79"/>
      <c r="KM27" s="79"/>
      <c r="KN27" s="79"/>
      <c r="KO27" s="79"/>
      <c r="KP27" s="79"/>
      <c r="KQ27" s="79"/>
      <c r="KR27" s="79"/>
      <c r="KS27" s="79"/>
      <c r="KT27" s="79"/>
      <c r="KU27" s="79"/>
      <c r="KV27" s="79"/>
      <c r="KW27" s="79"/>
      <c r="KX27" s="79"/>
      <c r="KY27" s="79"/>
      <c r="KZ27" s="79"/>
      <c r="LA27" s="79"/>
      <c r="LB27" s="79"/>
      <c r="LC27" s="79"/>
      <c r="LD27" s="79"/>
      <c r="LE27" s="79"/>
      <c r="LF27" s="79"/>
      <c r="LG27" s="79"/>
      <c r="LH27" s="79"/>
      <c r="LI27" s="79"/>
      <c r="LJ27" s="79"/>
      <c r="LK27" s="79"/>
      <c r="LL27" s="79"/>
      <c r="LM27" s="79"/>
      <c r="LN27" s="79"/>
      <c r="LO27" s="79"/>
      <c r="LP27" s="79"/>
      <c r="LQ27" s="79"/>
      <c r="LR27" s="79"/>
      <c r="LS27" s="79"/>
      <c r="LT27" s="79"/>
      <c r="LU27" s="79"/>
      <c r="LV27" s="79"/>
      <c r="LW27" s="79"/>
      <c r="LX27" s="79"/>
      <c r="LY27" s="79"/>
      <c r="LZ27" s="79"/>
      <c r="MA27" s="79"/>
      <c r="MB27" s="79"/>
      <c r="MC27" s="79"/>
      <c r="MD27" s="79"/>
      <c r="ME27" s="79"/>
      <c r="MF27" s="79"/>
      <c r="MG27" s="79"/>
      <c r="MH27" s="79"/>
      <c r="MI27" s="79"/>
      <c r="MJ27" s="79"/>
      <c r="MK27" s="79"/>
      <c r="ML27" s="79"/>
      <c r="MM27" s="79"/>
      <c r="MN27" s="79"/>
      <c r="MO27" s="79"/>
      <c r="MP27" s="79"/>
      <c r="MQ27" s="79"/>
      <c r="MR27" s="79"/>
      <c r="MS27" s="79"/>
      <c r="MT27" s="79"/>
      <c r="MU27" s="79"/>
      <c r="MV27" s="79"/>
      <c r="MW27" s="79"/>
      <c r="MX27" s="79"/>
      <c r="MY27" s="79"/>
      <c r="MZ27" s="79"/>
      <c r="NA27" s="79"/>
      <c r="NB27" s="79"/>
      <c r="NC27" s="79"/>
      <c r="ND27" s="79"/>
      <c r="NE27" s="79"/>
      <c r="NF27" s="79"/>
      <c r="NG27" s="79"/>
      <c r="NH27" s="79"/>
      <c r="NI27" s="79"/>
      <c r="NJ27" s="79"/>
      <c r="NK27" s="79"/>
      <c r="NL27" s="79"/>
      <c r="NM27" s="79"/>
      <c r="NN27" s="79"/>
      <c r="NO27" s="79"/>
      <c r="NP27" s="79"/>
      <c r="NQ27" s="79"/>
      <c r="NR27" s="79"/>
      <c r="NS27" s="79"/>
      <c r="NT27" s="79"/>
      <c r="NU27" s="79"/>
      <c r="NV27" s="79"/>
      <c r="NW27" s="79"/>
      <c r="NX27" s="79"/>
      <c r="NY27" s="79"/>
      <c r="NZ27" s="79"/>
      <c r="OA27" s="79"/>
      <c r="OB27" s="79"/>
      <c r="OC27" s="79"/>
      <c r="OD27" s="79"/>
      <c r="OE27" s="79"/>
      <c r="OF27" s="79"/>
      <c r="OG27" s="79"/>
      <c r="OH27" s="79"/>
      <c r="OI27" s="79"/>
      <c r="OJ27" s="79"/>
      <c r="OK27" s="79"/>
      <c r="OL27" s="79"/>
      <c r="OM27" s="79"/>
      <c r="ON27" s="79"/>
      <c r="OO27" s="79"/>
      <c r="OP27" s="79"/>
      <c r="OQ27" s="79"/>
      <c r="OR27" s="79"/>
      <c r="OS27" s="79"/>
      <c r="OT27" s="79"/>
      <c r="OU27" s="79"/>
      <c r="OV27" s="79"/>
      <c r="OW27" s="79"/>
      <c r="OX27" s="79"/>
      <c r="OY27" s="79"/>
      <c r="OZ27" s="79"/>
      <c r="PA27" s="79"/>
      <c r="PB27" s="79"/>
      <c r="PC27" s="79"/>
      <c r="PD27" s="79"/>
      <c r="PE27" s="79"/>
      <c r="PF27" s="79"/>
      <c r="PG27" s="79"/>
      <c r="PH27" s="79"/>
      <c r="PI27" s="79"/>
      <c r="PJ27" s="79"/>
      <c r="PK27" s="79"/>
      <c r="PL27" s="79"/>
      <c r="PM27" s="79"/>
      <c r="PN27" s="79"/>
      <c r="PO27" s="79"/>
      <c r="PP27" s="79"/>
      <c r="PQ27" s="79"/>
      <c r="PR27" s="79"/>
      <c r="PS27" s="79"/>
      <c r="PT27" s="79"/>
      <c r="PU27" s="79"/>
      <c r="PV27" s="79"/>
      <c r="PW27" s="79"/>
      <c r="PX27" s="79"/>
      <c r="PY27" s="79"/>
      <c r="PZ27" s="79"/>
      <c r="QA27" s="79"/>
      <c r="QB27" s="79"/>
      <c r="QC27" s="79"/>
      <c r="QD27" s="79"/>
      <c r="QE27" s="79"/>
      <c r="QF27" s="79"/>
      <c r="QG27" s="79"/>
      <c r="QH27" s="79"/>
      <c r="QI27" s="79"/>
      <c r="QJ27" s="79"/>
      <c r="QK27" s="79"/>
      <c r="QL27" s="79"/>
      <c r="QM27" s="79"/>
      <c r="QN27" s="79"/>
    </row>
    <row r="28" spans="1:456" ht="15" x14ac:dyDescent="0.25">
      <c r="A28" s="106" t="s">
        <v>58</v>
      </c>
      <c r="B28" s="291">
        <v>14968077</v>
      </c>
      <c r="C28" s="291">
        <v>14027834.3929752</v>
      </c>
      <c r="D28" s="209">
        <v>0</v>
      </c>
      <c r="E28" s="209">
        <v>0</v>
      </c>
      <c r="F28" s="291">
        <v>0</v>
      </c>
      <c r="G28" s="291">
        <v>0</v>
      </c>
      <c r="H28" s="209">
        <v>0</v>
      </c>
      <c r="I28" s="209">
        <v>0</v>
      </c>
      <c r="J28" s="291">
        <v>-40600.09333333336</v>
      </c>
      <c r="K28" s="291">
        <v>181464.67032359558</v>
      </c>
      <c r="L28" s="209">
        <v>14927476.906666666</v>
      </c>
      <c r="M28" s="209">
        <v>14209299.063298795</v>
      </c>
      <c r="N28" s="291">
        <v>12174265.253510315</v>
      </c>
      <c r="O28" s="78"/>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c r="IX28" s="79"/>
      <c r="IY28" s="79"/>
      <c r="IZ28" s="79"/>
      <c r="JA28" s="79"/>
      <c r="JB28" s="79"/>
      <c r="JC28" s="79"/>
      <c r="JD28" s="79"/>
      <c r="JE28" s="79"/>
      <c r="JF28" s="79"/>
      <c r="JG28" s="79"/>
      <c r="JH28" s="79"/>
      <c r="JI28" s="79"/>
      <c r="JJ28" s="79"/>
      <c r="JK28" s="79"/>
      <c r="JL28" s="79"/>
      <c r="JM28" s="79"/>
      <c r="JN28" s="79"/>
      <c r="JO28" s="79"/>
      <c r="JP28" s="79"/>
      <c r="JQ28" s="79"/>
      <c r="JR28" s="79"/>
      <c r="JS28" s="79"/>
      <c r="JT28" s="79"/>
      <c r="JU28" s="79"/>
      <c r="JV28" s="79"/>
      <c r="JW28" s="79"/>
      <c r="JX28" s="79"/>
      <c r="JY28" s="79"/>
      <c r="JZ28" s="79"/>
      <c r="KA28" s="79"/>
      <c r="KB28" s="79"/>
      <c r="KC28" s="79"/>
      <c r="KD28" s="79"/>
      <c r="KE28" s="79"/>
      <c r="KF28" s="79"/>
      <c r="KG28" s="79"/>
      <c r="KH28" s="79"/>
      <c r="KI28" s="79"/>
      <c r="KJ28" s="79"/>
      <c r="KK28" s="79"/>
      <c r="KL28" s="79"/>
      <c r="KM28" s="79"/>
      <c r="KN28" s="79"/>
      <c r="KO28" s="79"/>
      <c r="KP28" s="79"/>
      <c r="KQ28" s="79"/>
      <c r="KR28" s="79"/>
      <c r="KS28" s="79"/>
      <c r="KT28" s="79"/>
      <c r="KU28" s="79"/>
      <c r="KV28" s="79"/>
      <c r="KW28" s="79"/>
      <c r="KX28" s="79"/>
      <c r="KY28" s="79"/>
      <c r="KZ28" s="79"/>
      <c r="LA28" s="79"/>
      <c r="LB28" s="79"/>
      <c r="LC28" s="79"/>
      <c r="LD28" s="79"/>
      <c r="LE28" s="79"/>
      <c r="LF28" s="79"/>
      <c r="LG28" s="79"/>
      <c r="LH28" s="79"/>
      <c r="LI28" s="79"/>
      <c r="LJ28" s="79"/>
      <c r="LK28" s="79"/>
      <c r="LL28" s="79"/>
      <c r="LM28" s="79"/>
      <c r="LN28" s="79"/>
      <c r="LO28" s="79"/>
      <c r="LP28" s="79"/>
      <c r="LQ28" s="79"/>
      <c r="LR28" s="79"/>
      <c r="LS28" s="79"/>
      <c r="LT28" s="79"/>
      <c r="LU28" s="79"/>
      <c r="LV28" s="79"/>
      <c r="LW28" s="79"/>
      <c r="LX28" s="79"/>
      <c r="LY28" s="79"/>
      <c r="LZ28" s="79"/>
      <c r="MA28" s="79"/>
      <c r="MB28" s="79"/>
      <c r="MC28" s="79"/>
      <c r="MD28" s="79"/>
      <c r="ME28" s="79"/>
      <c r="MF28" s="79"/>
      <c r="MG28" s="79"/>
      <c r="MH28" s="79"/>
      <c r="MI28" s="79"/>
      <c r="MJ28" s="79"/>
      <c r="MK28" s="79"/>
      <c r="ML28" s="79"/>
      <c r="MM28" s="79"/>
      <c r="MN28" s="79"/>
      <c r="MO28" s="79"/>
      <c r="MP28" s="79"/>
      <c r="MQ28" s="79"/>
      <c r="MR28" s="79"/>
      <c r="MS28" s="79"/>
      <c r="MT28" s="79"/>
      <c r="MU28" s="79"/>
      <c r="MV28" s="79"/>
      <c r="MW28" s="79"/>
      <c r="MX28" s="79"/>
      <c r="MY28" s="79"/>
      <c r="MZ28" s="79"/>
      <c r="NA28" s="79"/>
      <c r="NB28" s="79"/>
      <c r="NC28" s="79"/>
      <c r="ND28" s="79"/>
      <c r="NE28" s="79"/>
      <c r="NF28" s="79"/>
      <c r="NG28" s="79"/>
      <c r="NH28" s="79"/>
      <c r="NI28" s="79"/>
      <c r="NJ28" s="79"/>
      <c r="NK28" s="79"/>
      <c r="NL28" s="79"/>
      <c r="NM28" s="79"/>
      <c r="NN28" s="79"/>
      <c r="NO28" s="79"/>
      <c r="NP28" s="79"/>
      <c r="NQ28" s="79"/>
      <c r="NR28" s="79"/>
      <c r="NS28" s="79"/>
      <c r="NT28" s="79"/>
      <c r="NU28" s="79"/>
      <c r="NV28" s="79"/>
      <c r="NW28" s="79"/>
      <c r="NX28" s="79"/>
      <c r="NY28" s="79"/>
      <c r="NZ28" s="79"/>
      <c r="OA28" s="79"/>
      <c r="OB28" s="79"/>
      <c r="OC28" s="79"/>
      <c r="OD28" s="79"/>
      <c r="OE28" s="79"/>
      <c r="OF28" s="79"/>
      <c r="OG28" s="79"/>
      <c r="OH28" s="79"/>
      <c r="OI28" s="79"/>
      <c r="OJ28" s="79"/>
      <c r="OK28" s="79"/>
      <c r="OL28" s="79"/>
      <c r="OM28" s="79"/>
      <c r="ON28" s="79"/>
      <c r="OO28" s="79"/>
      <c r="OP28" s="79"/>
      <c r="OQ28" s="79"/>
      <c r="OR28" s="79"/>
      <c r="OS28" s="79"/>
      <c r="OT28" s="79"/>
      <c r="OU28" s="79"/>
      <c r="OV28" s="79"/>
      <c r="OW28" s="79"/>
      <c r="OX28" s="79"/>
      <c r="OY28" s="79"/>
      <c r="OZ28" s="79"/>
      <c r="PA28" s="79"/>
      <c r="PB28" s="79"/>
      <c r="PC28" s="79"/>
      <c r="PD28" s="79"/>
      <c r="PE28" s="79"/>
      <c r="PF28" s="79"/>
      <c r="PG28" s="79"/>
      <c r="PH28" s="79"/>
      <c r="PI28" s="79"/>
      <c r="PJ28" s="79"/>
      <c r="PK28" s="79"/>
      <c r="PL28" s="79"/>
      <c r="PM28" s="79"/>
      <c r="PN28" s="79"/>
      <c r="PO28" s="79"/>
      <c r="PP28" s="79"/>
      <c r="PQ28" s="79"/>
      <c r="PR28" s="79"/>
      <c r="PS28" s="79"/>
      <c r="PT28" s="79"/>
      <c r="PU28" s="79"/>
      <c r="PV28" s="79"/>
      <c r="PW28" s="79"/>
      <c r="PX28" s="79"/>
      <c r="PY28" s="79"/>
      <c r="PZ28" s="79"/>
      <c r="QA28" s="79"/>
      <c r="QB28" s="79"/>
      <c r="QC28" s="79"/>
      <c r="QD28" s="79"/>
      <c r="QE28" s="79"/>
      <c r="QF28" s="79"/>
      <c r="QG28" s="79"/>
      <c r="QH28" s="79"/>
      <c r="QI28" s="79"/>
      <c r="QJ28" s="79"/>
      <c r="QK28" s="79"/>
      <c r="QL28" s="79"/>
      <c r="QM28" s="79"/>
      <c r="QN28" s="79"/>
    </row>
    <row r="29" spans="1:456" ht="15" x14ac:dyDescent="0.25">
      <c r="A29" s="106" t="s">
        <v>59</v>
      </c>
      <c r="B29" s="291">
        <v>104927998</v>
      </c>
      <c r="C29" s="291">
        <v>98036465.367301568</v>
      </c>
      <c r="D29" s="209">
        <v>531566</v>
      </c>
      <c r="E29" s="209">
        <v>386036.45713286987</v>
      </c>
      <c r="F29" s="291">
        <v>0</v>
      </c>
      <c r="G29" s="291">
        <v>4170.5602014965316</v>
      </c>
      <c r="H29" s="209">
        <v>0</v>
      </c>
      <c r="I29" s="209">
        <v>0</v>
      </c>
      <c r="J29" s="291">
        <v>3516762.6666666665</v>
      </c>
      <c r="K29" s="291">
        <v>1980046.8549329608</v>
      </c>
      <c r="L29" s="209">
        <v>108976326.66666667</v>
      </c>
      <c r="M29" s="209">
        <v>100406719.2395689</v>
      </c>
      <c r="N29" s="291">
        <v>86026624.382516533</v>
      </c>
      <c r="O29" s="78"/>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c r="IW29" s="79"/>
      <c r="IX29" s="79"/>
      <c r="IY29" s="79"/>
      <c r="IZ29" s="79"/>
      <c r="JA29" s="79"/>
      <c r="JB29" s="79"/>
      <c r="JC29" s="79"/>
      <c r="JD29" s="79"/>
      <c r="JE29" s="79"/>
      <c r="JF29" s="79"/>
      <c r="JG29" s="79"/>
      <c r="JH29" s="79"/>
      <c r="JI29" s="79"/>
      <c r="JJ29" s="79"/>
      <c r="JK29" s="79"/>
      <c r="JL29" s="79"/>
      <c r="JM29" s="79"/>
      <c r="JN29" s="79"/>
      <c r="JO29" s="79"/>
      <c r="JP29" s="79"/>
      <c r="JQ29" s="79"/>
      <c r="JR29" s="79"/>
      <c r="JS29" s="79"/>
      <c r="JT29" s="79"/>
      <c r="JU29" s="79"/>
      <c r="JV29" s="79"/>
      <c r="JW29" s="79"/>
      <c r="JX29" s="79"/>
      <c r="JY29" s="79"/>
      <c r="JZ29" s="79"/>
      <c r="KA29" s="79"/>
      <c r="KB29" s="79"/>
      <c r="KC29" s="79"/>
      <c r="KD29" s="79"/>
      <c r="KE29" s="79"/>
      <c r="KF29" s="79"/>
      <c r="KG29" s="79"/>
      <c r="KH29" s="79"/>
      <c r="KI29" s="79"/>
      <c r="KJ29" s="79"/>
      <c r="KK29" s="79"/>
      <c r="KL29" s="79"/>
      <c r="KM29" s="79"/>
      <c r="KN29" s="79"/>
      <c r="KO29" s="79"/>
      <c r="KP29" s="79"/>
      <c r="KQ29" s="79"/>
      <c r="KR29" s="79"/>
      <c r="KS29" s="79"/>
      <c r="KT29" s="79"/>
      <c r="KU29" s="79"/>
      <c r="KV29" s="79"/>
      <c r="KW29" s="79"/>
      <c r="KX29" s="79"/>
      <c r="KY29" s="79"/>
      <c r="KZ29" s="79"/>
      <c r="LA29" s="79"/>
      <c r="LB29" s="79"/>
      <c r="LC29" s="79"/>
      <c r="LD29" s="79"/>
      <c r="LE29" s="79"/>
      <c r="LF29" s="79"/>
      <c r="LG29" s="79"/>
      <c r="LH29" s="79"/>
      <c r="LI29" s="79"/>
      <c r="LJ29" s="79"/>
      <c r="LK29" s="79"/>
      <c r="LL29" s="79"/>
      <c r="LM29" s="79"/>
      <c r="LN29" s="79"/>
      <c r="LO29" s="79"/>
      <c r="LP29" s="79"/>
      <c r="LQ29" s="79"/>
      <c r="LR29" s="79"/>
      <c r="LS29" s="79"/>
      <c r="LT29" s="79"/>
      <c r="LU29" s="79"/>
      <c r="LV29" s="79"/>
      <c r="LW29" s="79"/>
      <c r="LX29" s="79"/>
      <c r="LY29" s="79"/>
      <c r="LZ29" s="79"/>
      <c r="MA29" s="79"/>
      <c r="MB29" s="79"/>
      <c r="MC29" s="79"/>
      <c r="MD29" s="79"/>
      <c r="ME29" s="79"/>
      <c r="MF29" s="79"/>
      <c r="MG29" s="79"/>
      <c r="MH29" s="79"/>
      <c r="MI29" s="79"/>
      <c r="MJ29" s="79"/>
      <c r="MK29" s="79"/>
      <c r="ML29" s="79"/>
      <c r="MM29" s="79"/>
      <c r="MN29" s="79"/>
      <c r="MO29" s="79"/>
      <c r="MP29" s="79"/>
      <c r="MQ29" s="79"/>
      <c r="MR29" s="79"/>
      <c r="MS29" s="79"/>
      <c r="MT29" s="79"/>
      <c r="MU29" s="79"/>
      <c r="MV29" s="79"/>
      <c r="MW29" s="79"/>
      <c r="MX29" s="79"/>
      <c r="MY29" s="79"/>
      <c r="MZ29" s="79"/>
      <c r="NA29" s="79"/>
      <c r="NB29" s="79"/>
      <c r="NC29" s="79"/>
      <c r="ND29" s="79"/>
      <c r="NE29" s="79"/>
      <c r="NF29" s="79"/>
      <c r="NG29" s="79"/>
      <c r="NH29" s="79"/>
      <c r="NI29" s="79"/>
      <c r="NJ29" s="79"/>
      <c r="NK29" s="79"/>
      <c r="NL29" s="79"/>
      <c r="NM29" s="79"/>
      <c r="NN29" s="79"/>
      <c r="NO29" s="79"/>
      <c r="NP29" s="79"/>
      <c r="NQ29" s="79"/>
      <c r="NR29" s="79"/>
      <c r="NS29" s="79"/>
      <c r="NT29" s="79"/>
      <c r="NU29" s="79"/>
      <c r="NV29" s="79"/>
      <c r="NW29" s="79"/>
      <c r="NX29" s="79"/>
      <c r="NY29" s="79"/>
      <c r="NZ29" s="79"/>
      <c r="OA29" s="79"/>
      <c r="OB29" s="79"/>
      <c r="OC29" s="79"/>
      <c r="OD29" s="79"/>
      <c r="OE29" s="79"/>
      <c r="OF29" s="79"/>
      <c r="OG29" s="79"/>
      <c r="OH29" s="79"/>
      <c r="OI29" s="79"/>
      <c r="OJ29" s="79"/>
      <c r="OK29" s="79"/>
      <c r="OL29" s="79"/>
      <c r="OM29" s="79"/>
      <c r="ON29" s="79"/>
      <c r="OO29" s="79"/>
      <c r="OP29" s="79"/>
      <c r="OQ29" s="79"/>
      <c r="OR29" s="79"/>
      <c r="OS29" s="79"/>
      <c r="OT29" s="79"/>
      <c r="OU29" s="79"/>
      <c r="OV29" s="79"/>
      <c r="OW29" s="79"/>
      <c r="OX29" s="79"/>
      <c r="OY29" s="79"/>
      <c r="OZ29" s="79"/>
      <c r="PA29" s="79"/>
      <c r="PB29" s="79"/>
      <c r="PC29" s="79"/>
      <c r="PD29" s="79"/>
      <c r="PE29" s="79"/>
      <c r="PF29" s="79"/>
      <c r="PG29" s="79"/>
      <c r="PH29" s="79"/>
      <c r="PI29" s="79"/>
      <c r="PJ29" s="79"/>
      <c r="PK29" s="79"/>
      <c r="PL29" s="79"/>
      <c r="PM29" s="79"/>
      <c r="PN29" s="79"/>
      <c r="PO29" s="79"/>
      <c r="PP29" s="79"/>
      <c r="PQ29" s="79"/>
      <c r="PR29" s="79"/>
      <c r="PS29" s="79"/>
      <c r="PT29" s="79"/>
      <c r="PU29" s="79"/>
      <c r="PV29" s="79"/>
      <c r="PW29" s="79"/>
      <c r="PX29" s="79"/>
      <c r="PY29" s="79"/>
      <c r="PZ29" s="79"/>
      <c r="QA29" s="79"/>
      <c r="QB29" s="79"/>
      <c r="QC29" s="79"/>
      <c r="QD29" s="79"/>
      <c r="QE29" s="79"/>
      <c r="QF29" s="79"/>
      <c r="QG29" s="79"/>
      <c r="QH29" s="79"/>
      <c r="QI29" s="79"/>
      <c r="QJ29" s="79"/>
      <c r="QK29" s="79"/>
      <c r="QL29" s="79"/>
      <c r="QM29" s="79"/>
      <c r="QN29" s="79"/>
    </row>
    <row r="30" spans="1:456" ht="15" x14ac:dyDescent="0.25">
      <c r="A30" s="106" t="s">
        <v>60</v>
      </c>
      <c r="B30" s="291">
        <v>5422216.666666667</v>
      </c>
      <c r="C30" s="291">
        <v>6283201.6657445217</v>
      </c>
      <c r="D30" s="209">
        <v>735979.66666666663</v>
      </c>
      <c r="E30" s="209">
        <v>684824.32877948892</v>
      </c>
      <c r="F30" s="291">
        <v>0</v>
      </c>
      <c r="G30" s="291">
        <v>112675.26374512611</v>
      </c>
      <c r="H30" s="209">
        <v>0</v>
      </c>
      <c r="I30" s="209">
        <v>0</v>
      </c>
      <c r="J30" s="291">
        <v>20270.153333333339</v>
      </c>
      <c r="K30" s="291">
        <v>142401.3084833966</v>
      </c>
      <c r="L30" s="209">
        <v>6178466.4866666673</v>
      </c>
      <c r="M30" s="209">
        <v>7223102.5667525334</v>
      </c>
      <c r="N30" s="291">
        <v>6188621.001586657</v>
      </c>
      <c r="O30" s="78"/>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c r="IX30" s="79"/>
      <c r="IY30" s="79"/>
      <c r="IZ30" s="79"/>
      <c r="JA30" s="79"/>
      <c r="JB30" s="79"/>
      <c r="JC30" s="79"/>
      <c r="JD30" s="79"/>
      <c r="JE30" s="79"/>
      <c r="JF30" s="79"/>
      <c r="JG30" s="79"/>
      <c r="JH30" s="79"/>
      <c r="JI30" s="79"/>
      <c r="JJ30" s="79"/>
      <c r="JK30" s="79"/>
      <c r="JL30" s="79"/>
      <c r="JM30" s="79"/>
      <c r="JN30" s="79"/>
      <c r="JO30" s="79"/>
      <c r="JP30" s="79"/>
      <c r="JQ30" s="79"/>
      <c r="JR30" s="79"/>
      <c r="JS30" s="79"/>
      <c r="JT30" s="79"/>
      <c r="JU30" s="79"/>
      <c r="JV30" s="79"/>
      <c r="JW30" s="79"/>
      <c r="JX30" s="79"/>
      <c r="JY30" s="79"/>
      <c r="JZ30" s="79"/>
      <c r="KA30" s="79"/>
      <c r="KB30" s="79"/>
      <c r="KC30" s="79"/>
      <c r="KD30" s="79"/>
      <c r="KE30" s="79"/>
      <c r="KF30" s="79"/>
      <c r="KG30" s="79"/>
      <c r="KH30" s="79"/>
      <c r="KI30" s="79"/>
      <c r="KJ30" s="79"/>
      <c r="KK30" s="79"/>
      <c r="KL30" s="79"/>
      <c r="KM30" s="79"/>
      <c r="KN30" s="79"/>
      <c r="KO30" s="79"/>
      <c r="KP30" s="79"/>
      <c r="KQ30" s="79"/>
      <c r="KR30" s="79"/>
      <c r="KS30" s="79"/>
      <c r="KT30" s="79"/>
      <c r="KU30" s="79"/>
      <c r="KV30" s="79"/>
      <c r="KW30" s="79"/>
      <c r="KX30" s="79"/>
      <c r="KY30" s="79"/>
      <c r="KZ30" s="79"/>
      <c r="LA30" s="79"/>
      <c r="LB30" s="79"/>
      <c r="LC30" s="79"/>
      <c r="LD30" s="79"/>
      <c r="LE30" s="79"/>
      <c r="LF30" s="79"/>
      <c r="LG30" s="79"/>
      <c r="LH30" s="79"/>
      <c r="LI30" s="79"/>
      <c r="LJ30" s="79"/>
      <c r="LK30" s="79"/>
      <c r="LL30" s="79"/>
      <c r="LM30" s="79"/>
      <c r="LN30" s="79"/>
      <c r="LO30" s="79"/>
      <c r="LP30" s="79"/>
      <c r="LQ30" s="79"/>
      <c r="LR30" s="79"/>
      <c r="LS30" s="79"/>
      <c r="LT30" s="79"/>
      <c r="LU30" s="79"/>
      <c r="LV30" s="79"/>
      <c r="LW30" s="79"/>
      <c r="LX30" s="79"/>
      <c r="LY30" s="79"/>
      <c r="LZ30" s="79"/>
      <c r="MA30" s="79"/>
      <c r="MB30" s="79"/>
      <c r="MC30" s="79"/>
      <c r="MD30" s="79"/>
      <c r="ME30" s="79"/>
      <c r="MF30" s="79"/>
      <c r="MG30" s="79"/>
      <c r="MH30" s="79"/>
      <c r="MI30" s="79"/>
      <c r="MJ30" s="79"/>
      <c r="MK30" s="79"/>
      <c r="ML30" s="79"/>
      <c r="MM30" s="79"/>
      <c r="MN30" s="79"/>
      <c r="MO30" s="79"/>
      <c r="MP30" s="79"/>
      <c r="MQ30" s="79"/>
      <c r="MR30" s="79"/>
      <c r="MS30" s="79"/>
      <c r="MT30" s="79"/>
      <c r="MU30" s="79"/>
      <c r="MV30" s="79"/>
      <c r="MW30" s="79"/>
      <c r="MX30" s="79"/>
      <c r="MY30" s="79"/>
      <c r="MZ30" s="79"/>
      <c r="NA30" s="79"/>
      <c r="NB30" s="79"/>
      <c r="NC30" s="79"/>
      <c r="ND30" s="79"/>
      <c r="NE30" s="79"/>
      <c r="NF30" s="79"/>
      <c r="NG30" s="79"/>
      <c r="NH30" s="79"/>
      <c r="NI30" s="79"/>
      <c r="NJ30" s="79"/>
      <c r="NK30" s="79"/>
      <c r="NL30" s="79"/>
      <c r="NM30" s="79"/>
      <c r="NN30" s="79"/>
      <c r="NO30" s="79"/>
      <c r="NP30" s="79"/>
      <c r="NQ30" s="79"/>
      <c r="NR30" s="79"/>
      <c r="NS30" s="79"/>
      <c r="NT30" s="79"/>
      <c r="NU30" s="79"/>
      <c r="NV30" s="79"/>
      <c r="NW30" s="79"/>
      <c r="NX30" s="79"/>
      <c r="NY30" s="79"/>
      <c r="NZ30" s="79"/>
      <c r="OA30" s="79"/>
      <c r="OB30" s="79"/>
      <c r="OC30" s="79"/>
      <c r="OD30" s="79"/>
      <c r="OE30" s="79"/>
      <c r="OF30" s="79"/>
      <c r="OG30" s="79"/>
      <c r="OH30" s="79"/>
      <c r="OI30" s="79"/>
      <c r="OJ30" s="79"/>
      <c r="OK30" s="79"/>
      <c r="OL30" s="79"/>
      <c r="OM30" s="79"/>
      <c r="ON30" s="79"/>
      <c r="OO30" s="79"/>
      <c r="OP30" s="79"/>
      <c r="OQ30" s="79"/>
      <c r="OR30" s="79"/>
      <c r="OS30" s="79"/>
      <c r="OT30" s="79"/>
      <c r="OU30" s="79"/>
      <c r="OV30" s="79"/>
      <c r="OW30" s="79"/>
      <c r="OX30" s="79"/>
      <c r="OY30" s="79"/>
      <c r="OZ30" s="79"/>
      <c r="PA30" s="79"/>
      <c r="PB30" s="79"/>
      <c r="PC30" s="79"/>
      <c r="PD30" s="79"/>
      <c r="PE30" s="79"/>
      <c r="PF30" s="79"/>
      <c r="PG30" s="79"/>
      <c r="PH30" s="79"/>
      <c r="PI30" s="79"/>
      <c r="PJ30" s="79"/>
      <c r="PK30" s="79"/>
      <c r="PL30" s="79"/>
      <c r="PM30" s="79"/>
      <c r="PN30" s="79"/>
      <c r="PO30" s="79"/>
      <c r="PP30" s="79"/>
      <c r="PQ30" s="79"/>
      <c r="PR30" s="79"/>
      <c r="PS30" s="79"/>
      <c r="PT30" s="79"/>
      <c r="PU30" s="79"/>
      <c r="PV30" s="79"/>
      <c r="PW30" s="79"/>
      <c r="PX30" s="79"/>
      <c r="PY30" s="79"/>
      <c r="PZ30" s="79"/>
      <c r="QA30" s="79"/>
      <c r="QB30" s="79"/>
      <c r="QC30" s="79"/>
      <c r="QD30" s="79"/>
      <c r="QE30" s="79"/>
      <c r="QF30" s="79"/>
      <c r="QG30" s="79"/>
      <c r="QH30" s="79"/>
      <c r="QI30" s="79"/>
      <c r="QJ30" s="79"/>
      <c r="QK30" s="79"/>
      <c r="QL30" s="79"/>
      <c r="QM30" s="79"/>
      <c r="QN30" s="79"/>
    </row>
    <row r="31" spans="1:456" ht="15" x14ac:dyDescent="0.25">
      <c r="A31" s="106" t="s">
        <v>61</v>
      </c>
      <c r="B31" s="291">
        <v>1702440.6666666667</v>
      </c>
      <c r="C31" s="291">
        <v>2324656.056424852</v>
      </c>
      <c r="D31" s="209">
        <v>414361.33333333331</v>
      </c>
      <c r="E31" s="209">
        <v>259142.39962377268</v>
      </c>
      <c r="F31" s="291">
        <v>5230151.333333333</v>
      </c>
      <c r="G31" s="291">
        <v>4401108.3773408579</v>
      </c>
      <c r="H31" s="209">
        <v>0</v>
      </c>
      <c r="I31" s="209">
        <v>28628.056262967508</v>
      </c>
      <c r="J31" s="291">
        <v>-99384.680000000008</v>
      </c>
      <c r="K31" s="291">
        <v>55837.823222127219</v>
      </c>
      <c r="L31" s="209">
        <v>7247568.6533333333</v>
      </c>
      <c r="M31" s="209">
        <v>7069372.7128745764</v>
      </c>
      <c r="N31" s="291">
        <v>6056908.0993417008</v>
      </c>
      <c r="O31" s="78"/>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c r="IW31" s="79"/>
      <c r="IX31" s="79"/>
      <c r="IY31" s="79"/>
      <c r="IZ31" s="79"/>
      <c r="JA31" s="79"/>
      <c r="JB31" s="79"/>
      <c r="JC31" s="79"/>
      <c r="JD31" s="79"/>
      <c r="JE31" s="79"/>
      <c r="JF31" s="79"/>
      <c r="JG31" s="79"/>
      <c r="JH31" s="79"/>
      <c r="JI31" s="79"/>
      <c r="JJ31" s="79"/>
      <c r="JK31" s="79"/>
      <c r="JL31" s="79"/>
      <c r="JM31" s="79"/>
      <c r="JN31" s="79"/>
      <c r="JO31" s="79"/>
      <c r="JP31" s="79"/>
      <c r="JQ31" s="79"/>
      <c r="JR31" s="79"/>
      <c r="JS31" s="79"/>
      <c r="JT31" s="79"/>
      <c r="JU31" s="79"/>
      <c r="JV31" s="79"/>
      <c r="JW31" s="79"/>
      <c r="JX31" s="79"/>
      <c r="JY31" s="79"/>
      <c r="JZ31" s="79"/>
      <c r="KA31" s="79"/>
      <c r="KB31" s="79"/>
      <c r="KC31" s="79"/>
      <c r="KD31" s="79"/>
      <c r="KE31" s="79"/>
      <c r="KF31" s="79"/>
      <c r="KG31" s="79"/>
      <c r="KH31" s="79"/>
      <c r="KI31" s="79"/>
      <c r="KJ31" s="79"/>
      <c r="KK31" s="79"/>
      <c r="KL31" s="79"/>
      <c r="KM31" s="79"/>
      <c r="KN31" s="79"/>
      <c r="KO31" s="79"/>
      <c r="KP31" s="79"/>
      <c r="KQ31" s="79"/>
      <c r="KR31" s="79"/>
      <c r="KS31" s="79"/>
      <c r="KT31" s="79"/>
      <c r="KU31" s="79"/>
      <c r="KV31" s="79"/>
      <c r="KW31" s="79"/>
      <c r="KX31" s="79"/>
      <c r="KY31" s="79"/>
      <c r="KZ31" s="79"/>
      <c r="LA31" s="79"/>
      <c r="LB31" s="79"/>
      <c r="LC31" s="79"/>
      <c r="LD31" s="79"/>
      <c r="LE31" s="79"/>
      <c r="LF31" s="79"/>
      <c r="LG31" s="79"/>
      <c r="LH31" s="79"/>
      <c r="LI31" s="79"/>
      <c r="LJ31" s="79"/>
      <c r="LK31" s="79"/>
      <c r="LL31" s="79"/>
      <c r="LM31" s="79"/>
      <c r="LN31" s="79"/>
      <c r="LO31" s="79"/>
      <c r="LP31" s="79"/>
      <c r="LQ31" s="79"/>
      <c r="LR31" s="79"/>
      <c r="LS31" s="79"/>
      <c r="LT31" s="79"/>
      <c r="LU31" s="79"/>
      <c r="LV31" s="79"/>
      <c r="LW31" s="79"/>
      <c r="LX31" s="79"/>
      <c r="LY31" s="79"/>
      <c r="LZ31" s="79"/>
      <c r="MA31" s="79"/>
      <c r="MB31" s="79"/>
      <c r="MC31" s="79"/>
      <c r="MD31" s="79"/>
      <c r="ME31" s="79"/>
      <c r="MF31" s="79"/>
      <c r="MG31" s="79"/>
      <c r="MH31" s="79"/>
      <c r="MI31" s="79"/>
      <c r="MJ31" s="79"/>
      <c r="MK31" s="79"/>
      <c r="ML31" s="79"/>
      <c r="MM31" s="79"/>
      <c r="MN31" s="79"/>
      <c r="MO31" s="79"/>
      <c r="MP31" s="79"/>
      <c r="MQ31" s="79"/>
      <c r="MR31" s="79"/>
      <c r="MS31" s="79"/>
      <c r="MT31" s="79"/>
      <c r="MU31" s="79"/>
      <c r="MV31" s="79"/>
      <c r="MW31" s="79"/>
      <c r="MX31" s="79"/>
      <c r="MY31" s="79"/>
      <c r="MZ31" s="79"/>
      <c r="NA31" s="79"/>
      <c r="NB31" s="79"/>
      <c r="NC31" s="79"/>
      <c r="ND31" s="79"/>
      <c r="NE31" s="79"/>
      <c r="NF31" s="79"/>
      <c r="NG31" s="79"/>
      <c r="NH31" s="79"/>
      <c r="NI31" s="79"/>
      <c r="NJ31" s="79"/>
      <c r="NK31" s="79"/>
      <c r="NL31" s="79"/>
      <c r="NM31" s="79"/>
      <c r="NN31" s="79"/>
      <c r="NO31" s="79"/>
      <c r="NP31" s="79"/>
      <c r="NQ31" s="79"/>
      <c r="NR31" s="79"/>
      <c r="NS31" s="79"/>
      <c r="NT31" s="79"/>
      <c r="NU31" s="79"/>
      <c r="NV31" s="79"/>
      <c r="NW31" s="79"/>
      <c r="NX31" s="79"/>
      <c r="NY31" s="79"/>
      <c r="NZ31" s="79"/>
      <c r="OA31" s="79"/>
      <c r="OB31" s="79"/>
      <c r="OC31" s="79"/>
      <c r="OD31" s="79"/>
      <c r="OE31" s="79"/>
      <c r="OF31" s="79"/>
      <c r="OG31" s="79"/>
      <c r="OH31" s="79"/>
      <c r="OI31" s="79"/>
      <c r="OJ31" s="79"/>
      <c r="OK31" s="79"/>
      <c r="OL31" s="79"/>
      <c r="OM31" s="79"/>
      <c r="ON31" s="79"/>
      <c r="OO31" s="79"/>
      <c r="OP31" s="79"/>
      <c r="OQ31" s="79"/>
      <c r="OR31" s="79"/>
      <c r="OS31" s="79"/>
      <c r="OT31" s="79"/>
      <c r="OU31" s="79"/>
      <c r="OV31" s="79"/>
      <c r="OW31" s="79"/>
      <c r="OX31" s="79"/>
      <c r="OY31" s="79"/>
      <c r="OZ31" s="79"/>
      <c r="PA31" s="79"/>
      <c r="PB31" s="79"/>
      <c r="PC31" s="79"/>
      <c r="PD31" s="79"/>
      <c r="PE31" s="79"/>
      <c r="PF31" s="79"/>
      <c r="PG31" s="79"/>
      <c r="PH31" s="79"/>
      <c r="PI31" s="79"/>
      <c r="PJ31" s="79"/>
      <c r="PK31" s="79"/>
      <c r="PL31" s="79"/>
      <c r="PM31" s="79"/>
      <c r="PN31" s="79"/>
      <c r="PO31" s="79"/>
      <c r="PP31" s="79"/>
      <c r="PQ31" s="79"/>
      <c r="PR31" s="79"/>
      <c r="PS31" s="79"/>
      <c r="PT31" s="79"/>
      <c r="PU31" s="79"/>
      <c r="PV31" s="79"/>
      <c r="PW31" s="79"/>
      <c r="PX31" s="79"/>
      <c r="PY31" s="79"/>
      <c r="PZ31" s="79"/>
      <c r="QA31" s="79"/>
      <c r="QB31" s="79"/>
      <c r="QC31" s="79"/>
      <c r="QD31" s="79"/>
      <c r="QE31" s="79"/>
      <c r="QF31" s="79"/>
      <c r="QG31" s="79"/>
      <c r="QH31" s="79"/>
      <c r="QI31" s="79"/>
      <c r="QJ31" s="79"/>
      <c r="QK31" s="79"/>
      <c r="QL31" s="79"/>
      <c r="QM31" s="79"/>
      <c r="QN31" s="79"/>
    </row>
    <row r="32" spans="1:456" ht="15" x14ac:dyDescent="0.25">
      <c r="A32" s="106" t="s">
        <v>62</v>
      </c>
      <c r="B32" s="291">
        <v>1142904.3333333333</v>
      </c>
      <c r="C32" s="291">
        <v>1098215.5183292858</v>
      </c>
      <c r="D32" s="209">
        <v>2052882.3333333333</v>
      </c>
      <c r="E32" s="209">
        <v>1697742.7415485773</v>
      </c>
      <c r="F32" s="291">
        <v>122024</v>
      </c>
      <c r="G32" s="291">
        <v>142308.25705781678</v>
      </c>
      <c r="H32" s="209">
        <v>0</v>
      </c>
      <c r="I32" s="209">
        <v>0</v>
      </c>
      <c r="J32" s="291">
        <v>61996.233333333337</v>
      </c>
      <c r="K32" s="291">
        <v>15816.864177054369</v>
      </c>
      <c r="L32" s="209">
        <v>3379806.9</v>
      </c>
      <c r="M32" s="209">
        <v>2954083.3811127343</v>
      </c>
      <c r="N32" s="291">
        <v>2531004.1334511661</v>
      </c>
      <c r="O32" s="78"/>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c r="IW32" s="79"/>
      <c r="IX32" s="79"/>
      <c r="IY32" s="79"/>
      <c r="IZ32" s="79"/>
      <c r="JA32" s="79"/>
      <c r="JB32" s="79"/>
      <c r="JC32" s="79"/>
      <c r="JD32" s="79"/>
      <c r="JE32" s="79"/>
      <c r="JF32" s="79"/>
      <c r="JG32" s="79"/>
      <c r="JH32" s="79"/>
      <c r="JI32" s="79"/>
      <c r="JJ32" s="79"/>
      <c r="JK32" s="79"/>
      <c r="JL32" s="79"/>
      <c r="JM32" s="79"/>
      <c r="JN32" s="79"/>
      <c r="JO32" s="79"/>
      <c r="JP32" s="79"/>
      <c r="JQ32" s="79"/>
      <c r="JR32" s="79"/>
      <c r="JS32" s="79"/>
      <c r="JT32" s="79"/>
      <c r="JU32" s="79"/>
      <c r="JV32" s="79"/>
      <c r="JW32" s="79"/>
      <c r="JX32" s="79"/>
      <c r="JY32" s="79"/>
      <c r="JZ32" s="79"/>
      <c r="KA32" s="79"/>
      <c r="KB32" s="79"/>
      <c r="KC32" s="79"/>
      <c r="KD32" s="79"/>
      <c r="KE32" s="79"/>
      <c r="KF32" s="79"/>
      <c r="KG32" s="79"/>
      <c r="KH32" s="79"/>
      <c r="KI32" s="79"/>
      <c r="KJ32" s="79"/>
      <c r="KK32" s="79"/>
      <c r="KL32" s="79"/>
      <c r="KM32" s="79"/>
      <c r="KN32" s="79"/>
      <c r="KO32" s="79"/>
      <c r="KP32" s="79"/>
      <c r="KQ32" s="79"/>
      <c r="KR32" s="79"/>
      <c r="KS32" s="79"/>
      <c r="KT32" s="79"/>
      <c r="KU32" s="79"/>
      <c r="KV32" s="79"/>
      <c r="KW32" s="79"/>
      <c r="KX32" s="79"/>
      <c r="KY32" s="79"/>
      <c r="KZ32" s="79"/>
      <c r="LA32" s="79"/>
      <c r="LB32" s="79"/>
      <c r="LC32" s="79"/>
      <c r="LD32" s="79"/>
      <c r="LE32" s="79"/>
      <c r="LF32" s="79"/>
      <c r="LG32" s="79"/>
      <c r="LH32" s="79"/>
      <c r="LI32" s="79"/>
      <c r="LJ32" s="79"/>
      <c r="LK32" s="79"/>
      <c r="LL32" s="79"/>
      <c r="LM32" s="79"/>
      <c r="LN32" s="79"/>
      <c r="LO32" s="79"/>
      <c r="LP32" s="79"/>
      <c r="LQ32" s="79"/>
      <c r="LR32" s="79"/>
      <c r="LS32" s="79"/>
      <c r="LT32" s="79"/>
      <c r="LU32" s="79"/>
      <c r="LV32" s="79"/>
      <c r="LW32" s="79"/>
      <c r="LX32" s="79"/>
      <c r="LY32" s="79"/>
      <c r="LZ32" s="79"/>
      <c r="MA32" s="79"/>
      <c r="MB32" s="79"/>
      <c r="MC32" s="79"/>
      <c r="MD32" s="79"/>
      <c r="ME32" s="79"/>
      <c r="MF32" s="79"/>
      <c r="MG32" s="79"/>
      <c r="MH32" s="79"/>
      <c r="MI32" s="79"/>
      <c r="MJ32" s="79"/>
      <c r="MK32" s="79"/>
      <c r="ML32" s="79"/>
      <c r="MM32" s="79"/>
      <c r="MN32" s="79"/>
      <c r="MO32" s="79"/>
      <c r="MP32" s="79"/>
      <c r="MQ32" s="79"/>
      <c r="MR32" s="79"/>
      <c r="MS32" s="79"/>
      <c r="MT32" s="79"/>
      <c r="MU32" s="79"/>
      <c r="MV32" s="79"/>
      <c r="MW32" s="79"/>
      <c r="MX32" s="79"/>
      <c r="MY32" s="79"/>
      <c r="MZ32" s="79"/>
      <c r="NA32" s="79"/>
      <c r="NB32" s="79"/>
      <c r="NC32" s="79"/>
      <c r="ND32" s="79"/>
      <c r="NE32" s="79"/>
      <c r="NF32" s="79"/>
      <c r="NG32" s="79"/>
      <c r="NH32" s="79"/>
      <c r="NI32" s="79"/>
      <c r="NJ32" s="79"/>
      <c r="NK32" s="79"/>
      <c r="NL32" s="79"/>
      <c r="NM32" s="79"/>
      <c r="NN32" s="79"/>
      <c r="NO32" s="79"/>
      <c r="NP32" s="79"/>
      <c r="NQ32" s="79"/>
      <c r="NR32" s="79"/>
      <c r="NS32" s="79"/>
      <c r="NT32" s="79"/>
      <c r="NU32" s="79"/>
      <c r="NV32" s="79"/>
      <c r="NW32" s="79"/>
      <c r="NX32" s="79"/>
      <c r="NY32" s="79"/>
      <c r="NZ32" s="79"/>
      <c r="OA32" s="79"/>
      <c r="OB32" s="79"/>
      <c r="OC32" s="79"/>
      <c r="OD32" s="79"/>
      <c r="OE32" s="79"/>
      <c r="OF32" s="79"/>
      <c r="OG32" s="79"/>
      <c r="OH32" s="79"/>
      <c r="OI32" s="79"/>
      <c r="OJ32" s="79"/>
      <c r="OK32" s="79"/>
      <c r="OL32" s="79"/>
      <c r="OM32" s="79"/>
      <c r="ON32" s="79"/>
      <c r="OO32" s="79"/>
      <c r="OP32" s="79"/>
      <c r="OQ32" s="79"/>
      <c r="OR32" s="79"/>
      <c r="OS32" s="79"/>
      <c r="OT32" s="79"/>
      <c r="OU32" s="79"/>
      <c r="OV32" s="79"/>
      <c r="OW32" s="79"/>
      <c r="OX32" s="79"/>
      <c r="OY32" s="79"/>
      <c r="OZ32" s="79"/>
      <c r="PA32" s="79"/>
      <c r="PB32" s="79"/>
      <c r="PC32" s="79"/>
      <c r="PD32" s="79"/>
      <c r="PE32" s="79"/>
      <c r="PF32" s="79"/>
      <c r="PG32" s="79"/>
      <c r="PH32" s="79"/>
      <c r="PI32" s="79"/>
      <c r="PJ32" s="79"/>
      <c r="PK32" s="79"/>
      <c r="PL32" s="79"/>
      <c r="PM32" s="79"/>
      <c r="PN32" s="79"/>
      <c r="PO32" s="79"/>
      <c r="PP32" s="79"/>
      <c r="PQ32" s="79"/>
      <c r="PR32" s="79"/>
      <c r="PS32" s="79"/>
      <c r="PT32" s="79"/>
      <c r="PU32" s="79"/>
      <c r="PV32" s="79"/>
      <c r="PW32" s="79"/>
      <c r="PX32" s="79"/>
      <c r="PY32" s="79"/>
      <c r="PZ32" s="79"/>
      <c r="QA32" s="79"/>
      <c r="QB32" s="79"/>
      <c r="QC32" s="79"/>
      <c r="QD32" s="79"/>
      <c r="QE32" s="79"/>
      <c r="QF32" s="79"/>
      <c r="QG32" s="79"/>
      <c r="QH32" s="79"/>
      <c r="QI32" s="79"/>
      <c r="QJ32" s="79"/>
      <c r="QK32" s="79"/>
      <c r="QL32" s="79"/>
      <c r="QM32" s="79"/>
      <c r="QN32" s="79"/>
    </row>
    <row r="33" spans="1:456" ht="15" x14ac:dyDescent="0.25">
      <c r="A33" s="106" t="s">
        <v>63</v>
      </c>
      <c r="B33" s="291">
        <v>425775.33333333331</v>
      </c>
      <c r="C33" s="291">
        <v>555923.77332066384</v>
      </c>
      <c r="D33" s="209">
        <v>2184763.3333333335</v>
      </c>
      <c r="E33" s="209">
        <v>1728373.5324581889</v>
      </c>
      <c r="F33" s="291">
        <v>0</v>
      </c>
      <c r="G33" s="291">
        <v>25098.569252787267</v>
      </c>
      <c r="H33" s="209">
        <v>0</v>
      </c>
      <c r="I33" s="209">
        <v>0</v>
      </c>
      <c r="J33" s="291">
        <v>-55906.806666666664</v>
      </c>
      <c r="K33" s="291">
        <v>18755.696978218959</v>
      </c>
      <c r="L33" s="209">
        <v>2554631.8600000003</v>
      </c>
      <c r="M33" s="209">
        <v>2328151.5720098587</v>
      </c>
      <c r="N33" s="291">
        <v>1994717.3088385176</v>
      </c>
      <c r="O33" s="78"/>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c r="IW33" s="79"/>
      <c r="IX33" s="79"/>
      <c r="IY33" s="79"/>
      <c r="IZ33" s="79"/>
      <c r="JA33" s="79"/>
      <c r="JB33" s="79"/>
      <c r="JC33" s="79"/>
      <c r="JD33" s="79"/>
      <c r="JE33" s="79"/>
      <c r="JF33" s="79"/>
      <c r="JG33" s="79"/>
      <c r="JH33" s="79"/>
      <c r="JI33" s="79"/>
      <c r="JJ33" s="79"/>
      <c r="JK33" s="79"/>
      <c r="JL33" s="79"/>
      <c r="JM33" s="79"/>
      <c r="JN33" s="79"/>
      <c r="JO33" s="79"/>
      <c r="JP33" s="79"/>
      <c r="JQ33" s="79"/>
      <c r="JR33" s="79"/>
      <c r="JS33" s="79"/>
      <c r="JT33" s="79"/>
      <c r="JU33" s="79"/>
      <c r="JV33" s="79"/>
      <c r="JW33" s="79"/>
      <c r="JX33" s="79"/>
      <c r="JY33" s="79"/>
      <c r="JZ33" s="79"/>
      <c r="KA33" s="79"/>
      <c r="KB33" s="79"/>
      <c r="KC33" s="79"/>
      <c r="KD33" s="79"/>
      <c r="KE33" s="79"/>
      <c r="KF33" s="79"/>
      <c r="KG33" s="79"/>
      <c r="KH33" s="79"/>
      <c r="KI33" s="79"/>
      <c r="KJ33" s="79"/>
      <c r="KK33" s="79"/>
      <c r="KL33" s="79"/>
      <c r="KM33" s="79"/>
      <c r="KN33" s="79"/>
      <c r="KO33" s="79"/>
      <c r="KP33" s="79"/>
      <c r="KQ33" s="79"/>
      <c r="KR33" s="79"/>
      <c r="KS33" s="79"/>
      <c r="KT33" s="79"/>
      <c r="KU33" s="79"/>
      <c r="KV33" s="79"/>
      <c r="KW33" s="79"/>
      <c r="KX33" s="79"/>
      <c r="KY33" s="79"/>
      <c r="KZ33" s="79"/>
      <c r="LA33" s="79"/>
      <c r="LB33" s="79"/>
      <c r="LC33" s="79"/>
      <c r="LD33" s="79"/>
      <c r="LE33" s="79"/>
      <c r="LF33" s="79"/>
      <c r="LG33" s="79"/>
      <c r="LH33" s="79"/>
      <c r="LI33" s="79"/>
      <c r="LJ33" s="79"/>
      <c r="LK33" s="79"/>
      <c r="LL33" s="79"/>
      <c r="LM33" s="79"/>
      <c r="LN33" s="79"/>
      <c r="LO33" s="79"/>
      <c r="LP33" s="79"/>
      <c r="LQ33" s="79"/>
      <c r="LR33" s="79"/>
      <c r="LS33" s="79"/>
      <c r="LT33" s="79"/>
      <c r="LU33" s="79"/>
      <c r="LV33" s="79"/>
      <c r="LW33" s="79"/>
      <c r="LX33" s="79"/>
      <c r="LY33" s="79"/>
      <c r="LZ33" s="79"/>
      <c r="MA33" s="79"/>
      <c r="MB33" s="79"/>
      <c r="MC33" s="79"/>
      <c r="MD33" s="79"/>
      <c r="ME33" s="79"/>
      <c r="MF33" s="79"/>
      <c r="MG33" s="79"/>
      <c r="MH33" s="79"/>
      <c r="MI33" s="79"/>
      <c r="MJ33" s="79"/>
      <c r="MK33" s="79"/>
      <c r="ML33" s="79"/>
      <c r="MM33" s="79"/>
      <c r="MN33" s="79"/>
      <c r="MO33" s="79"/>
      <c r="MP33" s="79"/>
      <c r="MQ33" s="79"/>
      <c r="MR33" s="79"/>
      <c r="MS33" s="79"/>
      <c r="MT33" s="79"/>
      <c r="MU33" s="79"/>
      <c r="MV33" s="79"/>
      <c r="MW33" s="79"/>
      <c r="MX33" s="79"/>
      <c r="MY33" s="79"/>
      <c r="MZ33" s="79"/>
      <c r="NA33" s="79"/>
      <c r="NB33" s="79"/>
      <c r="NC33" s="79"/>
      <c r="ND33" s="79"/>
      <c r="NE33" s="79"/>
      <c r="NF33" s="79"/>
      <c r="NG33" s="79"/>
      <c r="NH33" s="79"/>
      <c r="NI33" s="79"/>
      <c r="NJ33" s="79"/>
      <c r="NK33" s="79"/>
      <c r="NL33" s="79"/>
      <c r="NM33" s="79"/>
      <c r="NN33" s="79"/>
      <c r="NO33" s="79"/>
      <c r="NP33" s="79"/>
      <c r="NQ33" s="79"/>
      <c r="NR33" s="79"/>
      <c r="NS33" s="79"/>
      <c r="NT33" s="79"/>
      <c r="NU33" s="79"/>
      <c r="NV33" s="79"/>
      <c r="NW33" s="79"/>
      <c r="NX33" s="79"/>
      <c r="NY33" s="79"/>
      <c r="NZ33" s="79"/>
      <c r="OA33" s="79"/>
      <c r="OB33" s="79"/>
      <c r="OC33" s="79"/>
      <c r="OD33" s="79"/>
      <c r="OE33" s="79"/>
      <c r="OF33" s="79"/>
      <c r="OG33" s="79"/>
      <c r="OH33" s="79"/>
      <c r="OI33" s="79"/>
      <c r="OJ33" s="79"/>
      <c r="OK33" s="79"/>
      <c r="OL33" s="79"/>
      <c r="OM33" s="79"/>
      <c r="ON33" s="79"/>
      <c r="OO33" s="79"/>
      <c r="OP33" s="79"/>
      <c r="OQ33" s="79"/>
      <c r="OR33" s="79"/>
      <c r="OS33" s="79"/>
      <c r="OT33" s="79"/>
      <c r="OU33" s="79"/>
      <c r="OV33" s="79"/>
      <c r="OW33" s="79"/>
      <c r="OX33" s="79"/>
      <c r="OY33" s="79"/>
      <c r="OZ33" s="79"/>
      <c r="PA33" s="79"/>
      <c r="PB33" s="79"/>
      <c r="PC33" s="79"/>
      <c r="PD33" s="79"/>
      <c r="PE33" s="79"/>
      <c r="PF33" s="79"/>
      <c r="PG33" s="79"/>
      <c r="PH33" s="79"/>
      <c r="PI33" s="79"/>
      <c r="PJ33" s="79"/>
      <c r="PK33" s="79"/>
      <c r="PL33" s="79"/>
      <c r="PM33" s="79"/>
      <c r="PN33" s="79"/>
      <c r="PO33" s="79"/>
      <c r="PP33" s="79"/>
      <c r="PQ33" s="79"/>
      <c r="PR33" s="79"/>
      <c r="PS33" s="79"/>
      <c r="PT33" s="79"/>
      <c r="PU33" s="79"/>
      <c r="PV33" s="79"/>
      <c r="PW33" s="79"/>
      <c r="PX33" s="79"/>
      <c r="PY33" s="79"/>
      <c r="PZ33" s="79"/>
      <c r="QA33" s="79"/>
      <c r="QB33" s="79"/>
      <c r="QC33" s="79"/>
      <c r="QD33" s="79"/>
      <c r="QE33" s="79"/>
      <c r="QF33" s="79"/>
      <c r="QG33" s="79"/>
      <c r="QH33" s="79"/>
      <c r="QI33" s="79"/>
      <c r="QJ33" s="79"/>
      <c r="QK33" s="79"/>
      <c r="QL33" s="79"/>
      <c r="QM33" s="79"/>
      <c r="QN33" s="79"/>
    </row>
    <row r="34" spans="1:456" ht="15" x14ac:dyDescent="0.25">
      <c r="A34" s="106" t="s">
        <v>64</v>
      </c>
      <c r="B34" s="291">
        <v>10604951.333333334</v>
      </c>
      <c r="C34" s="291">
        <v>9982234.9184743166</v>
      </c>
      <c r="D34" s="209">
        <v>0</v>
      </c>
      <c r="E34" s="209">
        <v>0</v>
      </c>
      <c r="F34" s="291">
        <v>0</v>
      </c>
      <c r="G34" s="291">
        <v>0</v>
      </c>
      <c r="H34" s="209">
        <v>0</v>
      </c>
      <c r="I34" s="209">
        <v>0</v>
      </c>
      <c r="J34" s="291">
        <v>79069.296666666676</v>
      </c>
      <c r="K34" s="291">
        <v>136721.76644069649</v>
      </c>
      <c r="L34" s="209">
        <v>10684020.630000001</v>
      </c>
      <c r="M34" s="209">
        <v>10118956.684915014</v>
      </c>
      <c r="N34" s="291">
        <v>8669735.3769635633</v>
      </c>
      <c r="O34" s="78"/>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c r="IW34" s="79"/>
      <c r="IX34" s="79"/>
      <c r="IY34" s="79"/>
      <c r="IZ34" s="79"/>
      <c r="JA34" s="79"/>
      <c r="JB34" s="79"/>
      <c r="JC34" s="79"/>
      <c r="JD34" s="79"/>
      <c r="JE34" s="79"/>
      <c r="JF34" s="79"/>
      <c r="JG34" s="79"/>
      <c r="JH34" s="79"/>
      <c r="JI34" s="79"/>
      <c r="JJ34" s="79"/>
      <c r="JK34" s="79"/>
      <c r="JL34" s="79"/>
      <c r="JM34" s="79"/>
      <c r="JN34" s="79"/>
      <c r="JO34" s="79"/>
      <c r="JP34" s="79"/>
      <c r="JQ34" s="79"/>
      <c r="JR34" s="79"/>
      <c r="JS34" s="79"/>
      <c r="JT34" s="79"/>
      <c r="JU34" s="79"/>
      <c r="JV34" s="79"/>
      <c r="JW34" s="79"/>
      <c r="JX34" s="79"/>
      <c r="JY34" s="79"/>
      <c r="JZ34" s="79"/>
      <c r="KA34" s="79"/>
      <c r="KB34" s="79"/>
      <c r="KC34" s="79"/>
      <c r="KD34" s="79"/>
      <c r="KE34" s="79"/>
      <c r="KF34" s="79"/>
      <c r="KG34" s="79"/>
      <c r="KH34" s="79"/>
      <c r="KI34" s="79"/>
      <c r="KJ34" s="79"/>
      <c r="KK34" s="79"/>
      <c r="KL34" s="79"/>
      <c r="KM34" s="79"/>
      <c r="KN34" s="79"/>
      <c r="KO34" s="79"/>
      <c r="KP34" s="79"/>
      <c r="KQ34" s="79"/>
      <c r="KR34" s="79"/>
      <c r="KS34" s="79"/>
      <c r="KT34" s="79"/>
      <c r="KU34" s="79"/>
      <c r="KV34" s="79"/>
      <c r="KW34" s="79"/>
      <c r="KX34" s="79"/>
      <c r="KY34" s="79"/>
      <c r="KZ34" s="79"/>
      <c r="LA34" s="79"/>
      <c r="LB34" s="79"/>
      <c r="LC34" s="79"/>
      <c r="LD34" s="79"/>
      <c r="LE34" s="79"/>
      <c r="LF34" s="79"/>
      <c r="LG34" s="79"/>
      <c r="LH34" s="79"/>
      <c r="LI34" s="79"/>
      <c r="LJ34" s="79"/>
      <c r="LK34" s="79"/>
      <c r="LL34" s="79"/>
      <c r="LM34" s="79"/>
      <c r="LN34" s="79"/>
      <c r="LO34" s="79"/>
      <c r="LP34" s="79"/>
      <c r="LQ34" s="79"/>
      <c r="LR34" s="79"/>
      <c r="LS34" s="79"/>
      <c r="LT34" s="79"/>
      <c r="LU34" s="79"/>
      <c r="LV34" s="79"/>
      <c r="LW34" s="79"/>
      <c r="LX34" s="79"/>
      <c r="LY34" s="79"/>
      <c r="LZ34" s="79"/>
      <c r="MA34" s="79"/>
      <c r="MB34" s="79"/>
      <c r="MC34" s="79"/>
      <c r="MD34" s="79"/>
      <c r="ME34" s="79"/>
      <c r="MF34" s="79"/>
      <c r="MG34" s="79"/>
      <c r="MH34" s="79"/>
      <c r="MI34" s="79"/>
      <c r="MJ34" s="79"/>
      <c r="MK34" s="79"/>
      <c r="ML34" s="79"/>
      <c r="MM34" s="79"/>
      <c r="MN34" s="79"/>
      <c r="MO34" s="79"/>
      <c r="MP34" s="79"/>
      <c r="MQ34" s="79"/>
      <c r="MR34" s="79"/>
      <c r="MS34" s="79"/>
      <c r="MT34" s="79"/>
      <c r="MU34" s="79"/>
      <c r="MV34" s="79"/>
      <c r="MW34" s="79"/>
      <c r="MX34" s="79"/>
      <c r="MY34" s="79"/>
      <c r="MZ34" s="79"/>
      <c r="NA34" s="79"/>
      <c r="NB34" s="79"/>
      <c r="NC34" s="79"/>
      <c r="ND34" s="79"/>
      <c r="NE34" s="79"/>
      <c r="NF34" s="79"/>
      <c r="NG34" s="79"/>
      <c r="NH34" s="79"/>
      <c r="NI34" s="79"/>
      <c r="NJ34" s="79"/>
      <c r="NK34" s="79"/>
      <c r="NL34" s="79"/>
      <c r="NM34" s="79"/>
      <c r="NN34" s="79"/>
      <c r="NO34" s="79"/>
      <c r="NP34" s="79"/>
      <c r="NQ34" s="79"/>
      <c r="NR34" s="79"/>
      <c r="NS34" s="79"/>
      <c r="NT34" s="79"/>
      <c r="NU34" s="79"/>
      <c r="NV34" s="79"/>
      <c r="NW34" s="79"/>
      <c r="NX34" s="79"/>
      <c r="NY34" s="79"/>
      <c r="NZ34" s="79"/>
      <c r="OA34" s="79"/>
      <c r="OB34" s="79"/>
      <c r="OC34" s="79"/>
      <c r="OD34" s="79"/>
      <c r="OE34" s="79"/>
      <c r="OF34" s="79"/>
      <c r="OG34" s="79"/>
      <c r="OH34" s="79"/>
      <c r="OI34" s="79"/>
      <c r="OJ34" s="79"/>
      <c r="OK34" s="79"/>
      <c r="OL34" s="79"/>
      <c r="OM34" s="79"/>
      <c r="ON34" s="79"/>
      <c r="OO34" s="79"/>
      <c r="OP34" s="79"/>
      <c r="OQ34" s="79"/>
      <c r="OR34" s="79"/>
      <c r="OS34" s="79"/>
      <c r="OT34" s="79"/>
      <c r="OU34" s="79"/>
      <c r="OV34" s="79"/>
      <c r="OW34" s="79"/>
      <c r="OX34" s="79"/>
      <c r="OY34" s="79"/>
      <c r="OZ34" s="79"/>
      <c r="PA34" s="79"/>
      <c r="PB34" s="79"/>
      <c r="PC34" s="79"/>
      <c r="PD34" s="79"/>
      <c r="PE34" s="79"/>
      <c r="PF34" s="79"/>
      <c r="PG34" s="79"/>
      <c r="PH34" s="79"/>
      <c r="PI34" s="79"/>
      <c r="PJ34" s="79"/>
      <c r="PK34" s="79"/>
      <c r="PL34" s="79"/>
      <c r="PM34" s="79"/>
      <c r="PN34" s="79"/>
      <c r="PO34" s="79"/>
      <c r="PP34" s="79"/>
      <c r="PQ34" s="79"/>
      <c r="PR34" s="79"/>
      <c r="PS34" s="79"/>
      <c r="PT34" s="79"/>
      <c r="PU34" s="79"/>
      <c r="PV34" s="79"/>
      <c r="PW34" s="79"/>
      <c r="PX34" s="79"/>
      <c r="PY34" s="79"/>
      <c r="PZ34" s="79"/>
      <c r="QA34" s="79"/>
      <c r="QB34" s="79"/>
      <c r="QC34" s="79"/>
      <c r="QD34" s="79"/>
      <c r="QE34" s="79"/>
      <c r="QF34" s="79"/>
      <c r="QG34" s="79"/>
      <c r="QH34" s="79"/>
      <c r="QI34" s="79"/>
      <c r="QJ34" s="79"/>
      <c r="QK34" s="79"/>
      <c r="QL34" s="79"/>
      <c r="QM34" s="79"/>
      <c r="QN34" s="79"/>
    </row>
    <row r="35" spans="1:456" ht="15" x14ac:dyDescent="0.25">
      <c r="A35" s="106" t="s">
        <v>65</v>
      </c>
      <c r="B35" s="291">
        <v>351464</v>
      </c>
      <c r="C35" s="291">
        <v>426925.57800569886</v>
      </c>
      <c r="D35" s="209">
        <v>2138177.3333333335</v>
      </c>
      <c r="E35" s="209">
        <v>2162414.5197338713</v>
      </c>
      <c r="F35" s="291">
        <v>0</v>
      </c>
      <c r="G35" s="291">
        <v>3818.4602404688544</v>
      </c>
      <c r="H35" s="209">
        <v>0</v>
      </c>
      <c r="I35" s="209">
        <v>0</v>
      </c>
      <c r="J35" s="291">
        <v>25009.733333333326</v>
      </c>
      <c r="K35" s="291">
        <v>17055.13642473608</v>
      </c>
      <c r="L35" s="209">
        <v>2514651.0666666669</v>
      </c>
      <c r="M35" s="209">
        <v>2610213.6944047753</v>
      </c>
      <c r="N35" s="291">
        <v>2236382.9308165382</v>
      </c>
      <c r="O35" s="78"/>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c r="IW35" s="79"/>
      <c r="IX35" s="79"/>
      <c r="IY35" s="79"/>
      <c r="IZ35" s="79"/>
      <c r="JA35" s="79"/>
      <c r="JB35" s="79"/>
      <c r="JC35" s="79"/>
      <c r="JD35" s="79"/>
      <c r="JE35" s="79"/>
      <c r="JF35" s="79"/>
      <c r="JG35" s="79"/>
      <c r="JH35" s="79"/>
      <c r="JI35" s="79"/>
      <c r="JJ35" s="79"/>
      <c r="JK35" s="79"/>
      <c r="JL35" s="79"/>
      <c r="JM35" s="79"/>
      <c r="JN35" s="79"/>
      <c r="JO35" s="79"/>
      <c r="JP35" s="79"/>
      <c r="JQ35" s="79"/>
      <c r="JR35" s="79"/>
      <c r="JS35" s="79"/>
      <c r="JT35" s="79"/>
      <c r="JU35" s="79"/>
      <c r="JV35" s="79"/>
      <c r="JW35" s="79"/>
      <c r="JX35" s="79"/>
      <c r="JY35" s="79"/>
      <c r="JZ35" s="79"/>
      <c r="KA35" s="79"/>
      <c r="KB35" s="79"/>
      <c r="KC35" s="79"/>
      <c r="KD35" s="79"/>
      <c r="KE35" s="79"/>
      <c r="KF35" s="79"/>
      <c r="KG35" s="79"/>
      <c r="KH35" s="79"/>
      <c r="KI35" s="79"/>
      <c r="KJ35" s="79"/>
      <c r="KK35" s="79"/>
      <c r="KL35" s="79"/>
      <c r="KM35" s="79"/>
      <c r="KN35" s="79"/>
      <c r="KO35" s="79"/>
      <c r="KP35" s="79"/>
      <c r="KQ35" s="79"/>
      <c r="KR35" s="79"/>
      <c r="KS35" s="79"/>
      <c r="KT35" s="79"/>
      <c r="KU35" s="79"/>
      <c r="KV35" s="79"/>
      <c r="KW35" s="79"/>
      <c r="KX35" s="79"/>
      <c r="KY35" s="79"/>
      <c r="KZ35" s="79"/>
      <c r="LA35" s="79"/>
      <c r="LB35" s="79"/>
      <c r="LC35" s="79"/>
      <c r="LD35" s="79"/>
      <c r="LE35" s="79"/>
      <c r="LF35" s="79"/>
      <c r="LG35" s="79"/>
      <c r="LH35" s="79"/>
      <c r="LI35" s="79"/>
      <c r="LJ35" s="79"/>
      <c r="LK35" s="79"/>
      <c r="LL35" s="79"/>
      <c r="LM35" s="79"/>
      <c r="LN35" s="79"/>
      <c r="LO35" s="79"/>
      <c r="LP35" s="79"/>
      <c r="LQ35" s="79"/>
      <c r="LR35" s="79"/>
      <c r="LS35" s="79"/>
      <c r="LT35" s="79"/>
      <c r="LU35" s="79"/>
      <c r="LV35" s="79"/>
      <c r="LW35" s="79"/>
      <c r="LX35" s="79"/>
      <c r="LY35" s="79"/>
      <c r="LZ35" s="79"/>
      <c r="MA35" s="79"/>
      <c r="MB35" s="79"/>
      <c r="MC35" s="79"/>
      <c r="MD35" s="79"/>
      <c r="ME35" s="79"/>
      <c r="MF35" s="79"/>
      <c r="MG35" s="79"/>
      <c r="MH35" s="79"/>
      <c r="MI35" s="79"/>
      <c r="MJ35" s="79"/>
      <c r="MK35" s="79"/>
      <c r="ML35" s="79"/>
      <c r="MM35" s="79"/>
      <c r="MN35" s="79"/>
      <c r="MO35" s="79"/>
      <c r="MP35" s="79"/>
      <c r="MQ35" s="79"/>
      <c r="MR35" s="79"/>
      <c r="MS35" s="79"/>
      <c r="MT35" s="79"/>
      <c r="MU35" s="79"/>
      <c r="MV35" s="79"/>
      <c r="MW35" s="79"/>
      <c r="MX35" s="79"/>
      <c r="MY35" s="79"/>
      <c r="MZ35" s="79"/>
      <c r="NA35" s="79"/>
      <c r="NB35" s="79"/>
      <c r="NC35" s="79"/>
      <c r="ND35" s="79"/>
      <c r="NE35" s="79"/>
      <c r="NF35" s="79"/>
      <c r="NG35" s="79"/>
      <c r="NH35" s="79"/>
      <c r="NI35" s="79"/>
      <c r="NJ35" s="79"/>
      <c r="NK35" s="79"/>
      <c r="NL35" s="79"/>
      <c r="NM35" s="79"/>
      <c r="NN35" s="79"/>
      <c r="NO35" s="79"/>
      <c r="NP35" s="79"/>
      <c r="NQ35" s="79"/>
      <c r="NR35" s="79"/>
      <c r="NS35" s="79"/>
      <c r="NT35" s="79"/>
      <c r="NU35" s="79"/>
      <c r="NV35" s="79"/>
      <c r="NW35" s="79"/>
      <c r="NX35" s="79"/>
      <c r="NY35" s="79"/>
      <c r="NZ35" s="79"/>
      <c r="OA35" s="79"/>
      <c r="OB35" s="79"/>
      <c r="OC35" s="79"/>
      <c r="OD35" s="79"/>
      <c r="OE35" s="79"/>
      <c r="OF35" s="79"/>
      <c r="OG35" s="79"/>
      <c r="OH35" s="79"/>
      <c r="OI35" s="79"/>
      <c r="OJ35" s="79"/>
      <c r="OK35" s="79"/>
      <c r="OL35" s="79"/>
      <c r="OM35" s="79"/>
      <c r="ON35" s="79"/>
      <c r="OO35" s="79"/>
      <c r="OP35" s="79"/>
      <c r="OQ35" s="79"/>
      <c r="OR35" s="79"/>
      <c r="OS35" s="79"/>
      <c r="OT35" s="79"/>
      <c r="OU35" s="79"/>
      <c r="OV35" s="79"/>
      <c r="OW35" s="79"/>
      <c r="OX35" s="79"/>
      <c r="OY35" s="79"/>
      <c r="OZ35" s="79"/>
      <c r="PA35" s="79"/>
      <c r="PB35" s="79"/>
      <c r="PC35" s="79"/>
      <c r="PD35" s="79"/>
      <c r="PE35" s="79"/>
      <c r="PF35" s="79"/>
      <c r="PG35" s="79"/>
      <c r="PH35" s="79"/>
      <c r="PI35" s="79"/>
      <c r="PJ35" s="79"/>
      <c r="PK35" s="79"/>
      <c r="PL35" s="79"/>
      <c r="PM35" s="79"/>
      <c r="PN35" s="79"/>
      <c r="PO35" s="79"/>
      <c r="PP35" s="79"/>
      <c r="PQ35" s="79"/>
      <c r="PR35" s="79"/>
      <c r="PS35" s="79"/>
      <c r="PT35" s="79"/>
      <c r="PU35" s="79"/>
      <c r="PV35" s="79"/>
      <c r="PW35" s="79"/>
      <c r="PX35" s="79"/>
      <c r="PY35" s="79"/>
      <c r="PZ35" s="79"/>
      <c r="QA35" s="79"/>
      <c r="QB35" s="79"/>
      <c r="QC35" s="79"/>
      <c r="QD35" s="79"/>
      <c r="QE35" s="79"/>
      <c r="QF35" s="79"/>
      <c r="QG35" s="79"/>
      <c r="QH35" s="79"/>
      <c r="QI35" s="79"/>
      <c r="QJ35" s="79"/>
      <c r="QK35" s="79"/>
      <c r="QL35" s="79"/>
      <c r="QM35" s="79"/>
      <c r="QN35" s="79"/>
    </row>
    <row r="36" spans="1:456" ht="15" x14ac:dyDescent="0.25">
      <c r="A36" s="106" t="s">
        <v>66</v>
      </c>
      <c r="B36" s="291">
        <v>273992.33333333331</v>
      </c>
      <c r="C36" s="291">
        <v>388822.44120060728</v>
      </c>
      <c r="D36" s="209">
        <v>965654.66666666663</v>
      </c>
      <c r="E36" s="209">
        <v>1079832.1498051835</v>
      </c>
      <c r="F36" s="291">
        <v>0</v>
      </c>
      <c r="G36" s="291">
        <v>0</v>
      </c>
      <c r="H36" s="209">
        <v>0</v>
      </c>
      <c r="I36" s="209">
        <v>0</v>
      </c>
      <c r="J36" s="291">
        <v>-4435.5666666666666</v>
      </c>
      <c r="K36" s="291">
        <v>14182.344810114513</v>
      </c>
      <c r="L36" s="209">
        <v>1235211.4333333333</v>
      </c>
      <c r="M36" s="209">
        <v>1482836.9358159052</v>
      </c>
      <c r="N36" s="291">
        <v>1270467.3259325621</v>
      </c>
      <c r="O36" s="78"/>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79"/>
      <c r="JS36" s="79"/>
      <c r="JT36" s="79"/>
      <c r="JU36" s="79"/>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79"/>
      <c r="NF36" s="79"/>
      <c r="NG36" s="79"/>
      <c r="NH36" s="79"/>
      <c r="NI36" s="79"/>
      <c r="NJ36" s="79"/>
      <c r="NK36" s="79"/>
      <c r="NL36" s="79"/>
      <c r="NM36" s="79"/>
      <c r="NN36" s="79"/>
      <c r="NO36" s="79"/>
      <c r="NP36" s="79"/>
      <c r="NQ36" s="79"/>
      <c r="NR36" s="79"/>
      <c r="NS36" s="79"/>
      <c r="NT36" s="79"/>
      <c r="NU36" s="79"/>
      <c r="NV36" s="79"/>
      <c r="NW36" s="79"/>
      <c r="NX36" s="79"/>
      <c r="NY36" s="79"/>
      <c r="NZ36" s="79"/>
      <c r="OA36" s="79"/>
      <c r="OB36" s="79"/>
      <c r="OC36" s="79"/>
      <c r="OD36" s="79"/>
      <c r="OE36" s="79"/>
      <c r="OF36" s="79"/>
      <c r="OG36" s="79"/>
      <c r="OH36" s="79"/>
      <c r="OI36" s="79"/>
      <c r="OJ36" s="79"/>
      <c r="OK36" s="79"/>
      <c r="OL36" s="79"/>
      <c r="OM36" s="79"/>
      <c r="ON36" s="79"/>
      <c r="OO36" s="79"/>
      <c r="OP36" s="79"/>
      <c r="OQ36" s="79"/>
      <c r="OR36" s="79"/>
      <c r="OS36" s="79"/>
      <c r="OT36" s="79"/>
      <c r="OU36" s="79"/>
      <c r="OV36" s="79"/>
      <c r="OW36" s="79"/>
      <c r="OX36" s="79"/>
      <c r="OY36" s="79"/>
      <c r="OZ36" s="79"/>
      <c r="PA36" s="79"/>
      <c r="PB36" s="79"/>
      <c r="PC36" s="79"/>
      <c r="PD36" s="79"/>
      <c r="PE36" s="79"/>
      <c r="PF36" s="79"/>
      <c r="PG36" s="79"/>
      <c r="PH36" s="79"/>
      <c r="PI36" s="79"/>
      <c r="PJ36" s="79"/>
      <c r="PK36" s="79"/>
      <c r="PL36" s="79"/>
      <c r="PM36" s="79"/>
      <c r="PN36" s="79"/>
      <c r="PO36" s="79"/>
      <c r="PP36" s="79"/>
      <c r="PQ36" s="79"/>
      <c r="PR36" s="79"/>
      <c r="PS36" s="79"/>
      <c r="PT36" s="79"/>
      <c r="PU36" s="79"/>
      <c r="PV36" s="79"/>
      <c r="PW36" s="79"/>
      <c r="PX36" s="79"/>
      <c r="PY36" s="79"/>
      <c r="PZ36" s="79"/>
      <c r="QA36" s="79"/>
      <c r="QB36" s="79"/>
      <c r="QC36" s="79"/>
      <c r="QD36" s="79"/>
      <c r="QE36" s="79"/>
      <c r="QF36" s="79"/>
      <c r="QG36" s="79"/>
      <c r="QH36" s="79"/>
      <c r="QI36" s="79"/>
      <c r="QJ36" s="79"/>
      <c r="QK36" s="79"/>
      <c r="QL36" s="79"/>
      <c r="QM36" s="79"/>
      <c r="QN36" s="79"/>
    </row>
    <row r="37" spans="1:456" ht="15" x14ac:dyDescent="0.25">
      <c r="A37" s="106" t="s">
        <v>67</v>
      </c>
      <c r="B37" s="291">
        <v>207309</v>
      </c>
      <c r="C37" s="291">
        <v>201765.40147092065</v>
      </c>
      <c r="D37" s="209">
        <v>0</v>
      </c>
      <c r="E37" s="209">
        <v>49978.904525446742</v>
      </c>
      <c r="F37" s="291">
        <v>2149970.0566666666</v>
      </c>
      <c r="G37" s="291">
        <v>1320856.0693468561</v>
      </c>
      <c r="H37" s="209">
        <v>44747</v>
      </c>
      <c r="I37" s="209">
        <v>51254.588250519409</v>
      </c>
      <c r="J37" s="291">
        <v>127852.55666666666</v>
      </c>
      <c r="K37" s="291">
        <v>2377.4827155488824</v>
      </c>
      <c r="L37" s="209">
        <v>2529878.6133333333</v>
      </c>
      <c r="M37" s="209">
        <v>1626232.446309292</v>
      </c>
      <c r="N37" s="291">
        <v>1393325.9534505142</v>
      </c>
      <c r="O37" s="78"/>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79"/>
      <c r="JS37" s="79"/>
      <c r="JT37" s="79"/>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79"/>
      <c r="NF37" s="79"/>
      <c r="NG37" s="79"/>
      <c r="NH37" s="79"/>
      <c r="NI37" s="79"/>
      <c r="NJ37" s="79"/>
      <c r="NK37" s="79"/>
      <c r="NL37" s="79"/>
      <c r="NM37" s="79"/>
      <c r="NN37" s="79"/>
      <c r="NO37" s="79"/>
      <c r="NP37" s="79"/>
      <c r="NQ37" s="79"/>
      <c r="NR37" s="79"/>
      <c r="NS37" s="79"/>
      <c r="NT37" s="79"/>
      <c r="NU37" s="79"/>
      <c r="NV37" s="79"/>
      <c r="NW37" s="79"/>
      <c r="NX37" s="79"/>
      <c r="NY37" s="79"/>
      <c r="NZ37" s="79"/>
      <c r="OA37" s="79"/>
      <c r="OB37" s="79"/>
      <c r="OC37" s="79"/>
      <c r="OD37" s="79"/>
      <c r="OE37" s="79"/>
      <c r="OF37" s="79"/>
      <c r="OG37" s="79"/>
      <c r="OH37" s="79"/>
      <c r="OI37" s="79"/>
      <c r="OJ37" s="79"/>
      <c r="OK37" s="79"/>
      <c r="OL37" s="79"/>
      <c r="OM37" s="79"/>
      <c r="ON37" s="79"/>
      <c r="OO37" s="79"/>
      <c r="OP37" s="79"/>
      <c r="OQ37" s="79"/>
      <c r="OR37" s="79"/>
      <c r="OS37" s="79"/>
      <c r="OT37" s="79"/>
      <c r="OU37" s="79"/>
      <c r="OV37" s="79"/>
      <c r="OW37" s="79"/>
      <c r="OX37" s="79"/>
      <c r="OY37" s="79"/>
      <c r="OZ37" s="79"/>
      <c r="PA37" s="79"/>
      <c r="PB37" s="79"/>
      <c r="PC37" s="79"/>
      <c r="PD37" s="79"/>
      <c r="PE37" s="79"/>
      <c r="PF37" s="79"/>
      <c r="PG37" s="79"/>
      <c r="PH37" s="79"/>
      <c r="PI37" s="79"/>
      <c r="PJ37" s="79"/>
      <c r="PK37" s="79"/>
      <c r="PL37" s="79"/>
      <c r="PM37" s="79"/>
      <c r="PN37" s="79"/>
      <c r="PO37" s="79"/>
      <c r="PP37" s="79"/>
      <c r="PQ37" s="79"/>
      <c r="PR37" s="79"/>
      <c r="PS37" s="79"/>
      <c r="PT37" s="79"/>
      <c r="PU37" s="79"/>
      <c r="PV37" s="79"/>
      <c r="PW37" s="79"/>
      <c r="PX37" s="79"/>
      <c r="PY37" s="79"/>
      <c r="PZ37" s="79"/>
      <c r="QA37" s="79"/>
      <c r="QB37" s="79"/>
      <c r="QC37" s="79"/>
      <c r="QD37" s="79"/>
      <c r="QE37" s="79"/>
      <c r="QF37" s="79"/>
      <c r="QG37" s="79"/>
      <c r="QH37" s="79"/>
      <c r="QI37" s="79"/>
      <c r="QJ37" s="79"/>
      <c r="QK37" s="79"/>
      <c r="QL37" s="79"/>
      <c r="QM37" s="79"/>
      <c r="QN37" s="79"/>
    </row>
    <row r="38" spans="1:456" ht="15" x14ac:dyDescent="0.25">
      <c r="A38" s="106" t="s">
        <v>68</v>
      </c>
      <c r="B38" s="291">
        <v>557281</v>
      </c>
      <c r="C38" s="291">
        <v>654184.65050727455</v>
      </c>
      <c r="D38" s="209">
        <v>1535055.6666666667</v>
      </c>
      <c r="E38" s="209">
        <v>1515943.7951453568</v>
      </c>
      <c r="F38" s="291">
        <v>5935.666666666667</v>
      </c>
      <c r="G38" s="291">
        <v>26298.080129569193</v>
      </c>
      <c r="H38" s="209">
        <v>0</v>
      </c>
      <c r="I38" s="209">
        <v>0</v>
      </c>
      <c r="J38" s="291">
        <v>-59262.676666666666</v>
      </c>
      <c r="K38" s="291">
        <v>23147.43588333009</v>
      </c>
      <c r="L38" s="209">
        <v>2039009.6566666667</v>
      </c>
      <c r="M38" s="209">
        <v>2219573.9616655307</v>
      </c>
      <c r="N38" s="291">
        <v>1901690.0157232401</v>
      </c>
      <c r="O38" s="78"/>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c r="IW38" s="79"/>
      <c r="IX38" s="79"/>
      <c r="IY38" s="79"/>
      <c r="IZ38" s="79"/>
      <c r="JA38" s="79"/>
      <c r="JB38" s="79"/>
      <c r="JC38" s="79"/>
      <c r="JD38" s="79"/>
      <c r="JE38" s="79"/>
      <c r="JF38" s="79"/>
      <c r="JG38" s="79"/>
      <c r="JH38" s="79"/>
      <c r="JI38" s="79"/>
      <c r="JJ38" s="79"/>
      <c r="JK38" s="79"/>
      <c r="JL38" s="79"/>
      <c r="JM38" s="79"/>
      <c r="JN38" s="79"/>
      <c r="JO38" s="79"/>
      <c r="JP38" s="79"/>
      <c r="JQ38" s="79"/>
      <c r="JR38" s="79"/>
      <c r="JS38" s="79"/>
      <c r="JT38" s="79"/>
      <c r="JU38" s="79"/>
      <c r="JV38" s="79"/>
      <c r="JW38" s="79"/>
      <c r="JX38" s="79"/>
      <c r="JY38" s="79"/>
      <c r="JZ38" s="79"/>
      <c r="KA38" s="79"/>
      <c r="KB38" s="79"/>
      <c r="KC38" s="79"/>
      <c r="KD38" s="79"/>
      <c r="KE38" s="79"/>
      <c r="KF38" s="79"/>
      <c r="KG38" s="79"/>
      <c r="KH38" s="79"/>
      <c r="KI38" s="79"/>
      <c r="KJ38" s="79"/>
      <c r="KK38" s="79"/>
      <c r="KL38" s="79"/>
      <c r="KM38" s="79"/>
      <c r="KN38" s="79"/>
      <c r="KO38" s="79"/>
      <c r="KP38" s="79"/>
      <c r="KQ38" s="79"/>
      <c r="KR38" s="79"/>
      <c r="KS38" s="79"/>
      <c r="KT38" s="79"/>
      <c r="KU38" s="79"/>
      <c r="KV38" s="79"/>
      <c r="KW38" s="79"/>
      <c r="KX38" s="79"/>
      <c r="KY38" s="79"/>
      <c r="KZ38" s="79"/>
      <c r="LA38" s="79"/>
      <c r="LB38" s="79"/>
      <c r="LC38" s="79"/>
      <c r="LD38" s="79"/>
      <c r="LE38" s="79"/>
      <c r="LF38" s="79"/>
      <c r="LG38" s="79"/>
      <c r="LH38" s="79"/>
      <c r="LI38" s="79"/>
      <c r="LJ38" s="79"/>
      <c r="LK38" s="79"/>
      <c r="LL38" s="79"/>
      <c r="LM38" s="79"/>
      <c r="LN38" s="79"/>
      <c r="LO38" s="79"/>
      <c r="LP38" s="79"/>
      <c r="LQ38" s="79"/>
      <c r="LR38" s="79"/>
      <c r="LS38" s="79"/>
      <c r="LT38" s="79"/>
      <c r="LU38" s="79"/>
      <c r="LV38" s="79"/>
      <c r="LW38" s="79"/>
      <c r="LX38" s="79"/>
      <c r="LY38" s="79"/>
      <c r="LZ38" s="79"/>
      <c r="MA38" s="79"/>
      <c r="MB38" s="79"/>
      <c r="MC38" s="79"/>
      <c r="MD38" s="79"/>
      <c r="ME38" s="79"/>
      <c r="MF38" s="79"/>
      <c r="MG38" s="79"/>
      <c r="MH38" s="79"/>
      <c r="MI38" s="79"/>
      <c r="MJ38" s="79"/>
      <c r="MK38" s="79"/>
      <c r="ML38" s="79"/>
      <c r="MM38" s="79"/>
      <c r="MN38" s="79"/>
      <c r="MO38" s="79"/>
      <c r="MP38" s="79"/>
      <c r="MQ38" s="79"/>
      <c r="MR38" s="79"/>
      <c r="MS38" s="79"/>
      <c r="MT38" s="79"/>
      <c r="MU38" s="79"/>
      <c r="MV38" s="79"/>
      <c r="MW38" s="79"/>
      <c r="MX38" s="79"/>
      <c r="MY38" s="79"/>
      <c r="MZ38" s="79"/>
      <c r="NA38" s="79"/>
      <c r="NB38" s="79"/>
      <c r="NC38" s="79"/>
      <c r="ND38" s="79"/>
      <c r="NE38" s="79"/>
      <c r="NF38" s="79"/>
      <c r="NG38" s="79"/>
      <c r="NH38" s="79"/>
      <c r="NI38" s="79"/>
      <c r="NJ38" s="79"/>
      <c r="NK38" s="79"/>
      <c r="NL38" s="79"/>
      <c r="NM38" s="79"/>
      <c r="NN38" s="79"/>
      <c r="NO38" s="79"/>
      <c r="NP38" s="79"/>
      <c r="NQ38" s="79"/>
      <c r="NR38" s="79"/>
      <c r="NS38" s="79"/>
      <c r="NT38" s="79"/>
      <c r="NU38" s="79"/>
      <c r="NV38" s="79"/>
      <c r="NW38" s="79"/>
      <c r="NX38" s="79"/>
      <c r="NY38" s="79"/>
      <c r="NZ38" s="79"/>
      <c r="OA38" s="79"/>
      <c r="OB38" s="79"/>
      <c r="OC38" s="79"/>
      <c r="OD38" s="79"/>
      <c r="OE38" s="79"/>
      <c r="OF38" s="79"/>
      <c r="OG38" s="79"/>
      <c r="OH38" s="79"/>
      <c r="OI38" s="79"/>
      <c r="OJ38" s="79"/>
      <c r="OK38" s="79"/>
      <c r="OL38" s="79"/>
      <c r="OM38" s="79"/>
      <c r="ON38" s="79"/>
      <c r="OO38" s="79"/>
      <c r="OP38" s="79"/>
      <c r="OQ38" s="79"/>
      <c r="OR38" s="79"/>
      <c r="OS38" s="79"/>
      <c r="OT38" s="79"/>
      <c r="OU38" s="79"/>
      <c r="OV38" s="79"/>
      <c r="OW38" s="79"/>
      <c r="OX38" s="79"/>
      <c r="OY38" s="79"/>
      <c r="OZ38" s="79"/>
      <c r="PA38" s="79"/>
      <c r="PB38" s="79"/>
      <c r="PC38" s="79"/>
      <c r="PD38" s="79"/>
      <c r="PE38" s="79"/>
      <c r="PF38" s="79"/>
      <c r="PG38" s="79"/>
      <c r="PH38" s="79"/>
      <c r="PI38" s="79"/>
      <c r="PJ38" s="79"/>
      <c r="PK38" s="79"/>
      <c r="PL38" s="79"/>
      <c r="PM38" s="79"/>
      <c r="PN38" s="79"/>
      <c r="PO38" s="79"/>
      <c r="PP38" s="79"/>
      <c r="PQ38" s="79"/>
      <c r="PR38" s="79"/>
      <c r="PS38" s="79"/>
      <c r="PT38" s="79"/>
      <c r="PU38" s="79"/>
      <c r="PV38" s="79"/>
      <c r="PW38" s="79"/>
      <c r="PX38" s="79"/>
      <c r="PY38" s="79"/>
      <c r="PZ38" s="79"/>
      <c r="QA38" s="79"/>
      <c r="QB38" s="79"/>
      <c r="QC38" s="79"/>
      <c r="QD38" s="79"/>
      <c r="QE38" s="79"/>
      <c r="QF38" s="79"/>
      <c r="QG38" s="79"/>
      <c r="QH38" s="79"/>
      <c r="QI38" s="79"/>
      <c r="QJ38" s="79"/>
      <c r="QK38" s="79"/>
      <c r="QL38" s="79"/>
      <c r="QM38" s="79"/>
      <c r="QN38" s="79"/>
    </row>
    <row r="39" spans="1:456" ht="15" x14ac:dyDescent="0.25">
      <c r="A39" s="106" t="s">
        <v>69</v>
      </c>
      <c r="B39" s="291">
        <v>494244</v>
      </c>
      <c r="C39" s="291">
        <v>630369.07725610281</v>
      </c>
      <c r="D39" s="209">
        <v>2890110.6666666665</v>
      </c>
      <c r="E39" s="209">
        <v>2773682.9604848102</v>
      </c>
      <c r="F39" s="291">
        <v>20476</v>
      </c>
      <c r="G39" s="291">
        <v>50279.039829248373</v>
      </c>
      <c r="H39" s="209">
        <v>0</v>
      </c>
      <c r="I39" s="209">
        <v>1988.7893077555627</v>
      </c>
      <c r="J39" s="291">
        <v>-15304.143333333341</v>
      </c>
      <c r="K39" s="291">
        <v>22916.291730429504</v>
      </c>
      <c r="L39" s="209">
        <v>3389526.523333333</v>
      </c>
      <c r="M39" s="209">
        <v>3479236.1586083467</v>
      </c>
      <c r="N39" s="291">
        <v>2980945.3433144065</v>
      </c>
      <c r="O39" s="78"/>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c r="IW39" s="79"/>
      <c r="IX39" s="79"/>
      <c r="IY39" s="79"/>
      <c r="IZ39" s="79"/>
      <c r="JA39" s="79"/>
      <c r="JB39" s="79"/>
      <c r="JC39" s="79"/>
      <c r="JD39" s="79"/>
      <c r="JE39" s="79"/>
      <c r="JF39" s="79"/>
      <c r="JG39" s="79"/>
      <c r="JH39" s="79"/>
      <c r="JI39" s="79"/>
      <c r="JJ39" s="79"/>
      <c r="JK39" s="79"/>
      <c r="JL39" s="79"/>
      <c r="JM39" s="79"/>
      <c r="JN39" s="79"/>
      <c r="JO39" s="79"/>
      <c r="JP39" s="79"/>
      <c r="JQ39" s="79"/>
      <c r="JR39" s="79"/>
      <c r="JS39" s="79"/>
      <c r="JT39" s="79"/>
      <c r="JU39" s="79"/>
      <c r="JV39" s="79"/>
      <c r="JW39" s="79"/>
      <c r="JX39" s="79"/>
      <c r="JY39" s="79"/>
      <c r="JZ39" s="79"/>
      <c r="KA39" s="79"/>
      <c r="KB39" s="79"/>
      <c r="KC39" s="79"/>
      <c r="KD39" s="79"/>
      <c r="KE39" s="79"/>
      <c r="KF39" s="79"/>
      <c r="KG39" s="79"/>
      <c r="KH39" s="79"/>
      <c r="KI39" s="79"/>
      <c r="KJ39" s="79"/>
      <c r="KK39" s="79"/>
      <c r="KL39" s="79"/>
      <c r="KM39" s="79"/>
      <c r="KN39" s="79"/>
      <c r="KO39" s="79"/>
      <c r="KP39" s="79"/>
      <c r="KQ39" s="79"/>
      <c r="KR39" s="79"/>
      <c r="KS39" s="79"/>
      <c r="KT39" s="79"/>
      <c r="KU39" s="79"/>
      <c r="KV39" s="79"/>
      <c r="KW39" s="79"/>
      <c r="KX39" s="79"/>
      <c r="KY39" s="79"/>
      <c r="KZ39" s="79"/>
      <c r="LA39" s="79"/>
      <c r="LB39" s="79"/>
      <c r="LC39" s="79"/>
      <c r="LD39" s="79"/>
      <c r="LE39" s="79"/>
      <c r="LF39" s="79"/>
      <c r="LG39" s="79"/>
      <c r="LH39" s="79"/>
      <c r="LI39" s="79"/>
      <c r="LJ39" s="79"/>
      <c r="LK39" s="79"/>
      <c r="LL39" s="79"/>
      <c r="LM39" s="79"/>
      <c r="LN39" s="79"/>
      <c r="LO39" s="79"/>
      <c r="LP39" s="79"/>
      <c r="LQ39" s="79"/>
      <c r="LR39" s="79"/>
      <c r="LS39" s="79"/>
      <c r="LT39" s="79"/>
      <c r="LU39" s="79"/>
      <c r="LV39" s="79"/>
      <c r="LW39" s="79"/>
      <c r="LX39" s="79"/>
      <c r="LY39" s="79"/>
      <c r="LZ39" s="79"/>
      <c r="MA39" s="79"/>
      <c r="MB39" s="79"/>
      <c r="MC39" s="79"/>
      <c r="MD39" s="79"/>
      <c r="ME39" s="79"/>
      <c r="MF39" s="79"/>
      <c r="MG39" s="79"/>
      <c r="MH39" s="79"/>
      <c r="MI39" s="79"/>
      <c r="MJ39" s="79"/>
      <c r="MK39" s="79"/>
      <c r="ML39" s="79"/>
      <c r="MM39" s="79"/>
      <c r="MN39" s="79"/>
      <c r="MO39" s="79"/>
      <c r="MP39" s="79"/>
      <c r="MQ39" s="79"/>
      <c r="MR39" s="79"/>
      <c r="MS39" s="79"/>
      <c r="MT39" s="79"/>
      <c r="MU39" s="79"/>
      <c r="MV39" s="79"/>
      <c r="MW39" s="79"/>
      <c r="MX39" s="79"/>
      <c r="MY39" s="79"/>
      <c r="MZ39" s="79"/>
      <c r="NA39" s="79"/>
      <c r="NB39" s="79"/>
      <c r="NC39" s="79"/>
      <c r="ND39" s="79"/>
      <c r="NE39" s="79"/>
      <c r="NF39" s="79"/>
      <c r="NG39" s="79"/>
      <c r="NH39" s="79"/>
      <c r="NI39" s="79"/>
      <c r="NJ39" s="79"/>
      <c r="NK39" s="79"/>
      <c r="NL39" s="79"/>
      <c r="NM39" s="79"/>
      <c r="NN39" s="79"/>
      <c r="NO39" s="79"/>
      <c r="NP39" s="79"/>
      <c r="NQ39" s="79"/>
      <c r="NR39" s="79"/>
      <c r="NS39" s="79"/>
      <c r="NT39" s="79"/>
      <c r="NU39" s="79"/>
      <c r="NV39" s="79"/>
      <c r="NW39" s="79"/>
      <c r="NX39" s="79"/>
      <c r="NY39" s="79"/>
      <c r="NZ39" s="79"/>
      <c r="OA39" s="79"/>
      <c r="OB39" s="79"/>
      <c r="OC39" s="79"/>
      <c r="OD39" s="79"/>
      <c r="OE39" s="79"/>
      <c r="OF39" s="79"/>
      <c r="OG39" s="79"/>
      <c r="OH39" s="79"/>
      <c r="OI39" s="79"/>
      <c r="OJ39" s="79"/>
      <c r="OK39" s="79"/>
      <c r="OL39" s="79"/>
      <c r="OM39" s="79"/>
      <c r="ON39" s="79"/>
      <c r="OO39" s="79"/>
      <c r="OP39" s="79"/>
      <c r="OQ39" s="79"/>
      <c r="OR39" s="79"/>
      <c r="OS39" s="79"/>
      <c r="OT39" s="79"/>
      <c r="OU39" s="79"/>
      <c r="OV39" s="79"/>
      <c r="OW39" s="79"/>
      <c r="OX39" s="79"/>
      <c r="OY39" s="79"/>
      <c r="OZ39" s="79"/>
      <c r="PA39" s="79"/>
      <c r="PB39" s="79"/>
      <c r="PC39" s="79"/>
      <c r="PD39" s="79"/>
      <c r="PE39" s="79"/>
      <c r="PF39" s="79"/>
      <c r="PG39" s="79"/>
      <c r="PH39" s="79"/>
      <c r="PI39" s="79"/>
      <c r="PJ39" s="79"/>
      <c r="PK39" s="79"/>
      <c r="PL39" s="79"/>
      <c r="PM39" s="79"/>
      <c r="PN39" s="79"/>
      <c r="PO39" s="79"/>
      <c r="PP39" s="79"/>
      <c r="PQ39" s="79"/>
      <c r="PR39" s="79"/>
      <c r="PS39" s="79"/>
      <c r="PT39" s="79"/>
      <c r="PU39" s="79"/>
      <c r="PV39" s="79"/>
      <c r="PW39" s="79"/>
      <c r="PX39" s="79"/>
      <c r="PY39" s="79"/>
      <c r="PZ39" s="79"/>
      <c r="QA39" s="79"/>
      <c r="QB39" s="79"/>
      <c r="QC39" s="79"/>
      <c r="QD39" s="79"/>
      <c r="QE39" s="79"/>
      <c r="QF39" s="79"/>
      <c r="QG39" s="79"/>
      <c r="QH39" s="79"/>
      <c r="QI39" s="79"/>
      <c r="QJ39" s="79"/>
      <c r="QK39" s="79"/>
      <c r="QL39" s="79"/>
      <c r="QM39" s="79"/>
      <c r="QN39" s="79"/>
    </row>
    <row r="40" spans="1:456" s="17" customFormat="1" ht="15" x14ac:dyDescent="0.25">
      <c r="A40" s="106" t="s">
        <v>70</v>
      </c>
      <c r="B40" s="291">
        <v>3469562.1466666665</v>
      </c>
      <c r="C40" s="291">
        <v>3901028.5289926431</v>
      </c>
      <c r="D40" s="209">
        <v>2985741.5533333332</v>
      </c>
      <c r="E40" s="209">
        <v>3459287.9792835522</v>
      </c>
      <c r="F40" s="291">
        <v>69972.666666666672</v>
      </c>
      <c r="G40" s="291">
        <v>520643.42230416217</v>
      </c>
      <c r="H40" s="209">
        <v>0</v>
      </c>
      <c r="I40" s="209">
        <v>0</v>
      </c>
      <c r="J40" s="291">
        <v>44497.566666666673</v>
      </c>
      <c r="K40" s="291">
        <v>55590.168772590878</v>
      </c>
      <c r="L40" s="209">
        <v>6569773.9333333327</v>
      </c>
      <c r="M40" s="209">
        <v>7936550.0993529484</v>
      </c>
      <c r="N40" s="291">
        <v>6799889.6832892047</v>
      </c>
      <c r="O40" s="78"/>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c r="IW40" s="79"/>
      <c r="IX40" s="79"/>
      <c r="IY40" s="79"/>
      <c r="IZ40" s="79"/>
      <c r="JA40" s="79"/>
      <c r="JB40" s="79"/>
      <c r="JC40" s="79"/>
      <c r="JD40" s="79"/>
      <c r="JE40" s="79"/>
      <c r="JF40" s="79"/>
      <c r="JG40" s="79"/>
      <c r="JH40" s="79"/>
      <c r="JI40" s="79"/>
      <c r="JJ40" s="79"/>
      <c r="JK40" s="79"/>
      <c r="JL40" s="79"/>
      <c r="JM40" s="79"/>
      <c r="JN40" s="79"/>
      <c r="JO40" s="79"/>
      <c r="JP40" s="79"/>
      <c r="JQ40" s="79"/>
      <c r="JR40" s="79"/>
      <c r="JS40" s="79"/>
      <c r="JT40" s="79"/>
      <c r="JU40" s="79"/>
      <c r="JV40" s="79"/>
      <c r="JW40" s="79"/>
      <c r="JX40" s="79"/>
      <c r="JY40" s="79"/>
      <c r="JZ40" s="79"/>
      <c r="KA40" s="79"/>
      <c r="KB40" s="79"/>
      <c r="KC40" s="79"/>
      <c r="KD40" s="79"/>
      <c r="KE40" s="79"/>
      <c r="KF40" s="79"/>
      <c r="KG40" s="79"/>
      <c r="KH40" s="79"/>
      <c r="KI40" s="79"/>
      <c r="KJ40" s="79"/>
      <c r="KK40" s="79"/>
      <c r="KL40" s="79"/>
      <c r="KM40" s="79"/>
      <c r="KN40" s="79"/>
      <c r="KO40" s="79"/>
      <c r="KP40" s="79"/>
      <c r="KQ40" s="79"/>
      <c r="KR40" s="79"/>
      <c r="KS40" s="79"/>
      <c r="KT40" s="79"/>
      <c r="KU40" s="79"/>
      <c r="KV40" s="79"/>
      <c r="KW40" s="79"/>
      <c r="KX40" s="79"/>
      <c r="KY40" s="79"/>
      <c r="KZ40" s="79"/>
      <c r="LA40" s="79"/>
      <c r="LB40" s="79"/>
      <c r="LC40" s="79"/>
      <c r="LD40" s="79"/>
      <c r="LE40" s="79"/>
      <c r="LF40" s="79"/>
      <c r="LG40" s="79"/>
      <c r="LH40" s="79"/>
      <c r="LI40" s="79"/>
      <c r="LJ40" s="79"/>
      <c r="LK40" s="79"/>
      <c r="LL40" s="79"/>
      <c r="LM40" s="79"/>
      <c r="LN40" s="79"/>
      <c r="LO40" s="79"/>
      <c r="LP40" s="79"/>
      <c r="LQ40" s="79"/>
      <c r="LR40" s="79"/>
      <c r="LS40" s="79"/>
      <c r="LT40" s="79"/>
      <c r="LU40" s="79"/>
      <c r="LV40" s="79"/>
      <c r="LW40" s="79"/>
      <c r="LX40" s="79"/>
      <c r="LY40" s="79"/>
      <c r="LZ40" s="79"/>
      <c r="MA40" s="79"/>
      <c r="MB40" s="79"/>
      <c r="MC40" s="79"/>
      <c r="MD40" s="79"/>
      <c r="ME40" s="79"/>
      <c r="MF40" s="79"/>
      <c r="MG40" s="79"/>
      <c r="MH40" s="79"/>
      <c r="MI40" s="79"/>
      <c r="MJ40" s="79"/>
      <c r="MK40" s="79"/>
      <c r="ML40" s="79"/>
      <c r="MM40" s="79"/>
      <c r="MN40" s="79"/>
      <c r="MO40" s="79"/>
      <c r="MP40" s="79"/>
      <c r="MQ40" s="79"/>
      <c r="MR40" s="79"/>
      <c r="MS40" s="79"/>
      <c r="MT40" s="79"/>
      <c r="MU40" s="79"/>
      <c r="MV40" s="79"/>
      <c r="MW40" s="79"/>
      <c r="MX40" s="79"/>
      <c r="MY40" s="79"/>
      <c r="MZ40" s="79"/>
      <c r="NA40" s="79"/>
      <c r="NB40" s="79"/>
      <c r="NC40" s="79"/>
      <c r="ND40" s="79"/>
      <c r="NE40" s="79"/>
      <c r="NF40" s="79"/>
      <c r="NG40" s="79"/>
      <c r="NH40" s="79"/>
      <c r="NI40" s="79"/>
      <c r="NJ40" s="79"/>
      <c r="NK40" s="79"/>
      <c r="NL40" s="79"/>
      <c r="NM40" s="79"/>
      <c r="NN40" s="79"/>
      <c r="NO40" s="79"/>
      <c r="NP40" s="79"/>
      <c r="NQ40" s="79"/>
      <c r="NR40" s="79"/>
      <c r="NS40" s="79"/>
      <c r="NT40" s="79"/>
      <c r="NU40" s="79"/>
      <c r="NV40" s="79"/>
      <c r="NW40" s="79"/>
      <c r="NX40" s="79"/>
      <c r="NY40" s="79"/>
      <c r="NZ40" s="79"/>
      <c r="OA40" s="79"/>
      <c r="OB40" s="79"/>
      <c r="OC40" s="79"/>
      <c r="OD40" s="79"/>
      <c r="OE40" s="79"/>
      <c r="OF40" s="79"/>
      <c r="OG40" s="79"/>
      <c r="OH40" s="79"/>
      <c r="OI40" s="79"/>
      <c r="OJ40" s="79"/>
      <c r="OK40" s="79"/>
      <c r="OL40" s="79"/>
      <c r="OM40" s="79"/>
      <c r="ON40" s="79"/>
      <c r="OO40" s="79"/>
      <c r="OP40" s="79"/>
      <c r="OQ40" s="79"/>
      <c r="OR40" s="79"/>
      <c r="OS40" s="79"/>
      <c r="OT40" s="79"/>
      <c r="OU40" s="79"/>
      <c r="OV40" s="79"/>
      <c r="OW40" s="79"/>
      <c r="OX40" s="79"/>
      <c r="OY40" s="79"/>
      <c r="OZ40" s="79"/>
      <c r="PA40" s="79"/>
      <c r="PB40" s="79"/>
      <c r="PC40" s="79"/>
      <c r="PD40" s="79"/>
      <c r="PE40" s="79"/>
      <c r="PF40" s="79"/>
      <c r="PG40" s="79"/>
      <c r="PH40" s="79"/>
      <c r="PI40" s="79"/>
      <c r="PJ40" s="79"/>
      <c r="PK40" s="79"/>
      <c r="PL40" s="79"/>
      <c r="PM40" s="79"/>
      <c r="PN40" s="79"/>
      <c r="PO40" s="79"/>
      <c r="PP40" s="79"/>
      <c r="PQ40" s="79"/>
      <c r="PR40" s="79"/>
      <c r="PS40" s="79"/>
      <c r="PT40" s="79"/>
      <c r="PU40" s="79"/>
      <c r="PV40" s="79"/>
      <c r="PW40" s="79"/>
      <c r="PX40" s="79"/>
      <c r="PY40" s="79"/>
      <c r="PZ40" s="79"/>
      <c r="QA40" s="79"/>
      <c r="QB40" s="79"/>
      <c r="QC40" s="79"/>
      <c r="QD40" s="79"/>
      <c r="QE40" s="79"/>
      <c r="QF40" s="79"/>
      <c r="QG40" s="79"/>
      <c r="QH40" s="79"/>
      <c r="QI40" s="79"/>
      <c r="QJ40" s="79"/>
      <c r="QK40" s="79"/>
      <c r="QL40" s="79"/>
      <c r="QM40" s="79"/>
      <c r="QN40" s="79"/>
    </row>
    <row r="41" spans="1:456" ht="15" x14ac:dyDescent="0.25">
      <c r="A41" s="106" t="s">
        <v>71</v>
      </c>
      <c r="B41" s="291">
        <v>11293079</v>
      </c>
      <c r="C41" s="291">
        <v>9133431.0034330692</v>
      </c>
      <c r="D41" s="209">
        <v>1882281.0666666667</v>
      </c>
      <c r="E41" s="209">
        <v>1454489.445628362</v>
      </c>
      <c r="F41" s="291">
        <v>25438.066666666666</v>
      </c>
      <c r="G41" s="291">
        <v>48148.011177448883</v>
      </c>
      <c r="H41" s="209">
        <v>0</v>
      </c>
      <c r="I41" s="209">
        <v>0</v>
      </c>
      <c r="J41" s="291">
        <v>325582.38333333336</v>
      </c>
      <c r="K41" s="291">
        <v>242618.80906243628</v>
      </c>
      <c r="L41" s="209">
        <v>13526380.516666666</v>
      </c>
      <c r="M41" s="209">
        <v>10878687.269301316</v>
      </c>
      <c r="N41" s="291">
        <v>9320658.523441134</v>
      </c>
      <c r="O41" s="78"/>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c r="IW41" s="79"/>
      <c r="IX41" s="79"/>
      <c r="IY41" s="79"/>
      <c r="IZ41" s="79"/>
      <c r="JA41" s="79"/>
      <c r="JB41" s="79"/>
      <c r="JC41" s="79"/>
      <c r="JD41" s="79"/>
      <c r="JE41" s="79"/>
      <c r="JF41" s="79"/>
      <c r="JG41" s="79"/>
      <c r="JH41" s="79"/>
      <c r="JI41" s="79"/>
      <c r="JJ41" s="79"/>
      <c r="JK41" s="79"/>
      <c r="JL41" s="79"/>
      <c r="JM41" s="79"/>
      <c r="JN41" s="79"/>
      <c r="JO41" s="79"/>
      <c r="JP41" s="79"/>
      <c r="JQ41" s="79"/>
      <c r="JR41" s="79"/>
      <c r="JS41" s="79"/>
      <c r="JT41" s="79"/>
      <c r="JU41" s="79"/>
      <c r="JV41" s="79"/>
      <c r="JW41" s="79"/>
      <c r="JX41" s="79"/>
      <c r="JY41" s="79"/>
      <c r="JZ41" s="79"/>
      <c r="KA41" s="79"/>
      <c r="KB41" s="79"/>
      <c r="KC41" s="79"/>
      <c r="KD41" s="79"/>
      <c r="KE41" s="79"/>
      <c r="KF41" s="79"/>
      <c r="KG41" s="79"/>
      <c r="KH41" s="79"/>
      <c r="KI41" s="79"/>
      <c r="KJ41" s="79"/>
      <c r="KK41" s="79"/>
      <c r="KL41" s="79"/>
      <c r="KM41" s="79"/>
      <c r="KN41" s="79"/>
      <c r="KO41" s="79"/>
      <c r="KP41" s="79"/>
      <c r="KQ41" s="79"/>
      <c r="KR41" s="79"/>
      <c r="KS41" s="79"/>
      <c r="KT41" s="79"/>
      <c r="KU41" s="79"/>
      <c r="KV41" s="79"/>
      <c r="KW41" s="79"/>
      <c r="KX41" s="79"/>
      <c r="KY41" s="79"/>
      <c r="KZ41" s="79"/>
      <c r="LA41" s="79"/>
      <c r="LB41" s="79"/>
      <c r="LC41" s="79"/>
      <c r="LD41" s="79"/>
      <c r="LE41" s="79"/>
      <c r="LF41" s="79"/>
      <c r="LG41" s="79"/>
      <c r="LH41" s="79"/>
      <c r="LI41" s="79"/>
      <c r="LJ41" s="79"/>
      <c r="LK41" s="79"/>
      <c r="LL41" s="79"/>
      <c r="LM41" s="79"/>
      <c r="LN41" s="79"/>
      <c r="LO41" s="79"/>
      <c r="LP41" s="79"/>
      <c r="LQ41" s="79"/>
      <c r="LR41" s="79"/>
      <c r="LS41" s="79"/>
      <c r="LT41" s="79"/>
      <c r="LU41" s="79"/>
      <c r="LV41" s="79"/>
      <c r="LW41" s="79"/>
      <c r="LX41" s="79"/>
      <c r="LY41" s="79"/>
      <c r="LZ41" s="79"/>
      <c r="MA41" s="79"/>
      <c r="MB41" s="79"/>
      <c r="MC41" s="79"/>
      <c r="MD41" s="79"/>
      <c r="ME41" s="79"/>
      <c r="MF41" s="79"/>
      <c r="MG41" s="79"/>
      <c r="MH41" s="79"/>
      <c r="MI41" s="79"/>
      <c r="MJ41" s="79"/>
      <c r="MK41" s="79"/>
      <c r="ML41" s="79"/>
      <c r="MM41" s="79"/>
      <c r="MN41" s="79"/>
      <c r="MO41" s="79"/>
      <c r="MP41" s="79"/>
      <c r="MQ41" s="79"/>
      <c r="MR41" s="79"/>
      <c r="MS41" s="79"/>
      <c r="MT41" s="79"/>
      <c r="MU41" s="79"/>
      <c r="MV41" s="79"/>
      <c r="MW41" s="79"/>
      <c r="MX41" s="79"/>
      <c r="MY41" s="79"/>
      <c r="MZ41" s="79"/>
      <c r="NA41" s="79"/>
      <c r="NB41" s="79"/>
      <c r="NC41" s="79"/>
      <c r="ND41" s="79"/>
      <c r="NE41" s="79"/>
      <c r="NF41" s="79"/>
      <c r="NG41" s="79"/>
      <c r="NH41" s="79"/>
      <c r="NI41" s="79"/>
      <c r="NJ41" s="79"/>
      <c r="NK41" s="79"/>
      <c r="NL41" s="79"/>
      <c r="NM41" s="79"/>
      <c r="NN41" s="79"/>
      <c r="NO41" s="79"/>
      <c r="NP41" s="79"/>
      <c r="NQ41" s="79"/>
      <c r="NR41" s="79"/>
      <c r="NS41" s="79"/>
      <c r="NT41" s="79"/>
      <c r="NU41" s="79"/>
      <c r="NV41" s="79"/>
      <c r="NW41" s="79"/>
      <c r="NX41" s="79"/>
      <c r="NY41" s="79"/>
      <c r="NZ41" s="79"/>
      <c r="OA41" s="79"/>
      <c r="OB41" s="79"/>
      <c r="OC41" s="79"/>
      <c r="OD41" s="79"/>
      <c r="OE41" s="79"/>
      <c r="OF41" s="79"/>
      <c r="OG41" s="79"/>
      <c r="OH41" s="79"/>
      <c r="OI41" s="79"/>
      <c r="OJ41" s="79"/>
      <c r="OK41" s="79"/>
      <c r="OL41" s="79"/>
      <c r="OM41" s="79"/>
      <c r="ON41" s="79"/>
      <c r="OO41" s="79"/>
      <c r="OP41" s="79"/>
      <c r="OQ41" s="79"/>
      <c r="OR41" s="79"/>
      <c r="OS41" s="79"/>
      <c r="OT41" s="79"/>
      <c r="OU41" s="79"/>
      <c r="OV41" s="79"/>
      <c r="OW41" s="79"/>
      <c r="OX41" s="79"/>
      <c r="OY41" s="79"/>
      <c r="OZ41" s="79"/>
      <c r="PA41" s="79"/>
      <c r="PB41" s="79"/>
      <c r="PC41" s="79"/>
      <c r="PD41" s="79"/>
      <c r="PE41" s="79"/>
      <c r="PF41" s="79"/>
      <c r="PG41" s="79"/>
      <c r="PH41" s="79"/>
      <c r="PI41" s="79"/>
      <c r="PJ41" s="79"/>
      <c r="PK41" s="79"/>
      <c r="PL41" s="79"/>
      <c r="PM41" s="79"/>
      <c r="PN41" s="79"/>
      <c r="PO41" s="79"/>
      <c r="PP41" s="79"/>
      <c r="PQ41" s="79"/>
      <c r="PR41" s="79"/>
      <c r="PS41" s="79"/>
      <c r="PT41" s="79"/>
      <c r="PU41" s="79"/>
      <c r="PV41" s="79"/>
      <c r="PW41" s="79"/>
      <c r="PX41" s="79"/>
      <c r="PY41" s="79"/>
      <c r="PZ41" s="79"/>
      <c r="QA41" s="79"/>
      <c r="QB41" s="79"/>
      <c r="QC41" s="79"/>
      <c r="QD41" s="79"/>
      <c r="QE41" s="79"/>
      <c r="QF41" s="79"/>
      <c r="QG41" s="79"/>
      <c r="QH41" s="79"/>
      <c r="QI41" s="79"/>
      <c r="QJ41" s="79"/>
      <c r="QK41" s="79"/>
      <c r="QL41" s="79"/>
      <c r="QM41" s="79"/>
      <c r="QN41" s="79"/>
    </row>
    <row r="42" spans="1:456" ht="15" x14ac:dyDescent="0.25">
      <c r="A42" s="106" t="s">
        <v>72</v>
      </c>
      <c r="B42" s="291">
        <v>5250696.333333333</v>
      </c>
      <c r="C42" s="291">
        <v>5099945.3084844099</v>
      </c>
      <c r="D42" s="209">
        <v>1373076</v>
      </c>
      <c r="E42" s="209">
        <v>1540435.9090663374</v>
      </c>
      <c r="F42" s="291">
        <v>0</v>
      </c>
      <c r="G42" s="291">
        <v>662.5803032310663</v>
      </c>
      <c r="H42" s="209">
        <v>0</v>
      </c>
      <c r="I42" s="209">
        <v>0</v>
      </c>
      <c r="J42" s="291">
        <v>11257.069999999998</v>
      </c>
      <c r="K42" s="291">
        <v>106029.12499482585</v>
      </c>
      <c r="L42" s="209">
        <v>6635029.4033333333</v>
      </c>
      <c r="M42" s="209">
        <v>6747072.9228488039</v>
      </c>
      <c r="N42" s="291">
        <v>5780767.586185839</v>
      </c>
      <c r="O42" s="78"/>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c r="IW42" s="79"/>
      <c r="IX42" s="79"/>
      <c r="IY42" s="79"/>
      <c r="IZ42" s="79"/>
      <c r="JA42" s="79"/>
      <c r="JB42" s="79"/>
      <c r="JC42" s="79"/>
      <c r="JD42" s="79"/>
      <c r="JE42" s="79"/>
      <c r="JF42" s="79"/>
      <c r="JG42" s="79"/>
      <c r="JH42" s="79"/>
      <c r="JI42" s="79"/>
      <c r="JJ42" s="79"/>
      <c r="JK42" s="79"/>
      <c r="JL42" s="79"/>
      <c r="JM42" s="79"/>
      <c r="JN42" s="79"/>
      <c r="JO42" s="79"/>
      <c r="JP42" s="79"/>
      <c r="JQ42" s="79"/>
      <c r="JR42" s="79"/>
      <c r="JS42" s="79"/>
      <c r="JT42" s="79"/>
      <c r="JU42" s="79"/>
      <c r="JV42" s="79"/>
      <c r="JW42" s="79"/>
      <c r="JX42" s="79"/>
      <c r="JY42" s="79"/>
      <c r="JZ42" s="79"/>
      <c r="KA42" s="79"/>
      <c r="KB42" s="79"/>
      <c r="KC42" s="79"/>
      <c r="KD42" s="79"/>
      <c r="KE42" s="79"/>
      <c r="KF42" s="79"/>
      <c r="KG42" s="79"/>
      <c r="KH42" s="79"/>
      <c r="KI42" s="79"/>
      <c r="KJ42" s="79"/>
      <c r="KK42" s="79"/>
      <c r="KL42" s="79"/>
      <c r="KM42" s="79"/>
      <c r="KN42" s="79"/>
      <c r="KO42" s="79"/>
      <c r="KP42" s="79"/>
      <c r="KQ42" s="79"/>
      <c r="KR42" s="79"/>
      <c r="KS42" s="79"/>
      <c r="KT42" s="79"/>
      <c r="KU42" s="79"/>
      <c r="KV42" s="79"/>
      <c r="KW42" s="79"/>
      <c r="KX42" s="79"/>
      <c r="KY42" s="79"/>
      <c r="KZ42" s="79"/>
      <c r="LA42" s="79"/>
      <c r="LB42" s="79"/>
      <c r="LC42" s="79"/>
      <c r="LD42" s="79"/>
      <c r="LE42" s="79"/>
      <c r="LF42" s="79"/>
      <c r="LG42" s="79"/>
      <c r="LH42" s="79"/>
      <c r="LI42" s="79"/>
      <c r="LJ42" s="79"/>
      <c r="LK42" s="79"/>
      <c r="LL42" s="79"/>
      <c r="LM42" s="79"/>
      <c r="LN42" s="79"/>
      <c r="LO42" s="79"/>
      <c r="LP42" s="79"/>
      <c r="LQ42" s="79"/>
      <c r="LR42" s="79"/>
      <c r="LS42" s="79"/>
      <c r="LT42" s="79"/>
      <c r="LU42" s="79"/>
      <c r="LV42" s="79"/>
      <c r="LW42" s="79"/>
      <c r="LX42" s="79"/>
      <c r="LY42" s="79"/>
      <c r="LZ42" s="79"/>
      <c r="MA42" s="79"/>
      <c r="MB42" s="79"/>
      <c r="MC42" s="79"/>
      <c r="MD42" s="79"/>
      <c r="ME42" s="79"/>
      <c r="MF42" s="79"/>
      <c r="MG42" s="79"/>
      <c r="MH42" s="79"/>
      <c r="MI42" s="79"/>
      <c r="MJ42" s="79"/>
      <c r="MK42" s="79"/>
      <c r="ML42" s="79"/>
      <c r="MM42" s="79"/>
      <c r="MN42" s="79"/>
      <c r="MO42" s="79"/>
      <c r="MP42" s="79"/>
      <c r="MQ42" s="79"/>
      <c r="MR42" s="79"/>
      <c r="MS42" s="79"/>
      <c r="MT42" s="79"/>
      <c r="MU42" s="79"/>
      <c r="MV42" s="79"/>
      <c r="MW42" s="79"/>
      <c r="MX42" s="79"/>
      <c r="MY42" s="79"/>
      <c r="MZ42" s="79"/>
      <c r="NA42" s="79"/>
      <c r="NB42" s="79"/>
      <c r="NC42" s="79"/>
      <c r="ND42" s="79"/>
      <c r="NE42" s="79"/>
      <c r="NF42" s="79"/>
      <c r="NG42" s="79"/>
      <c r="NH42" s="79"/>
      <c r="NI42" s="79"/>
      <c r="NJ42" s="79"/>
      <c r="NK42" s="79"/>
      <c r="NL42" s="79"/>
      <c r="NM42" s="79"/>
      <c r="NN42" s="79"/>
      <c r="NO42" s="79"/>
      <c r="NP42" s="79"/>
      <c r="NQ42" s="79"/>
      <c r="NR42" s="79"/>
      <c r="NS42" s="79"/>
      <c r="NT42" s="79"/>
      <c r="NU42" s="79"/>
      <c r="NV42" s="79"/>
      <c r="NW42" s="79"/>
      <c r="NX42" s="79"/>
      <c r="NY42" s="79"/>
      <c r="NZ42" s="79"/>
      <c r="OA42" s="79"/>
      <c r="OB42" s="79"/>
      <c r="OC42" s="79"/>
      <c r="OD42" s="79"/>
      <c r="OE42" s="79"/>
      <c r="OF42" s="79"/>
      <c r="OG42" s="79"/>
      <c r="OH42" s="79"/>
      <c r="OI42" s="79"/>
      <c r="OJ42" s="79"/>
      <c r="OK42" s="79"/>
      <c r="OL42" s="79"/>
      <c r="OM42" s="79"/>
      <c r="ON42" s="79"/>
      <c r="OO42" s="79"/>
      <c r="OP42" s="79"/>
      <c r="OQ42" s="79"/>
      <c r="OR42" s="79"/>
      <c r="OS42" s="79"/>
      <c r="OT42" s="79"/>
      <c r="OU42" s="79"/>
      <c r="OV42" s="79"/>
      <c r="OW42" s="79"/>
      <c r="OX42" s="79"/>
      <c r="OY42" s="79"/>
      <c r="OZ42" s="79"/>
      <c r="PA42" s="79"/>
      <c r="PB42" s="79"/>
      <c r="PC42" s="79"/>
      <c r="PD42" s="79"/>
      <c r="PE42" s="79"/>
      <c r="PF42" s="79"/>
      <c r="PG42" s="79"/>
      <c r="PH42" s="79"/>
      <c r="PI42" s="79"/>
      <c r="PJ42" s="79"/>
      <c r="PK42" s="79"/>
      <c r="PL42" s="79"/>
      <c r="PM42" s="79"/>
      <c r="PN42" s="79"/>
      <c r="PO42" s="79"/>
      <c r="PP42" s="79"/>
      <c r="PQ42" s="79"/>
      <c r="PR42" s="79"/>
      <c r="PS42" s="79"/>
      <c r="PT42" s="79"/>
      <c r="PU42" s="79"/>
      <c r="PV42" s="79"/>
      <c r="PW42" s="79"/>
      <c r="PX42" s="79"/>
      <c r="PY42" s="79"/>
      <c r="PZ42" s="79"/>
      <c r="QA42" s="79"/>
      <c r="QB42" s="79"/>
      <c r="QC42" s="79"/>
      <c r="QD42" s="79"/>
      <c r="QE42" s="79"/>
      <c r="QF42" s="79"/>
      <c r="QG42" s="79"/>
      <c r="QH42" s="79"/>
      <c r="QI42" s="79"/>
      <c r="QJ42" s="79"/>
      <c r="QK42" s="79"/>
      <c r="QL42" s="79"/>
      <c r="QM42" s="79"/>
      <c r="QN42" s="79"/>
    </row>
    <row r="43" spans="1:456" ht="15" x14ac:dyDescent="0.25">
      <c r="A43" s="106" t="s">
        <v>73</v>
      </c>
      <c r="B43" s="291">
        <v>5274926</v>
      </c>
      <c r="C43" s="291">
        <v>2999534.2542405478</v>
      </c>
      <c r="D43" s="209">
        <v>0</v>
      </c>
      <c r="E43" s="209">
        <v>0</v>
      </c>
      <c r="F43" s="291">
        <v>911444</v>
      </c>
      <c r="G43" s="291">
        <v>756028.30475928599</v>
      </c>
      <c r="H43" s="209">
        <v>974337</v>
      </c>
      <c r="I43" s="209">
        <v>1029214.7932760734</v>
      </c>
      <c r="J43" s="291">
        <v>-131874.26000000004</v>
      </c>
      <c r="K43" s="291">
        <v>135500.00448965054</v>
      </c>
      <c r="L43" s="209">
        <v>7028832.7400000002</v>
      </c>
      <c r="M43" s="209">
        <v>4920277.356765558</v>
      </c>
      <c r="N43" s="291">
        <v>4215602.8524181191</v>
      </c>
      <c r="O43" s="78"/>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c r="IV43" s="79"/>
      <c r="IW43" s="79"/>
      <c r="IX43" s="79"/>
      <c r="IY43" s="79"/>
      <c r="IZ43" s="79"/>
      <c r="JA43" s="79"/>
      <c r="JB43" s="79"/>
      <c r="JC43" s="79"/>
      <c r="JD43" s="79"/>
      <c r="JE43" s="79"/>
      <c r="JF43" s="79"/>
      <c r="JG43" s="79"/>
      <c r="JH43" s="79"/>
      <c r="JI43" s="79"/>
      <c r="JJ43" s="79"/>
      <c r="JK43" s="79"/>
      <c r="JL43" s="79"/>
      <c r="JM43" s="79"/>
      <c r="JN43" s="79"/>
      <c r="JO43" s="79"/>
      <c r="JP43" s="79"/>
      <c r="JQ43" s="79"/>
      <c r="JR43" s="79"/>
      <c r="JS43" s="79"/>
      <c r="JT43" s="79"/>
      <c r="JU43" s="79"/>
      <c r="JV43" s="79"/>
      <c r="JW43" s="79"/>
      <c r="JX43" s="79"/>
      <c r="JY43" s="79"/>
      <c r="JZ43" s="79"/>
      <c r="KA43" s="79"/>
      <c r="KB43" s="79"/>
      <c r="KC43" s="79"/>
      <c r="KD43" s="79"/>
      <c r="KE43" s="79"/>
      <c r="KF43" s="79"/>
      <c r="KG43" s="79"/>
      <c r="KH43" s="79"/>
      <c r="KI43" s="79"/>
      <c r="KJ43" s="79"/>
      <c r="KK43" s="79"/>
      <c r="KL43" s="79"/>
      <c r="KM43" s="79"/>
      <c r="KN43" s="79"/>
      <c r="KO43" s="79"/>
      <c r="KP43" s="79"/>
      <c r="KQ43" s="79"/>
      <c r="KR43" s="79"/>
      <c r="KS43" s="79"/>
      <c r="KT43" s="79"/>
      <c r="KU43" s="79"/>
      <c r="KV43" s="79"/>
      <c r="KW43" s="79"/>
      <c r="KX43" s="79"/>
      <c r="KY43" s="79"/>
      <c r="KZ43" s="79"/>
      <c r="LA43" s="79"/>
      <c r="LB43" s="79"/>
      <c r="LC43" s="79"/>
      <c r="LD43" s="79"/>
      <c r="LE43" s="79"/>
      <c r="LF43" s="79"/>
      <c r="LG43" s="79"/>
      <c r="LH43" s="79"/>
      <c r="LI43" s="79"/>
      <c r="LJ43" s="79"/>
      <c r="LK43" s="79"/>
      <c r="LL43" s="79"/>
      <c r="LM43" s="79"/>
      <c r="LN43" s="79"/>
      <c r="LO43" s="79"/>
      <c r="LP43" s="79"/>
      <c r="LQ43" s="79"/>
      <c r="LR43" s="79"/>
      <c r="LS43" s="79"/>
      <c r="LT43" s="79"/>
      <c r="LU43" s="79"/>
      <c r="LV43" s="79"/>
      <c r="LW43" s="79"/>
      <c r="LX43" s="79"/>
      <c r="LY43" s="79"/>
      <c r="LZ43" s="79"/>
      <c r="MA43" s="79"/>
      <c r="MB43" s="79"/>
      <c r="MC43" s="79"/>
      <c r="MD43" s="79"/>
      <c r="ME43" s="79"/>
      <c r="MF43" s="79"/>
      <c r="MG43" s="79"/>
      <c r="MH43" s="79"/>
      <c r="MI43" s="79"/>
      <c r="MJ43" s="79"/>
      <c r="MK43" s="79"/>
      <c r="ML43" s="79"/>
      <c r="MM43" s="79"/>
      <c r="MN43" s="79"/>
      <c r="MO43" s="79"/>
      <c r="MP43" s="79"/>
      <c r="MQ43" s="79"/>
      <c r="MR43" s="79"/>
      <c r="MS43" s="79"/>
      <c r="MT43" s="79"/>
      <c r="MU43" s="79"/>
      <c r="MV43" s="79"/>
      <c r="MW43" s="79"/>
      <c r="MX43" s="79"/>
      <c r="MY43" s="79"/>
      <c r="MZ43" s="79"/>
      <c r="NA43" s="79"/>
      <c r="NB43" s="79"/>
      <c r="NC43" s="79"/>
      <c r="ND43" s="79"/>
      <c r="NE43" s="79"/>
      <c r="NF43" s="79"/>
      <c r="NG43" s="79"/>
      <c r="NH43" s="79"/>
      <c r="NI43" s="79"/>
      <c r="NJ43" s="79"/>
      <c r="NK43" s="79"/>
      <c r="NL43" s="79"/>
      <c r="NM43" s="79"/>
      <c r="NN43" s="79"/>
      <c r="NO43" s="79"/>
      <c r="NP43" s="79"/>
      <c r="NQ43" s="79"/>
      <c r="NR43" s="79"/>
      <c r="NS43" s="79"/>
      <c r="NT43" s="79"/>
      <c r="NU43" s="79"/>
      <c r="NV43" s="79"/>
      <c r="NW43" s="79"/>
      <c r="NX43" s="79"/>
      <c r="NY43" s="79"/>
      <c r="NZ43" s="79"/>
      <c r="OA43" s="79"/>
      <c r="OB43" s="79"/>
      <c r="OC43" s="79"/>
      <c r="OD43" s="79"/>
      <c r="OE43" s="79"/>
      <c r="OF43" s="79"/>
      <c r="OG43" s="79"/>
      <c r="OH43" s="79"/>
      <c r="OI43" s="79"/>
      <c r="OJ43" s="79"/>
      <c r="OK43" s="79"/>
      <c r="OL43" s="79"/>
      <c r="OM43" s="79"/>
      <c r="ON43" s="79"/>
      <c r="OO43" s="79"/>
      <c r="OP43" s="79"/>
      <c r="OQ43" s="79"/>
      <c r="OR43" s="79"/>
      <c r="OS43" s="79"/>
      <c r="OT43" s="79"/>
      <c r="OU43" s="79"/>
      <c r="OV43" s="79"/>
      <c r="OW43" s="79"/>
      <c r="OX43" s="79"/>
      <c r="OY43" s="79"/>
      <c r="OZ43" s="79"/>
      <c r="PA43" s="79"/>
      <c r="PB43" s="79"/>
      <c r="PC43" s="79"/>
      <c r="PD43" s="79"/>
      <c r="PE43" s="79"/>
      <c r="PF43" s="79"/>
      <c r="PG43" s="79"/>
      <c r="PH43" s="79"/>
      <c r="PI43" s="79"/>
      <c r="PJ43" s="79"/>
      <c r="PK43" s="79"/>
      <c r="PL43" s="79"/>
      <c r="PM43" s="79"/>
      <c r="PN43" s="79"/>
      <c r="PO43" s="79"/>
      <c r="PP43" s="79"/>
      <c r="PQ43" s="79"/>
      <c r="PR43" s="79"/>
      <c r="PS43" s="79"/>
      <c r="PT43" s="79"/>
      <c r="PU43" s="79"/>
      <c r="PV43" s="79"/>
      <c r="PW43" s="79"/>
      <c r="PX43" s="79"/>
      <c r="PY43" s="79"/>
      <c r="PZ43" s="79"/>
      <c r="QA43" s="79"/>
      <c r="QB43" s="79"/>
      <c r="QC43" s="79"/>
      <c r="QD43" s="79"/>
      <c r="QE43" s="79"/>
      <c r="QF43" s="79"/>
      <c r="QG43" s="79"/>
      <c r="QH43" s="79"/>
      <c r="QI43" s="79"/>
      <c r="QJ43" s="79"/>
      <c r="QK43" s="79"/>
      <c r="QL43" s="79"/>
      <c r="QM43" s="79"/>
      <c r="QN43" s="79"/>
    </row>
    <row r="44" spans="1:456" ht="15" x14ac:dyDescent="0.25">
      <c r="A44" s="106" t="s">
        <v>74</v>
      </c>
      <c r="B44" s="291">
        <v>2660269.3333333335</v>
      </c>
      <c r="C44" s="291">
        <v>2911595.5136256167</v>
      </c>
      <c r="D44" s="209">
        <v>2357228</v>
      </c>
      <c r="E44" s="209">
        <v>2677489.2507453789</v>
      </c>
      <c r="F44" s="291">
        <v>8582.6666666666661</v>
      </c>
      <c r="G44" s="291">
        <v>26292.966787521491</v>
      </c>
      <c r="H44" s="209">
        <v>0</v>
      </c>
      <c r="I44" s="209">
        <v>0</v>
      </c>
      <c r="J44" s="291">
        <v>167601.61666666667</v>
      </c>
      <c r="K44" s="291">
        <v>103040.76130375398</v>
      </c>
      <c r="L44" s="209">
        <v>5193681.6166666672</v>
      </c>
      <c r="M44" s="209">
        <v>5718418.4924622709</v>
      </c>
      <c r="N44" s="291">
        <v>4899435.4505233439</v>
      </c>
      <c r="O44" s="78"/>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c r="IV44" s="79"/>
      <c r="IW44" s="79"/>
      <c r="IX44" s="79"/>
      <c r="IY44" s="79"/>
      <c r="IZ44" s="79"/>
      <c r="JA44" s="79"/>
      <c r="JB44" s="79"/>
      <c r="JC44" s="79"/>
      <c r="JD44" s="79"/>
      <c r="JE44" s="79"/>
      <c r="JF44" s="79"/>
      <c r="JG44" s="79"/>
      <c r="JH44" s="79"/>
      <c r="JI44" s="79"/>
      <c r="JJ44" s="79"/>
      <c r="JK44" s="79"/>
      <c r="JL44" s="79"/>
      <c r="JM44" s="79"/>
      <c r="JN44" s="79"/>
      <c r="JO44" s="79"/>
      <c r="JP44" s="79"/>
      <c r="JQ44" s="79"/>
      <c r="JR44" s="79"/>
      <c r="JS44" s="79"/>
      <c r="JT44" s="79"/>
      <c r="JU44" s="79"/>
      <c r="JV44" s="79"/>
      <c r="JW44" s="79"/>
      <c r="JX44" s="79"/>
      <c r="JY44" s="79"/>
      <c r="JZ44" s="79"/>
      <c r="KA44" s="79"/>
      <c r="KB44" s="79"/>
      <c r="KC44" s="79"/>
      <c r="KD44" s="79"/>
      <c r="KE44" s="79"/>
      <c r="KF44" s="79"/>
      <c r="KG44" s="79"/>
      <c r="KH44" s="79"/>
      <c r="KI44" s="79"/>
      <c r="KJ44" s="79"/>
      <c r="KK44" s="79"/>
      <c r="KL44" s="79"/>
      <c r="KM44" s="79"/>
      <c r="KN44" s="79"/>
      <c r="KO44" s="79"/>
      <c r="KP44" s="79"/>
      <c r="KQ44" s="79"/>
      <c r="KR44" s="79"/>
      <c r="KS44" s="79"/>
      <c r="KT44" s="79"/>
      <c r="KU44" s="79"/>
      <c r="KV44" s="79"/>
      <c r="KW44" s="79"/>
      <c r="KX44" s="79"/>
      <c r="KY44" s="79"/>
      <c r="KZ44" s="79"/>
      <c r="LA44" s="79"/>
      <c r="LB44" s="79"/>
      <c r="LC44" s="79"/>
      <c r="LD44" s="79"/>
      <c r="LE44" s="79"/>
      <c r="LF44" s="79"/>
      <c r="LG44" s="79"/>
      <c r="LH44" s="79"/>
      <c r="LI44" s="79"/>
      <c r="LJ44" s="79"/>
      <c r="LK44" s="79"/>
      <c r="LL44" s="79"/>
      <c r="LM44" s="79"/>
      <c r="LN44" s="79"/>
      <c r="LO44" s="79"/>
      <c r="LP44" s="79"/>
      <c r="LQ44" s="79"/>
      <c r="LR44" s="79"/>
      <c r="LS44" s="79"/>
      <c r="LT44" s="79"/>
      <c r="LU44" s="79"/>
      <c r="LV44" s="79"/>
      <c r="LW44" s="79"/>
      <c r="LX44" s="79"/>
      <c r="LY44" s="79"/>
      <c r="LZ44" s="79"/>
      <c r="MA44" s="79"/>
      <c r="MB44" s="79"/>
      <c r="MC44" s="79"/>
      <c r="MD44" s="79"/>
      <c r="ME44" s="79"/>
      <c r="MF44" s="79"/>
      <c r="MG44" s="79"/>
      <c r="MH44" s="79"/>
      <c r="MI44" s="79"/>
      <c r="MJ44" s="79"/>
      <c r="MK44" s="79"/>
      <c r="ML44" s="79"/>
      <c r="MM44" s="79"/>
      <c r="MN44" s="79"/>
      <c r="MO44" s="79"/>
      <c r="MP44" s="79"/>
      <c r="MQ44" s="79"/>
      <c r="MR44" s="79"/>
      <c r="MS44" s="79"/>
      <c r="MT44" s="79"/>
      <c r="MU44" s="79"/>
      <c r="MV44" s="79"/>
      <c r="MW44" s="79"/>
      <c r="MX44" s="79"/>
      <c r="MY44" s="79"/>
      <c r="MZ44" s="79"/>
      <c r="NA44" s="79"/>
      <c r="NB44" s="79"/>
      <c r="NC44" s="79"/>
      <c r="ND44" s="79"/>
      <c r="NE44" s="79"/>
      <c r="NF44" s="79"/>
      <c r="NG44" s="79"/>
      <c r="NH44" s="79"/>
      <c r="NI44" s="79"/>
      <c r="NJ44" s="79"/>
      <c r="NK44" s="79"/>
      <c r="NL44" s="79"/>
      <c r="NM44" s="79"/>
      <c r="NN44" s="79"/>
      <c r="NO44" s="79"/>
      <c r="NP44" s="79"/>
      <c r="NQ44" s="79"/>
      <c r="NR44" s="79"/>
      <c r="NS44" s="79"/>
      <c r="NT44" s="79"/>
      <c r="NU44" s="79"/>
      <c r="NV44" s="79"/>
      <c r="NW44" s="79"/>
      <c r="NX44" s="79"/>
      <c r="NY44" s="79"/>
      <c r="NZ44" s="79"/>
      <c r="OA44" s="79"/>
      <c r="OB44" s="79"/>
      <c r="OC44" s="79"/>
      <c r="OD44" s="79"/>
      <c r="OE44" s="79"/>
      <c r="OF44" s="79"/>
      <c r="OG44" s="79"/>
      <c r="OH44" s="79"/>
      <c r="OI44" s="79"/>
      <c r="OJ44" s="79"/>
      <c r="OK44" s="79"/>
      <c r="OL44" s="79"/>
      <c r="OM44" s="79"/>
      <c r="ON44" s="79"/>
      <c r="OO44" s="79"/>
      <c r="OP44" s="79"/>
      <c r="OQ44" s="79"/>
      <c r="OR44" s="79"/>
      <c r="OS44" s="79"/>
      <c r="OT44" s="79"/>
      <c r="OU44" s="79"/>
      <c r="OV44" s="79"/>
      <c r="OW44" s="79"/>
      <c r="OX44" s="79"/>
      <c r="OY44" s="79"/>
      <c r="OZ44" s="79"/>
      <c r="PA44" s="79"/>
      <c r="PB44" s="79"/>
      <c r="PC44" s="79"/>
      <c r="PD44" s="79"/>
      <c r="PE44" s="79"/>
      <c r="PF44" s="79"/>
      <c r="PG44" s="79"/>
      <c r="PH44" s="79"/>
      <c r="PI44" s="79"/>
      <c r="PJ44" s="79"/>
      <c r="PK44" s="79"/>
      <c r="PL44" s="79"/>
      <c r="PM44" s="79"/>
      <c r="PN44" s="79"/>
      <c r="PO44" s="79"/>
      <c r="PP44" s="79"/>
      <c r="PQ44" s="79"/>
      <c r="PR44" s="79"/>
      <c r="PS44" s="79"/>
      <c r="PT44" s="79"/>
      <c r="PU44" s="79"/>
      <c r="PV44" s="79"/>
      <c r="PW44" s="79"/>
      <c r="PX44" s="79"/>
      <c r="PY44" s="79"/>
      <c r="PZ44" s="79"/>
      <c r="QA44" s="79"/>
      <c r="QB44" s="79"/>
      <c r="QC44" s="79"/>
      <c r="QD44" s="79"/>
      <c r="QE44" s="79"/>
      <c r="QF44" s="79"/>
      <c r="QG44" s="79"/>
      <c r="QH44" s="79"/>
      <c r="QI44" s="79"/>
      <c r="QJ44" s="79"/>
      <c r="QK44" s="79"/>
      <c r="QL44" s="79"/>
      <c r="QM44" s="79"/>
      <c r="QN44" s="79"/>
    </row>
    <row r="45" spans="1:456" ht="15" x14ac:dyDescent="0.25">
      <c r="A45" s="106" t="s">
        <v>75</v>
      </c>
      <c r="B45" s="291">
        <v>241166.66666666666</v>
      </c>
      <c r="C45" s="291">
        <v>316821.29330678692</v>
      </c>
      <c r="D45" s="209">
        <v>1097656</v>
      </c>
      <c r="E45" s="209">
        <v>1308691.4388078523</v>
      </c>
      <c r="F45" s="291">
        <v>538.66666666666663</v>
      </c>
      <c r="G45" s="291">
        <v>7254.8790956527091</v>
      </c>
      <c r="H45" s="209">
        <v>0</v>
      </c>
      <c r="I45" s="209">
        <v>0</v>
      </c>
      <c r="J45" s="291">
        <v>6671.2499999999973</v>
      </c>
      <c r="K45" s="291">
        <v>10863.775186327532</v>
      </c>
      <c r="L45" s="209">
        <v>1346032.5833333335</v>
      </c>
      <c r="M45" s="209">
        <v>1643631.3863966193</v>
      </c>
      <c r="N45" s="291">
        <v>1408233.0442795169</v>
      </c>
      <c r="O45" s="78"/>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c r="IW45" s="79"/>
      <c r="IX45" s="79"/>
      <c r="IY45" s="79"/>
      <c r="IZ45" s="79"/>
      <c r="JA45" s="79"/>
      <c r="JB45" s="79"/>
      <c r="JC45" s="79"/>
      <c r="JD45" s="79"/>
      <c r="JE45" s="79"/>
      <c r="JF45" s="79"/>
      <c r="JG45" s="79"/>
      <c r="JH45" s="79"/>
      <c r="JI45" s="79"/>
      <c r="JJ45" s="79"/>
      <c r="JK45" s="79"/>
      <c r="JL45" s="79"/>
      <c r="JM45" s="79"/>
      <c r="JN45" s="79"/>
      <c r="JO45" s="79"/>
      <c r="JP45" s="79"/>
      <c r="JQ45" s="79"/>
      <c r="JR45" s="79"/>
      <c r="JS45" s="79"/>
      <c r="JT45" s="79"/>
      <c r="JU45" s="79"/>
      <c r="JV45" s="79"/>
      <c r="JW45" s="79"/>
      <c r="JX45" s="79"/>
      <c r="JY45" s="79"/>
      <c r="JZ45" s="79"/>
      <c r="KA45" s="79"/>
      <c r="KB45" s="79"/>
      <c r="KC45" s="79"/>
      <c r="KD45" s="79"/>
      <c r="KE45" s="79"/>
      <c r="KF45" s="79"/>
      <c r="KG45" s="79"/>
      <c r="KH45" s="79"/>
      <c r="KI45" s="79"/>
      <c r="KJ45" s="79"/>
      <c r="KK45" s="79"/>
      <c r="KL45" s="79"/>
      <c r="KM45" s="79"/>
      <c r="KN45" s="79"/>
      <c r="KO45" s="79"/>
      <c r="KP45" s="79"/>
      <c r="KQ45" s="79"/>
      <c r="KR45" s="79"/>
      <c r="KS45" s="79"/>
      <c r="KT45" s="79"/>
      <c r="KU45" s="79"/>
      <c r="KV45" s="79"/>
      <c r="KW45" s="79"/>
      <c r="KX45" s="79"/>
      <c r="KY45" s="79"/>
      <c r="KZ45" s="79"/>
      <c r="LA45" s="79"/>
      <c r="LB45" s="79"/>
      <c r="LC45" s="79"/>
      <c r="LD45" s="79"/>
      <c r="LE45" s="79"/>
      <c r="LF45" s="79"/>
      <c r="LG45" s="79"/>
      <c r="LH45" s="79"/>
      <c r="LI45" s="79"/>
      <c r="LJ45" s="79"/>
      <c r="LK45" s="79"/>
      <c r="LL45" s="79"/>
      <c r="LM45" s="79"/>
      <c r="LN45" s="79"/>
      <c r="LO45" s="79"/>
      <c r="LP45" s="79"/>
      <c r="LQ45" s="79"/>
      <c r="LR45" s="79"/>
      <c r="LS45" s="79"/>
      <c r="LT45" s="79"/>
      <c r="LU45" s="79"/>
      <c r="LV45" s="79"/>
      <c r="LW45" s="79"/>
      <c r="LX45" s="79"/>
      <c r="LY45" s="79"/>
      <c r="LZ45" s="79"/>
      <c r="MA45" s="79"/>
      <c r="MB45" s="79"/>
      <c r="MC45" s="79"/>
      <c r="MD45" s="79"/>
      <c r="ME45" s="79"/>
      <c r="MF45" s="79"/>
      <c r="MG45" s="79"/>
      <c r="MH45" s="79"/>
      <c r="MI45" s="79"/>
      <c r="MJ45" s="79"/>
      <c r="MK45" s="79"/>
      <c r="ML45" s="79"/>
      <c r="MM45" s="79"/>
      <c r="MN45" s="79"/>
      <c r="MO45" s="79"/>
      <c r="MP45" s="79"/>
      <c r="MQ45" s="79"/>
      <c r="MR45" s="79"/>
      <c r="MS45" s="79"/>
      <c r="MT45" s="79"/>
      <c r="MU45" s="79"/>
      <c r="MV45" s="79"/>
      <c r="MW45" s="79"/>
      <c r="MX45" s="79"/>
      <c r="MY45" s="79"/>
      <c r="MZ45" s="79"/>
      <c r="NA45" s="79"/>
      <c r="NB45" s="79"/>
      <c r="NC45" s="79"/>
      <c r="ND45" s="79"/>
      <c r="NE45" s="79"/>
      <c r="NF45" s="79"/>
      <c r="NG45" s="79"/>
      <c r="NH45" s="79"/>
      <c r="NI45" s="79"/>
      <c r="NJ45" s="79"/>
      <c r="NK45" s="79"/>
      <c r="NL45" s="79"/>
      <c r="NM45" s="79"/>
      <c r="NN45" s="79"/>
      <c r="NO45" s="79"/>
      <c r="NP45" s="79"/>
      <c r="NQ45" s="79"/>
      <c r="NR45" s="79"/>
      <c r="NS45" s="79"/>
      <c r="NT45" s="79"/>
      <c r="NU45" s="79"/>
      <c r="NV45" s="79"/>
      <c r="NW45" s="79"/>
      <c r="NX45" s="79"/>
      <c r="NY45" s="79"/>
      <c r="NZ45" s="79"/>
      <c r="OA45" s="79"/>
      <c r="OB45" s="79"/>
      <c r="OC45" s="79"/>
      <c r="OD45" s="79"/>
      <c r="OE45" s="79"/>
      <c r="OF45" s="79"/>
      <c r="OG45" s="79"/>
      <c r="OH45" s="79"/>
      <c r="OI45" s="79"/>
      <c r="OJ45" s="79"/>
      <c r="OK45" s="79"/>
      <c r="OL45" s="79"/>
      <c r="OM45" s="79"/>
      <c r="ON45" s="79"/>
      <c r="OO45" s="79"/>
      <c r="OP45" s="79"/>
      <c r="OQ45" s="79"/>
      <c r="OR45" s="79"/>
      <c r="OS45" s="79"/>
      <c r="OT45" s="79"/>
      <c r="OU45" s="79"/>
      <c r="OV45" s="79"/>
      <c r="OW45" s="79"/>
      <c r="OX45" s="79"/>
      <c r="OY45" s="79"/>
      <c r="OZ45" s="79"/>
      <c r="PA45" s="79"/>
      <c r="PB45" s="79"/>
      <c r="PC45" s="79"/>
      <c r="PD45" s="79"/>
      <c r="PE45" s="79"/>
      <c r="PF45" s="79"/>
      <c r="PG45" s="79"/>
      <c r="PH45" s="79"/>
      <c r="PI45" s="79"/>
      <c r="PJ45" s="79"/>
      <c r="PK45" s="79"/>
      <c r="PL45" s="79"/>
      <c r="PM45" s="79"/>
      <c r="PN45" s="79"/>
      <c r="PO45" s="79"/>
      <c r="PP45" s="79"/>
      <c r="PQ45" s="79"/>
      <c r="PR45" s="79"/>
      <c r="PS45" s="79"/>
      <c r="PT45" s="79"/>
      <c r="PU45" s="79"/>
      <c r="PV45" s="79"/>
      <c r="PW45" s="79"/>
      <c r="PX45" s="79"/>
      <c r="PY45" s="79"/>
      <c r="PZ45" s="79"/>
      <c r="QA45" s="79"/>
      <c r="QB45" s="79"/>
      <c r="QC45" s="79"/>
      <c r="QD45" s="79"/>
      <c r="QE45" s="79"/>
      <c r="QF45" s="79"/>
      <c r="QG45" s="79"/>
      <c r="QH45" s="79"/>
      <c r="QI45" s="79"/>
      <c r="QJ45" s="79"/>
      <c r="QK45" s="79"/>
      <c r="QL45" s="79"/>
      <c r="QM45" s="79"/>
      <c r="QN45" s="79"/>
    </row>
    <row r="46" spans="1:456" ht="15" x14ac:dyDescent="0.25">
      <c r="A46" s="106" t="s">
        <v>76</v>
      </c>
      <c r="B46" s="291">
        <v>161365.66666666666</v>
      </c>
      <c r="C46" s="291">
        <v>251786.02720480223</v>
      </c>
      <c r="D46" s="209">
        <v>1578183.3333333333</v>
      </c>
      <c r="E46" s="209">
        <v>1591706.6096646949</v>
      </c>
      <c r="F46" s="291">
        <v>0</v>
      </c>
      <c r="G46" s="291">
        <v>55552.428929950984</v>
      </c>
      <c r="H46" s="209">
        <v>0</v>
      </c>
      <c r="I46" s="209">
        <v>0</v>
      </c>
      <c r="J46" s="291">
        <v>101780.01333333332</v>
      </c>
      <c r="K46" s="291">
        <v>10995.85755941358</v>
      </c>
      <c r="L46" s="209">
        <v>1841329.0133333334</v>
      </c>
      <c r="M46" s="209">
        <v>1910040.9233588618</v>
      </c>
      <c r="N46" s="291">
        <v>1636487.8198736506</v>
      </c>
      <c r="O46" s="78"/>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c r="IV46" s="79"/>
      <c r="IW46" s="79"/>
      <c r="IX46" s="79"/>
      <c r="IY46" s="79"/>
      <c r="IZ46" s="79"/>
      <c r="JA46" s="79"/>
      <c r="JB46" s="79"/>
      <c r="JC46" s="79"/>
      <c r="JD46" s="79"/>
      <c r="JE46" s="79"/>
      <c r="JF46" s="79"/>
      <c r="JG46" s="79"/>
      <c r="JH46" s="79"/>
      <c r="JI46" s="79"/>
      <c r="JJ46" s="79"/>
      <c r="JK46" s="79"/>
      <c r="JL46" s="79"/>
      <c r="JM46" s="79"/>
      <c r="JN46" s="79"/>
      <c r="JO46" s="79"/>
      <c r="JP46" s="79"/>
      <c r="JQ46" s="79"/>
      <c r="JR46" s="79"/>
      <c r="JS46" s="79"/>
      <c r="JT46" s="79"/>
      <c r="JU46" s="79"/>
      <c r="JV46" s="79"/>
      <c r="JW46" s="79"/>
      <c r="JX46" s="79"/>
      <c r="JY46" s="79"/>
      <c r="JZ46" s="79"/>
      <c r="KA46" s="79"/>
      <c r="KB46" s="79"/>
      <c r="KC46" s="79"/>
      <c r="KD46" s="79"/>
      <c r="KE46" s="79"/>
      <c r="KF46" s="79"/>
      <c r="KG46" s="79"/>
      <c r="KH46" s="79"/>
      <c r="KI46" s="79"/>
      <c r="KJ46" s="79"/>
      <c r="KK46" s="79"/>
      <c r="KL46" s="79"/>
      <c r="KM46" s="79"/>
      <c r="KN46" s="79"/>
      <c r="KO46" s="79"/>
      <c r="KP46" s="79"/>
      <c r="KQ46" s="79"/>
      <c r="KR46" s="79"/>
      <c r="KS46" s="79"/>
      <c r="KT46" s="79"/>
      <c r="KU46" s="79"/>
      <c r="KV46" s="79"/>
      <c r="KW46" s="79"/>
      <c r="KX46" s="79"/>
      <c r="KY46" s="79"/>
      <c r="KZ46" s="79"/>
      <c r="LA46" s="79"/>
      <c r="LB46" s="79"/>
      <c r="LC46" s="79"/>
      <c r="LD46" s="79"/>
      <c r="LE46" s="79"/>
      <c r="LF46" s="79"/>
      <c r="LG46" s="79"/>
      <c r="LH46" s="79"/>
      <c r="LI46" s="79"/>
      <c r="LJ46" s="79"/>
      <c r="LK46" s="79"/>
      <c r="LL46" s="79"/>
      <c r="LM46" s="79"/>
      <c r="LN46" s="79"/>
      <c r="LO46" s="79"/>
      <c r="LP46" s="79"/>
      <c r="LQ46" s="79"/>
      <c r="LR46" s="79"/>
      <c r="LS46" s="79"/>
      <c r="LT46" s="79"/>
      <c r="LU46" s="79"/>
      <c r="LV46" s="79"/>
      <c r="LW46" s="79"/>
      <c r="LX46" s="79"/>
      <c r="LY46" s="79"/>
      <c r="LZ46" s="79"/>
      <c r="MA46" s="79"/>
      <c r="MB46" s="79"/>
      <c r="MC46" s="79"/>
      <c r="MD46" s="79"/>
      <c r="ME46" s="79"/>
      <c r="MF46" s="79"/>
      <c r="MG46" s="79"/>
      <c r="MH46" s="79"/>
      <c r="MI46" s="79"/>
      <c r="MJ46" s="79"/>
      <c r="MK46" s="79"/>
      <c r="ML46" s="79"/>
      <c r="MM46" s="79"/>
      <c r="MN46" s="79"/>
      <c r="MO46" s="79"/>
      <c r="MP46" s="79"/>
      <c r="MQ46" s="79"/>
      <c r="MR46" s="79"/>
      <c r="MS46" s="79"/>
      <c r="MT46" s="79"/>
      <c r="MU46" s="79"/>
      <c r="MV46" s="79"/>
      <c r="MW46" s="79"/>
      <c r="MX46" s="79"/>
      <c r="MY46" s="79"/>
      <c r="MZ46" s="79"/>
      <c r="NA46" s="79"/>
      <c r="NB46" s="79"/>
      <c r="NC46" s="79"/>
      <c r="ND46" s="79"/>
      <c r="NE46" s="79"/>
      <c r="NF46" s="79"/>
      <c r="NG46" s="79"/>
      <c r="NH46" s="79"/>
      <c r="NI46" s="79"/>
      <c r="NJ46" s="79"/>
      <c r="NK46" s="79"/>
      <c r="NL46" s="79"/>
      <c r="NM46" s="79"/>
      <c r="NN46" s="79"/>
      <c r="NO46" s="79"/>
      <c r="NP46" s="79"/>
      <c r="NQ46" s="79"/>
      <c r="NR46" s="79"/>
      <c r="NS46" s="79"/>
      <c r="NT46" s="79"/>
      <c r="NU46" s="79"/>
      <c r="NV46" s="79"/>
      <c r="NW46" s="79"/>
      <c r="NX46" s="79"/>
      <c r="NY46" s="79"/>
      <c r="NZ46" s="79"/>
      <c r="OA46" s="79"/>
      <c r="OB46" s="79"/>
      <c r="OC46" s="79"/>
      <c r="OD46" s="79"/>
      <c r="OE46" s="79"/>
      <c r="OF46" s="79"/>
      <c r="OG46" s="79"/>
      <c r="OH46" s="79"/>
      <c r="OI46" s="79"/>
      <c r="OJ46" s="79"/>
      <c r="OK46" s="79"/>
      <c r="OL46" s="79"/>
      <c r="OM46" s="79"/>
      <c r="ON46" s="79"/>
      <c r="OO46" s="79"/>
      <c r="OP46" s="79"/>
      <c r="OQ46" s="79"/>
      <c r="OR46" s="79"/>
      <c r="OS46" s="79"/>
      <c r="OT46" s="79"/>
      <c r="OU46" s="79"/>
      <c r="OV46" s="79"/>
      <c r="OW46" s="79"/>
      <c r="OX46" s="79"/>
      <c r="OY46" s="79"/>
      <c r="OZ46" s="79"/>
      <c r="PA46" s="79"/>
      <c r="PB46" s="79"/>
      <c r="PC46" s="79"/>
      <c r="PD46" s="79"/>
      <c r="PE46" s="79"/>
      <c r="PF46" s="79"/>
      <c r="PG46" s="79"/>
      <c r="PH46" s="79"/>
      <c r="PI46" s="79"/>
      <c r="PJ46" s="79"/>
      <c r="PK46" s="79"/>
      <c r="PL46" s="79"/>
      <c r="PM46" s="79"/>
      <c r="PN46" s="79"/>
      <c r="PO46" s="79"/>
      <c r="PP46" s="79"/>
      <c r="PQ46" s="79"/>
      <c r="PR46" s="79"/>
      <c r="PS46" s="79"/>
      <c r="PT46" s="79"/>
      <c r="PU46" s="79"/>
      <c r="PV46" s="79"/>
      <c r="PW46" s="79"/>
      <c r="PX46" s="79"/>
      <c r="PY46" s="79"/>
      <c r="PZ46" s="79"/>
      <c r="QA46" s="79"/>
      <c r="QB46" s="79"/>
      <c r="QC46" s="79"/>
      <c r="QD46" s="79"/>
      <c r="QE46" s="79"/>
      <c r="QF46" s="79"/>
      <c r="QG46" s="79"/>
      <c r="QH46" s="79"/>
      <c r="QI46" s="79"/>
      <c r="QJ46" s="79"/>
      <c r="QK46" s="79"/>
      <c r="QL46" s="79"/>
      <c r="QM46" s="79"/>
      <c r="QN46" s="79"/>
    </row>
    <row r="47" spans="1:456" ht="15" x14ac:dyDescent="0.25">
      <c r="A47" s="106" t="s">
        <v>77</v>
      </c>
      <c r="B47" s="291">
        <v>954641.5</v>
      </c>
      <c r="C47" s="291">
        <v>790999.64482206432</v>
      </c>
      <c r="D47" s="209">
        <v>0</v>
      </c>
      <c r="E47" s="209">
        <v>32825.414350826635</v>
      </c>
      <c r="F47" s="291">
        <v>1383097.5</v>
      </c>
      <c r="G47" s="291">
        <v>1772539.3993946644</v>
      </c>
      <c r="H47" s="209">
        <v>83459</v>
      </c>
      <c r="I47" s="209">
        <v>140833.91594056974</v>
      </c>
      <c r="J47" s="291">
        <v>-10167.106666666667</v>
      </c>
      <c r="K47" s="291">
        <v>11804.862094565631</v>
      </c>
      <c r="L47" s="209">
        <v>2411030.8933333335</v>
      </c>
      <c r="M47" s="209">
        <v>2749003.236602691</v>
      </c>
      <c r="N47" s="291">
        <v>2355295.2496862924</v>
      </c>
      <c r="O47" s="78"/>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c r="IV47" s="79"/>
      <c r="IW47" s="79"/>
      <c r="IX47" s="79"/>
      <c r="IY47" s="79"/>
      <c r="IZ47" s="79"/>
      <c r="JA47" s="79"/>
      <c r="JB47" s="79"/>
      <c r="JC47" s="79"/>
      <c r="JD47" s="79"/>
      <c r="JE47" s="79"/>
      <c r="JF47" s="79"/>
      <c r="JG47" s="79"/>
      <c r="JH47" s="79"/>
      <c r="JI47" s="79"/>
      <c r="JJ47" s="79"/>
      <c r="JK47" s="79"/>
      <c r="JL47" s="79"/>
      <c r="JM47" s="79"/>
      <c r="JN47" s="79"/>
      <c r="JO47" s="79"/>
      <c r="JP47" s="79"/>
      <c r="JQ47" s="79"/>
      <c r="JR47" s="79"/>
      <c r="JS47" s="79"/>
      <c r="JT47" s="79"/>
      <c r="JU47" s="79"/>
      <c r="JV47" s="79"/>
      <c r="JW47" s="79"/>
      <c r="JX47" s="79"/>
      <c r="JY47" s="79"/>
      <c r="JZ47" s="79"/>
      <c r="KA47" s="79"/>
      <c r="KB47" s="79"/>
      <c r="KC47" s="79"/>
      <c r="KD47" s="79"/>
      <c r="KE47" s="79"/>
      <c r="KF47" s="79"/>
      <c r="KG47" s="79"/>
      <c r="KH47" s="79"/>
      <c r="KI47" s="79"/>
      <c r="KJ47" s="79"/>
      <c r="KK47" s="79"/>
      <c r="KL47" s="79"/>
      <c r="KM47" s="79"/>
      <c r="KN47" s="79"/>
      <c r="KO47" s="79"/>
      <c r="KP47" s="79"/>
      <c r="KQ47" s="79"/>
      <c r="KR47" s="79"/>
      <c r="KS47" s="79"/>
      <c r="KT47" s="79"/>
      <c r="KU47" s="79"/>
      <c r="KV47" s="79"/>
      <c r="KW47" s="79"/>
      <c r="KX47" s="79"/>
      <c r="KY47" s="79"/>
      <c r="KZ47" s="79"/>
      <c r="LA47" s="79"/>
      <c r="LB47" s="79"/>
      <c r="LC47" s="79"/>
      <c r="LD47" s="79"/>
      <c r="LE47" s="79"/>
      <c r="LF47" s="79"/>
      <c r="LG47" s="79"/>
      <c r="LH47" s="79"/>
      <c r="LI47" s="79"/>
      <c r="LJ47" s="79"/>
      <c r="LK47" s="79"/>
      <c r="LL47" s="79"/>
      <c r="LM47" s="79"/>
      <c r="LN47" s="79"/>
      <c r="LO47" s="79"/>
      <c r="LP47" s="79"/>
      <c r="LQ47" s="79"/>
      <c r="LR47" s="79"/>
      <c r="LS47" s="79"/>
      <c r="LT47" s="79"/>
      <c r="LU47" s="79"/>
      <c r="LV47" s="79"/>
      <c r="LW47" s="79"/>
      <c r="LX47" s="79"/>
      <c r="LY47" s="79"/>
      <c r="LZ47" s="79"/>
      <c r="MA47" s="79"/>
      <c r="MB47" s="79"/>
      <c r="MC47" s="79"/>
      <c r="MD47" s="79"/>
      <c r="ME47" s="79"/>
      <c r="MF47" s="79"/>
      <c r="MG47" s="79"/>
      <c r="MH47" s="79"/>
      <c r="MI47" s="79"/>
      <c r="MJ47" s="79"/>
      <c r="MK47" s="79"/>
      <c r="ML47" s="79"/>
      <c r="MM47" s="79"/>
      <c r="MN47" s="79"/>
      <c r="MO47" s="79"/>
      <c r="MP47" s="79"/>
      <c r="MQ47" s="79"/>
      <c r="MR47" s="79"/>
      <c r="MS47" s="79"/>
      <c r="MT47" s="79"/>
      <c r="MU47" s="79"/>
      <c r="MV47" s="79"/>
      <c r="MW47" s="79"/>
      <c r="MX47" s="79"/>
      <c r="MY47" s="79"/>
      <c r="MZ47" s="79"/>
      <c r="NA47" s="79"/>
      <c r="NB47" s="79"/>
      <c r="NC47" s="79"/>
      <c r="ND47" s="79"/>
      <c r="NE47" s="79"/>
      <c r="NF47" s="79"/>
      <c r="NG47" s="79"/>
      <c r="NH47" s="79"/>
      <c r="NI47" s="79"/>
      <c r="NJ47" s="79"/>
      <c r="NK47" s="79"/>
      <c r="NL47" s="79"/>
      <c r="NM47" s="79"/>
      <c r="NN47" s="79"/>
      <c r="NO47" s="79"/>
      <c r="NP47" s="79"/>
      <c r="NQ47" s="79"/>
      <c r="NR47" s="79"/>
      <c r="NS47" s="79"/>
      <c r="NT47" s="79"/>
      <c r="NU47" s="79"/>
      <c r="NV47" s="79"/>
      <c r="NW47" s="79"/>
      <c r="NX47" s="79"/>
      <c r="NY47" s="79"/>
      <c r="NZ47" s="79"/>
      <c r="OA47" s="79"/>
      <c r="OB47" s="79"/>
      <c r="OC47" s="79"/>
      <c r="OD47" s="79"/>
      <c r="OE47" s="79"/>
      <c r="OF47" s="79"/>
      <c r="OG47" s="79"/>
      <c r="OH47" s="79"/>
      <c r="OI47" s="79"/>
      <c r="OJ47" s="79"/>
      <c r="OK47" s="79"/>
      <c r="OL47" s="79"/>
      <c r="OM47" s="79"/>
      <c r="ON47" s="79"/>
      <c r="OO47" s="79"/>
      <c r="OP47" s="79"/>
      <c r="OQ47" s="79"/>
      <c r="OR47" s="79"/>
      <c r="OS47" s="79"/>
      <c r="OT47" s="79"/>
      <c r="OU47" s="79"/>
      <c r="OV47" s="79"/>
      <c r="OW47" s="79"/>
      <c r="OX47" s="79"/>
      <c r="OY47" s="79"/>
      <c r="OZ47" s="79"/>
      <c r="PA47" s="79"/>
      <c r="PB47" s="79"/>
      <c r="PC47" s="79"/>
      <c r="PD47" s="79"/>
      <c r="PE47" s="79"/>
      <c r="PF47" s="79"/>
      <c r="PG47" s="79"/>
      <c r="PH47" s="79"/>
      <c r="PI47" s="79"/>
      <c r="PJ47" s="79"/>
      <c r="PK47" s="79"/>
      <c r="PL47" s="79"/>
      <c r="PM47" s="79"/>
      <c r="PN47" s="79"/>
      <c r="PO47" s="79"/>
      <c r="PP47" s="79"/>
      <c r="PQ47" s="79"/>
      <c r="PR47" s="79"/>
      <c r="PS47" s="79"/>
      <c r="PT47" s="79"/>
      <c r="PU47" s="79"/>
      <c r="PV47" s="79"/>
      <c r="PW47" s="79"/>
      <c r="PX47" s="79"/>
      <c r="PY47" s="79"/>
      <c r="PZ47" s="79"/>
      <c r="QA47" s="79"/>
      <c r="QB47" s="79"/>
      <c r="QC47" s="79"/>
      <c r="QD47" s="79"/>
      <c r="QE47" s="79"/>
      <c r="QF47" s="79"/>
      <c r="QG47" s="79"/>
      <c r="QH47" s="79"/>
      <c r="QI47" s="79"/>
      <c r="QJ47" s="79"/>
      <c r="QK47" s="79"/>
      <c r="QL47" s="79"/>
      <c r="QM47" s="79"/>
      <c r="QN47" s="79"/>
    </row>
    <row r="48" spans="1:456" ht="15" x14ac:dyDescent="0.25">
      <c r="A48" s="106" t="s">
        <v>78</v>
      </c>
      <c r="B48" s="291">
        <v>7966183.666666667</v>
      </c>
      <c r="C48" s="291">
        <v>7235731.6020174399</v>
      </c>
      <c r="D48" s="209">
        <v>0</v>
      </c>
      <c r="E48" s="209">
        <v>0</v>
      </c>
      <c r="F48" s="291">
        <v>0</v>
      </c>
      <c r="G48" s="291">
        <v>0</v>
      </c>
      <c r="H48" s="209">
        <v>0</v>
      </c>
      <c r="I48" s="209">
        <v>0</v>
      </c>
      <c r="J48" s="291">
        <v>75217.666666666672</v>
      </c>
      <c r="K48" s="291">
        <v>130315.77134602312</v>
      </c>
      <c r="L48" s="209">
        <v>8041401.333333334</v>
      </c>
      <c r="M48" s="209">
        <v>7366047.3733634632</v>
      </c>
      <c r="N48" s="291">
        <v>6311093.4743343163</v>
      </c>
      <c r="O48" s="78"/>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c r="IT48" s="79"/>
      <c r="IU48" s="79"/>
      <c r="IV48" s="79"/>
      <c r="IW48" s="79"/>
      <c r="IX48" s="79"/>
      <c r="IY48" s="79"/>
      <c r="IZ48" s="79"/>
      <c r="JA48" s="79"/>
      <c r="JB48" s="79"/>
      <c r="JC48" s="79"/>
      <c r="JD48" s="79"/>
      <c r="JE48" s="79"/>
      <c r="JF48" s="79"/>
      <c r="JG48" s="79"/>
      <c r="JH48" s="79"/>
      <c r="JI48" s="79"/>
      <c r="JJ48" s="79"/>
      <c r="JK48" s="79"/>
      <c r="JL48" s="79"/>
      <c r="JM48" s="79"/>
      <c r="JN48" s="79"/>
      <c r="JO48" s="79"/>
      <c r="JP48" s="79"/>
      <c r="JQ48" s="79"/>
      <c r="JR48" s="79"/>
      <c r="JS48" s="79"/>
      <c r="JT48" s="79"/>
      <c r="JU48" s="79"/>
      <c r="JV48" s="79"/>
      <c r="JW48" s="79"/>
      <c r="JX48" s="79"/>
      <c r="JY48" s="79"/>
      <c r="JZ48" s="79"/>
      <c r="KA48" s="79"/>
      <c r="KB48" s="79"/>
      <c r="KC48" s="79"/>
      <c r="KD48" s="79"/>
      <c r="KE48" s="79"/>
      <c r="KF48" s="79"/>
      <c r="KG48" s="79"/>
      <c r="KH48" s="79"/>
      <c r="KI48" s="79"/>
      <c r="KJ48" s="79"/>
      <c r="KK48" s="79"/>
      <c r="KL48" s="79"/>
      <c r="KM48" s="79"/>
      <c r="KN48" s="79"/>
      <c r="KO48" s="79"/>
      <c r="KP48" s="79"/>
      <c r="KQ48" s="79"/>
      <c r="KR48" s="79"/>
      <c r="KS48" s="79"/>
      <c r="KT48" s="79"/>
      <c r="KU48" s="79"/>
      <c r="KV48" s="79"/>
      <c r="KW48" s="79"/>
      <c r="KX48" s="79"/>
      <c r="KY48" s="79"/>
      <c r="KZ48" s="79"/>
      <c r="LA48" s="79"/>
      <c r="LB48" s="79"/>
      <c r="LC48" s="79"/>
      <c r="LD48" s="79"/>
      <c r="LE48" s="79"/>
      <c r="LF48" s="79"/>
      <c r="LG48" s="79"/>
      <c r="LH48" s="79"/>
      <c r="LI48" s="79"/>
      <c r="LJ48" s="79"/>
      <c r="LK48" s="79"/>
      <c r="LL48" s="79"/>
      <c r="LM48" s="79"/>
      <c r="LN48" s="79"/>
      <c r="LO48" s="79"/>
      <c r="LP48" s="79"/>
      <c r="LQ48" s="79"/>
      <c r="LR48" s="79"/>
      <c r="LS48" s="79"/>
      <c r="LT48" s="79"/>
      <c r="LU48" s="79"/>
      <c r="LV48" s="79"/>
      <c r="LW48" s="79"/>
      <c r="LX48" s="79"/>
      <c r="LY48" s="79"/>
      <c r="LZ48" s="79"/>
      <c r="MA48" s="79"/>
      <c r="MB48" s="79"/>
      <c r="MC48" s="79"/>
      <c r="MD48" s="79"/>
      <c r="ME48" s="79"/>
      <c r="MF48" s="79"/>
      <c r="MG48" s="79"/>
      <c r="MH48" s="79"/>
      <c r="MI48" s="79"/>
      <c r="MJ48" s="79"/>
      <c r="MK48" s="79"/>
      <c r="ML48" s="79"/>
      <c r="MM48" s="79"/>
      <c r="MN48" s="79"/>
      <c r="MO48" s="79"/>
      <c r="MP48" s="79"/>
      <c r="MQ48" s="79"/>
      <c r="MR48" s="79"/>
      <c r="MS48" s="79"/>
      <c r="MT48" s="79"/>
      <c r="MU48" s="79"/>
      <c r="MV48" s="79"/>
      <c r="MW48" s="79"/>
      <c r="MX48" s="79"/>
      <c r="MY48" s="79"/>
      <c r="MZ48" s="79"/>
      <c r="NA48" s="79"/>
      <c r="NB48" s="79"/>
      <c r="NC48" s="79"/>
      <c r="ND48" s="79"/>
      <c r="NE48" s="79"/>
      <c r="NF48" s="79"/>
      <c r="NG48" s="79"/>
      <c r="NH48" s="79"/>
      <c r="NI48" s="79"/>
      <c r="NJ48" s="79"/>
      <c r="NK48" s="79"/>
      <c r="NL48" s="79"/>
      <c r="NM48" s="79"/>
      <c r="NN48" s="79"/>
      <c r="NO48" s="79"/>
      <c r="NP48" s="79"/>
      <c r="NQ48" s="79"/>
      <c r="NR48" s="79"/>
      <c r="NS48" s="79"/>
      <c r="NT48" s="79"/>
      <c r="NU48" s="79"/>
      <c r="NV48" s="79"/>
      <c r="NW48" s="79"/>
      <c r="NX48" s="79"/>
      <c r="NY48" s="79"/>
      <c r="NZ48" s="79"/>
      <c r="OA48" s="79"/>
      <c r="OB48" s="79"/>
      <c r="OC48" s="79"/>
      <c r="OD48" s="79"/>
      <c r="OE48" s="79"/>
      <c r="OF48" s="79"/>
      <c r="OG48" s="79"/>
      <c r="OH48" s="79"/>
      <c r="OI48" s="79"/>
      <c r="OJ48" s="79"/>
      <c r="OK48" s="79"/>
      <c r="OL48" s="79"/>
      <c r="OM48" s="79"/>
      <c r="ON48" s="79"/>
      <c r="OO48" s="79"/>
      <c r="OP48" s="79"/>
      <c r="OQ48" s="79"/>
      <c r="OR48" s="79"/>
      <c r="OS48" s="79"/>
      <c r="OT48" s="79"/>
      <c r="OU48" s="79"/>
      <c r="OV48" s="79"/>
      <c r="OW48" s="79"/>
      <c r="OX48" s="79"/>
      <c r="OY48" s="79"/>
      <c r="OZ48" s="79"/>
      <c r="PA48" s="79"/>
      <c r="PB48" s="79"/>
      <c r="PC48" s="79"/>
      <c r="PD48" s="79"/>
      <c r="PE48" s="79"/>
      <c r="PF48" s="79"/>
      <c r="PG48" s="79"/>
      <c r="PH48" s="79"/>
      <c r="PI48" s="79"/>
      <c r="PJ48" s="79"/>
      <c r="PK48" s="79"/>
      <c r="PL48" s="79"/>
      <c r="PM48" s="79"/>
      <c r="PN48" s="79"/>
      <c r="PO48" s="79"/>
      <c r="PP48" s="79"/>
      <c r="PQ48" s="79"/>
      <c r="PR48" s="79"/>
      <c r="PS48" s="79"/>
      <c r="PT48" s="79"/>
      <c r="PU48" s="79"/>
      <c r="PV48" s="79"/>
      <c r="PW48" s="79"/>
      <c r="PX48" s="79"/>
      <c r="PY48" s="79"/>
      <c r="PZ48" s="79"/>
      <c r="QA48" s="79"/>
      <c r="QB48" s="79"/>
      <c r="QC48" s="79"/>
      <c r="QD48" s="79"/>
      <c r="QE48" s="79"/>
      <c r="QF48" s="79"/>
      <c r="QG48" s="79"/>
      <c r="QH48" s="79"/>
      <c r="QI48" s="79"/>
      <c r="QJ48" s="79"/>
      <c r="QK48" s="79"/>
      <c r="QL48" s="79"/>
      <c r="QM48" s="79"/>
      <c r="QN48" s="79"/>
    </row>
    <row r="49" spans="1:456" ht="15" x14ac:dyDescent="0.25">
      <c r="A49" s="106" t="s">
        <v>79</v>
      </c>
      <c r="B49" s="291">
        <v>5802567</v>
      </c>
      <c r="C49" s="291">
        <v>5681017.8618595321</v>
      </c>
      <c r="D49" s="209">
        <v>0</v>
      </c>
      <c r="E49" s="209">
        <v>0</v>
      </c>
      <c r="F49" s="291">
        <v>7522601.333333333</v>
      </c>
      <c r="G49" s="291">
        <v>7809567.7158601442</v>
      </c>
      <c r="H49" s="209">
        <v>487292</v>
      </c>
      <c r="I49" s="209">
        <v>326852.1738830636</v>
      </c>
      <c r="J49" s="291">
        <v>549552.44666666666</v>
      </c>
      <c r="K49" s="291">
        <v>179433.90383739758</v>
      </c>
      <c r="L49" s="209">
        <v>14362012.779999999</v>
      </c>
      <c r="M49" s="209">
        <v>13996871.655440139</v>
      </c>
      <c r="N49" s="291">
        <v>11992261.370076919</v>
      </c>
      <c r="O49" s="78"/>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c r="IW49" s="79"/>
      <c r="IX49" s="79"/>
      <c r="IY49" s="79"/>
      <c r="IZ49" s="79"/>
      <c r="JA49" s="79"/>
      <c r="JB49" s="79"/>
      <c r="JC49" s="79"/>
      <c r="JD49" s="79"/>
      <c r="JE49" s="79"/>
      <c r="JF49" s="79"/>
      <c r="JG49" s="79"/>
      <c r="JH49" s="79"/>
      <c r="JI49" s="79"/>
      <c r="JJ49" s="79"/>
      <c r="JK49" s="79"/>
      <c r="JL49" s="79"/>
      <c r="JM49" s="79"/>
      <c r="JN49" s="79"/>
      <c r="JO49" s="79"/>
      <c r="JP49" s="79"/>
      <c r="JQ49" s="79"/>
      <c r="JR49" s="79"/>
      <c r="JS49" s="79"/>
      <c r="JT49" s="79"/>
      <c r="JU49" s="79"/>
      <c r="JV49" s="79"/>
      <c r="JW49" s="79"/>
      <c r="JX49" s="79"/>
      <c r="JY49" s="79"/>
      <c r="JZ49" s="79"/>
      <c r="KA49" s="79"/>
      <c r="KB49" s="79"/>
      <c r="KC49" s="79"/>
      <c r="KD49" s="79"/>
      <c r="KE49" s="79"/>
      <c r="KF49" s="79"/>
      <c r="KG49" s="79"/>
      <c r="KH49" s="79"/>
      <c r="KI49" s="79"/>
      <c r="KJ49" s="79"/>
      <c r="KK49" s="79"/>
      <c r="KL49" s="79"/>
      <c r="KM49" s="79"/>
      <c r="KN49" s="79"/>
      <c r="KO49" s="79"/>
      <c r="KP49" s="79"/>
      <c r="KQ49" s="79"/>
      <c r="KR49" s="79"/>
      <c r="KS49" s="79"/>
      <c r="KT49" s="79"/>
      <c r="KU49" s="79"/>
      <c r="KV49" s="79"/>
      <c r="KW49" s="79"/>
      <c r="KX49" s="79"/>
      <c r="KY49" s="79"/>
      <c r="KZ49" s="79"/>
      <c r="LA49" s="79"/>
      <c r="LB49" s="79"/>
      <c r="LC49" s="79"/>
      <c r="LD49" s="79"/>
      <c r="LE49" s="79"/>
      <c r="LF49" s="79"/>
      <c r="LG49" s="79"/>
      <c r="LH49" s="79"/>
      <c r="LI49" s="79"/>
      <c r="LJ49" s="79"/>
      <c r="LK49" s="79"/>
      <c r="LL49" s="79"/>
      <c r="LM49" s="79"/>
      <c r="LN49" s="79"/>
      <c r="LO49" s="79"/>
      <c r="LP49" s="79"/>
      <c r="LQ49" s="79"/>
      <c r="LR49" s="79"/>
      <c r="LS49" s="79"/>
      <c r="LT49" s="79"/>
      <c r="LU49" s="79"/>
      <c r="LV49" s="79"/>
      <c r="LW49" s="79"/>
      <c r="LX49" s="79"/>
      <c r="LY49" s="79"/>
      <c r="LZ49" s="79"/>
      <c r="MA49" s="79"/>
      <c r="MB49" s="79"/>
      <c r="MC49" s="79"/>
      <c r="MD49" s="79"/>
      <c r="ME49" s="79"/>
      <c r="MF49" s="79"/>
      <c r="MG49" s="79"/>
      <c r="MH49" s="79"/>
      <c r="MI49" s="79"/>
      <c r="MJ49" s="79"/>
      <c r="MK49" s="79"/>
      <c r="ML49" s="79"/>
      <c r="MM49" s="79"/>
      <c r="MN49" s="79"/>
      <c r="MO49" s="79"/>
      <c r="MP49" s="79"/>
      <c r="MQ49" s="79"/>
      <c r="MR49" s="79"/>
      <c r="MS49" s="79"/>
      <c r="MT49" s="79"/>
      <c r="MU49" s="79"/>
      <c r="MV49" s="79"/>
      <c r="MW49" s="79"/>
      <c r="MX49" s="79"/>
      <c r="MY49" s="79"/>
      <c r="MZ49" s="79"/>
      <c r="NA49" s="79"/>
      <c r="NB49" s="79"/>
      <c r="NC49" s="79"/>
      <c r="ND49" s="79"/>
      <c r="NE49" s="79"/>
      <c r="NF49" s="79"/>
      <c r="NG49" s="79"/>
      <c r="NH49" s="79"/>
      <c r="NI49" s="79"/>
      <c r="NJ49" s="79"/>
      <c r="NK49" s="79"/>
      <c r="NL49" s="79"/>
      <c r="NM49" s="79"/>
      <c r="NN49" s="79"/>
      <c r="NO49" s="79"/>
      <c r="NP49" s="79"/>
      <c r="NQ49" s="79"/>
      <c r="NR49" s="79"/>
      <c r="NS49" s="79"/>
      <c r="NT49" s="79"/>
      <c r="NU49" s="79"/>
      <c r="NV49" s="79"/>
      <c r="NW49" s="79"/>
      <c r="NX49" s="79"/>
      <c r="NY49" s="79"/>
      <c r="NZ49" s="79"/>
      <c r="OA49" s="79"/>
      <c r="OB49" s="79"/>
      <c r="OC49" s="79"/>
      <c r="OD49" s="79"/>
      <c r="OE49" s="79"/>
      <c r="OF49" s="79"/>
      <c r="OG49" s="79"/>
      <c r="OH49" s="79"/>
      <c r="OI49" s="79"/>
      <c r="OJ49" s="79"/>
      <c r="OK49" s="79"/>
      <c r="OL49" s="79"/>
      <c r="OM49" s="79"/>
      <c r="ON49" s="79"/>
      <c r="OO49" s="79"/>
      <c r="OP49" s="79"/>
      <c r="OQ49" s="79"/>
      <c r="OR49" s="79"/>
      <c r="OS49" s="79"/>
      <c r="OT49" s="79"/>
      <c r="OU49" s="79"/>
      <c r="OV49" s="79"/>
      <c r="OW49" s="79"/>
      <c r="OX49" s="79"/>
      <c r="OY49" s="79"/>
      <c r="OZ49" s="79"/>
      <c r="PA49" s="79"/>
      <c r="PB49" s="79"/>
      <c r="PC49" s="79"/>
      <c r="PD49" s="79"/>
      <c r="PE49" s="79"/>
      <c r="PF49" s="79"/>
      <c r="PG49" s="79"/>
      <c r="PH49" s="79"/>
      <c r="PI49" s="79"/>
      <c r="PJ49" s="79"/>
      <c r="PK49" s="79"/>
      <c r="PL49" s="79"/>
      <c r="PM49" s="79"/>
      <c r="PN49" s="79"/>
      <c r="PO49" s="79"/>
      <c r="PP49" s="79"/>
      <c r="PQ49" s="79"/>
      <c r="PR49" s="79"/>
      <c r="PS49" s="79"/>
      <c r="PT49" s="79"/>
      <c r="PU49" s="79"/>
      <c r="PV49" s="79"/>
      <c r="PW49" s="79"/>
      <c r="PX49" s="79"/>
      <c r="PY49" s="79"/>
      <c r="PZ49" s="79"/>
      <c r="QA49" s="79"/>
      <c r="QB49" s="79"/>
      <c r="QC49" s="79"/>
      <c r="QD49" s="79"/>
      <c r="QE49" s="79"/>
      <c r="QF49" s="79"/>
      <c r="QG49" s="79"/>
      <c r="QH49" s="79"/>
      <c r="QI49" s="79"/>
      <c r="QJ49" s="79"/>
      <c r="QK49" s="79"/>
      <c r="QL49" s="79"/>
      <c r="QM49" s="79"/>
      <c r="QN49" s="79"/>
    </row>
    <row r="50" spans="1:456" ht="15" x14ac:dyDescent="0.25">
      <c r="A50" s="106" t="s">
        <v>80</v>
      </c>
      <c r="B50" s="291">
        <v>11466062.666666666</v>
      </c>
      <c r="C50" s="291">
        <v>9856701.695120547</v>
      </c>
      <c r="D50" s="209">
        <v>9187624.333333334</v>
      </c>
      <c r="E50" s="209">
        <v>9437650.2218200639</v>
      </c>
      <c r="F50" s="291">
        <v>105539.66666666667</v>
      </c>
      <c r="G50" s="291">
        <v>218361.13918852486</v>
      </c>
      <c r="H50" s="209">
        <v>0</v>
      </c>
      <c r="I50" s="209">
        <v>0</v>
      </c>
      <c r="J50" s="291">
        <v>601507.95333333325</v>
      </c>
      <c r="K50" s="291">
        <v>234016.94451520735</v>
      </c>
      <c r="L50" s="209">
        <v>21360734.620000001</v>
      </c>
      <c r="M50" s="209">
        <v>19746730.000644341</v>
      </c>
      <c r="N50" s="291">
        <v>16918633.906314801</v>
      </c>
      <c r="O50" s="78"/>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c r="IW50" s="79"/>
      <c r="IX50" s="79"/>
      <c r="IY50" s="79"/>
      <c r="IZ50" s="79"/>
      <c r="JA50" s="79"/>
      <c r="JB50" s="79"/>
      <c r="JC50" s="79"/>
      <c r="JD50" s="79"/>
      <c r="JE50" s="79"/>
      <c r="JF50" s="79"/>
      <c r="JG50" s="79"/>
      <c r="JH50" s="79"/>
      <c r="JI50" s="79"/>
      <c r="JJ50" s="79"/>
      <c r="JK50" s="79"/>
      <c r="JL50" s="79"/>
      <c r="JM50" s="79"/>
      <c r="JN50" s="79"/>
      <c r="JO50" s="79"/>
      <c r="JP50" s="79"/>
      <c r="JQ50" s="79"/>
      <c r="JR50" s="79"/>
      <c r="JS50" s="79"/>
      <c r="JT50" s="79"/>
      <c r="JU50" s="79"/>
      <c r="JV50" s="79"/>
      <c r="JW50" s="79"/>
      <c r="JX50" s="79"/>
      <c r="JY50" s="79"/>
      <c r="JZ50" s="79"/>
      <c r="KA50" s="79"/>
      <c r="KB50" s="79"/>
      <c r="KC50" s="79"/>
      <c r="KD50" s="79"/>
      <c r="KE50" s="79"/>
      <c r="KF50" s="79"/>
      <c r="KG50" s="79"/>
      <c r="KH50" s="79"/>
      <c r="KI50" s="79"/>
      <c r="KJ50" s="79"/>
      <c r="KK50" s="79"/>
      <c r="KL50" s="79"/>
      <c r="KM50" s="79"/>
      <c r="KN50" s="79"/>
      <c r="KO50" s="79"/>
      <c r="KP50" s="79"/>
      <c r="KQ50" s="79"/>
      <c r="KR50" s="79"/>
      <c r="KS50" s="79"/>
      <c r="KT50" s="79"/>
      <c r="KU50" s="79"/>
      <c r="KV50" s="79"/>
      <c r="KW50" s="79"/>
      <c r="KX50" s="79"/>
      <c r="KY50" s="79"/>
      <c r="KZ50" s="79"/>
      <c r="LA50" s="79"/>
      <c r="LB50" s="79"/>
      <c r="LC50" s="79"/>
      <c r="LD50" s="79"/>
      <c r="LE50" s="79"/>
      <c r="LF50" s="79"/>
      <c r="LG50" s="79"/>
      <c r="LH50" s="79"/>
      <c r="LI50" s="79"/>
      <c r="LJ50" s="79"/>
      <c r="LK50" s="79"/>
      <c r="LL50" s="79"/>
      <c r="LM50" s="79"/>
      <c r="LN50" s="79"/>
      <c r="LO50" s="79"/>
      <c r="LP50" s="79"/>
      <c r="LQ50" s="79"/>
      <c r="LR50" s="79"/>
      <c r="LS50" s="79"/>
      <c r="LT50" s="79"/>
      <c r="LU50" s="79"/>
      <c r="LV50" s="79"/>
      <c r="LW50" s="79"/>
      <c r="LX50" s="79"/>
      <c r="LY50" s="79"/>
      <c r="LZ50" s="79"/>
      <c r="MA50" s="79"/>
      <c r="MB50" s="79"/>
      <c r="MC50" s="79"/>
      <c r="MD50" s="79"/>
      <c r="ME50" s="79"/>
      <c r="MF50" s="79"/>
      <c r="MG50" s="79"/>
      <c r="MH50" s="79"/>
      <c r="MI50" s="79"/>
      <c r="MJ50" s="79"/>
      <c r="MK50" s="79"/>
      <c r="ML50" s="79"/>
      <c r="MM50" s="79"/>
      <c r="MN50" s="79"/>
      <c r="MO50" s="79"/>
      <c r="MP50" s="79"/>
      <c r="MQ50" s="79"/>
      <c r="MR50" s="79"/>
      <c r="MS50" s="79"/>
      <c r="MT50" s="79"/>
      <c r="MU50" s="79"/>
      <c r="MV50" s="79"/>
      <c r="MW50" s="79"/>
      <c r="MX50" s="79"/>
      <c r="MY50" s="79"/>
      <c r="MZ50" s="79"/>
      <c r="NA50" s="79"/>
      <c r="NB50" s="79"/>
      <c r="NC50" s="79"/>
      <c r="ND50" s="79"/>
      <c r="NE50" s="79"/>
      <c r="NF50" s="79"/>
      <c r="NG50" s="79"/>
      <c r="NH50" s="79"/>
      <c r="NI50" s="79"/>
      <c r="NJ50" s="79"/>
      <c r="NK50" s="79"/>
      <c r="NL50" s="79"/>
      <c r="NM50" s="79"/>
      <c r="NN50" s="79"/>
      <c r="NO50" s="79"/>
      <c r="NP50" s="79"/>
      <c r="NQ50" s="79"/>
      <c r="NR50" s="79"/>
      <c r="NS50" s="79"/>
      <c r="NT50" s="79"/>
      <c r="NU50" s="79"/>
      <c r="NV50" s="79"/>
      <c r="NW50" s="79"/>
      <c r="NX50" s="79"/>
      <c r="NY50" s="79"/>
      <c r="NZ50" s="79"/>
      <c r="OA50" s="79"/>
      <c r="OB50" s="79"/>
      <c r="OC50" s="79"/>
      <c r="OD50" s="79"/>
      <c r="OE50" s="79"/>
      <c r="OF50" s="79"/>
      <c r="OG50" s="79"/>
      <c r="OH50" s="79"/>
      <c r="OI50" s="79"/>
      <c r="OJ50" s="79"/>
      <c r="OK50" s="79"/>
      <c r="OL50" s="79"/>
      <c r="OM50" s="79"/>
      <c r="ON50" s="79"/>
      <c r="OO50" s="79"/>
      <c r="OP50" s="79"/>
      <c r="OQ50" s="79"/>
      <c r="OR50" s="79"/>
      <c r="OS50" s="79"/>
      <c r="OT50" s="79"/>
      <c r="OU50" s="79"/>
      <c r="OV50" s="79"/>
      <c r="OW50" s="79"/>
      <c r="OX50" s="79"/>
      <c r="OY50" s="79"/>
      <c r="OZ50" s="79"/>
      <c r="PA50" s="79"/>
      <c r="PB50" s="79"/>
      <c r="PC50" s="79"/>
      <c r="PD50" s="79"/>
      <c r="PE50" s="79"/>
      <c r="PF50" s="79"/>
      <c r="PG50" s="79"/>
      <c r="PH50" s="79"/>
      <c r="PI50" s="79"/>
      <c r="PJ50" s="79"/>
      <c r="PK50" s="79"/>
      <c r="PL50" s="79"/>
      <c r="PM50" s="79"/>
      <c r="PN50" s="79"/>
      <c r="PO50" s="79"/>
      <c r="PP50" s="79"/>
      <c r="PQ50" s="79"/>
      <c r="PR50" s="79"/>
      <c r="PS50" s="79"/>
      <c r="PT50" s="79"/>
      <c r="PU50" s="79"/>
      <c r="PV50" s="79"/>
      <c r="PW50" s="79"/>
      <c r="PX50" s="79"/>
      <c r="PY50" s="79"/>
      <c r="PZ50" s="79"/>
      <c r="QA50" s="79"/>
      <c r="QB50" s="79"/>
      <c r="QC50" s="79"/>
      <c r="QD50" s="79"/>
      <c r="QE50" s="79"/>
      <c r="QF50" s="79"/>
      <c r="QG50" s="79"/>
      <c r="QH50" s="79"/>
      <c r="QI50" s="79"/>
      <c r="QJ50" s="79"/>
      <c r="QK50" s="79"/>
      <c r="QL50" s="79"/>
      <c r="QM50" s="79"/>
      <c r="QN50" s="79"/>
    </row>
    <row r="51" spans="1:456" ht="15" x14ac:dyDescent="0.25">
      <c r="A51" s="106" t="s">
        <v>81</v>
      </c>
      <c r="B51" s="291">
        <v>3298913.3333333335</v>
      </c>
      <c r="C51" s="291">
        <v>3126583.6816502037</v>
      </c>
      <c r="D51" s="209">
        <v>16088</v>
      </c>
      <c r="E51" s="209">
        <v>83049.380600755409</v>
      </c>
      <c r="F51" s="291">
        <v>58068</v>
      </c>
      <c r="G51" s="291">
        <v>64928.839900912506</v>
      </c>
      <c r="H51" s="209">
        <v>28285.666666666668</v>
      </c>
      <c r="I51" s="209">
        <v>8373.7243165864711</v>
      </c>
      <c r="J51" s="291">
        <v>32743.596666666668</v>
      </c>
      <c r="K51" s="291">
        <v>48523.761812487261</v>
      </c>
      <c r="L51" s="209">
        <v>3434098.5966666667</v>
      </c>
      <c r="M51" s="209">
        <v>3331459.3882809454</v>
      </c>
      <c r="N51" s="291">
        <v>2854332.9332118081</v>
      </c>
      <c r="O51" s="78"/>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c r="IT51" s="79"/>
      <c r="IU51" s="79"/>
      <c r="IV51" s="79"/>
      <c r="IW51" s="79"/>
      <c r="IX51" s="79"/>
      <c r="IY51" s="79"/>
      <c r="IZ51" s="79"/>
      <c r="JA51" s="79"/>
      <c r="JB51" s="79"/>
      <c r="JC51" s="79"/>
      <c r="JD51" s="79"/>
      <c r="JE51" s="79"/>
      <c r="JF51" s="79"/>
      <c r="JG51" s="79"/>
      <c r="JH51" s="79"/>
      <c r="JI51" s="79"/>
      <c r="JJ51" s="79"/>
      <c r="JK51" s="79"/>
      <c r="JL51" s="79"/>
      <c r="JM51" s="79"/>
      <c r="JN51" s="79"/>
      <c r="JO51" s="79"/>
      <c r="JP51" s="79"/>
      <c r="JQ51" s="79"/>
      <c r="JR51" s="79"/>
      <c r="JS51" s="79"/>
      <c r="JT51" s="79"/>
      <c r="JU51" s="79"/>
      <c r="JV51" s="79"/>
      <c r="JW51" s="79"/>
      <c r="JX51" s="79"/>
      <c r="JY51" s="79"/>
      <c r="JZ51" s="79"/>
      <c r="KA51" s="79"/>
      <c r="KB51" s="79"/>
      <c r="KC51" s="79"/>
      <c r="KD51" s="79"/>
      <c r="KE51" s="79"/>
      <c r="KF51" s="79"/>
      <c r="KG51" s="79"/>
      <c r="KH51" s="79"/>
      <c r="KI51" s="79"/>
      <c r="KJ51" s="79"/>
      <c r="KK51" s="79"/>
      <c r="KL51" s="79"/>
      <c r="KM51" s="79"/>
      <c r="KN51" s="79"/>
      <c r="KO51" s="79"/>
      <c r="KP51" s="79"/>
      <c r="KQ51" s="79"/>
      <c r="KR51" s="79"/>
      <c r="KS51" s="79"/>
      <c r="KT51" s="79"/>
      <c r="KU51" s="79"/>
      <c r="KV51" s="79"/>
      <c r="KW51" s="79"/>
      <c r="KX51" s="79"/>
      <c r="KY51" s="79"/>
      <c r="KZ51" s="79"/>
      <c r="LA51" s="79"/>
      <c r="LB51" s="79"/>
      <c r="LC51" s="79"/>
      <c r="LD51" s="79"/>
      <c r="LE51" s="79"/>
      <c r="LF51" s="79"/>
      <c r="LG51" s="79"/>
      <c r="LH51" s="79"/>
      <c r="LI51" s="79"/>
      <c r="LJ51" s="79"/>
      <c r="LK51" s="79"/>
      <c r="LL51" s="79"/>
      <c r="LM51" s="79"/>
      <c r="LN51" s="79"/>
      <c r="LO51" s="79"/>
      <c r="LP51" s="79"/>
      <c r="LQ51" s="79"/>
      <c r="LR51" s="79"/>
      <c r="LS51" s="79"/>
      <c r="LT51" s="79"/>
      <c r="LU51" s="79"/>
      <c r="LV51" s="79"/>
      <c r="LW51" s="79"/>
      <c r="LX51" s="79"/>
      <c r="LY51" s="79"/>
      <c r="LZ51" s="79"/>
      <c r="MA51" s="79"/>
      <c r="MB51" s="79"/>
      <c r="MC51" s="79"/>
      <c r="MD51" s="79"/>
      <c r="ME51" s="79"/>
      <c r="MF51" s="79"/>
      <c r="MG51" s="79"/>
      <c r="MH51" s="79"/>
      <c r="MI51" s="79"/>
      <c r="MJ51" s="79"/>
      <c r="MK51" s="79"/>
      <c r="ML51" s="79"/>
      <c r="MM51" s="79"/>
      <c r="MN51" s="79"/>
      <c r="MO51" s="79"/>
      <c r="MP51" s="79"/>
      <c r="MQ51" s="79"/>
      <c r="MR51" s="79"/>
      <c r="MS51" s="79"/>
      <c r="MT51" s="79"/>
      <c r="MU51" s="79"/>
      <c r="MV51" s="79"/>
      <c r="MW51" s="79"/>
      <c r="MX51" s="79"/>
      <c r="MY51" s="79"/>
      <c r="MZ51" s="79"/>
      <c r="NA51" s="79"/>
      <c r="NB51" s="79"/>
      <c r="NC51" s="79"/>
      <c r="ND51" s="79"/>
      <c r="NE51" s="79"/>
      <c r="NF51" s="79"/>
      <c r="NG51" s="79"/>
      <c r="NH51" s="79"/>
      <c r="NI51" s="79"/>
      <c r="NJ51" s="79"/>
      <c r="NK51" s="79"/>
      <c r="NL51" s="79"/>
      <c r="NM51" s="79"/>
      <c r="NN51" s="79"/>
      <c r="NO51" s="79"/>
      <c r="NP51" s="79"/>
      <c r="NQ51" s="79"/>
      <c r="NR51" s="79"/>
      <c r="NS51" s="79"/>
      <c r="NT51" s="79"/>
      <c r="NU51" s="79"/>
      <c r="NV51" s="79"/>
      <c r="NW51" s="79"/>
      <c r="NX51" s="79"/>
      <c r="NY51" s="79"/>
      <c r="NZ51" s="79"/>
      <c r="OA51" s="79"/>
      <c r="OB51" s="79"/>
      <c r="OC51" s="79"/>
      <c r="OD51" s="79"/>
      <c r="OE51" s="79"/>
      <c r="OF51" s="79"/>
      <c r="OG51" s="79"/>
      <c r="OH51" s="79"/>
      <c r="OI51" s="79"/>
      <c r="OJ51" s="79"/>
      <c r="OK51" s="79"/>
      <c r="OL51" s="79"/>
      <c r="OM51" s="79"/>
      <c r="ON51" s="79"/>
      <c r="OO51" s="79"/>
      <c r="OP51" s="79"/>
      <c r="OQ51" s="79"/>
      <c r="OR51" s="79"/>
      <c r="OS51" s="79"/>
      <c r="OT51" s="79"/>
      <c r="OU51" s="79"/>
      <c r="OV51" s="79"/>
      <c r="OW51" s="79"/>
      <c r="OX51" s="79"/>
      <c r="OY51" s="79"/>
      <c r="OZ51" s="79"/>
      <c r="PA51" s="79"/>
      <c r="PB51" s="79"/>
      <c r="PC51" s="79"/>
      <c r="PD51" s="79"/>
      <c r="PE51" s="79"/>
      <c r="PF51" s="79"/>
      <c r="PG51" s="79"/>
      <c r="PH51" s="79"/>
      <c r="PI51" s="79"/>
      <c r="PJ51" s="79"/>
      <c r="PK51" s="79"/>
      <c r="PL51" s="79"/>
      <c r="PM51" s="79"/>
      <c r="PN51" s="79"/>
      <c r="PO51" s="79"/>
      <c r="PP51" s="79"/>
      <c r="PQ51" s="79"/>
      <c r="PR51" s="79"/>
      <c r="PS51" s="79"/>
      <c r="PT51" s="79"/>
      <c r="PU51" s="79"/>
      <c r="PV51" s="79"/>
      <c r="PW51" s="79"/>
      <c r="PX51" s="79"/>
      <c r="PY51" s="79"/>
      <c r="PZ51" s="79"/>
      <c r="QA51" s="79"/>
      <c r="QB51" s="79"/>
      <c r="QC51" s="79"/>
      <c r="QD51" s="79"/>
      <c r="QE51" s="79"/>
      <c r="QF51" s="79"/>
      <c r="QG51" s="79"/>
      <c r="QH51" s="79"/>
      <c r="QI51" s="79"/>
      <c r="QJ51" s="79"/>
      <c r="QK51" s="79"/>
      <c r="QL51" s="79"/>
      <c r="QM51" s="79"/>
      <c r="QN51" s="79"/>
    </row>
    <row r="52" spans="1:456" ht="15" x14ac:dyDescent="0.25">
      <c r="A52" s="106" t="s">
        <v>82</v>
      </c>
      <c r="B52" s="291">
        <v>47133098.986666672</v>
      </c>
      <c r="C52" s="291">
        <v>37853539.116703928</v>
      </c>
      <c r="D52" s="209">
        <v>0</v>
      </c>
      <c r="E52" s="209">
        <v>0</v>
      </c>
      <c r="F52" s="291">
        <v>0</v>
      </c>
      <c r="G52" s="291">
        <v>0</v>
      </c>
      <c r="H52" s="209">
        <v>0</v>
      </c>
      <c r="I52" s="209">
        <v>0</v>
      </c>
      <c r="J52" s="291">
        <v>630033.12333333341</v>
      </c>
      <c r="K52" s="291">
        <v>526694.97297725617</v>
      </c>
      <c r="L52" s="209">
        <v>47763132.110000007</v>
      </c>
      <c r="M52" s="209">
        <v>38380234.089681186</v>
      </c>
      <c r="N52" s="291">
        <v>32883476.392333876</v>
      </c>
      <c r="O52" s="78"/>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c r="IV52" s="79"/>
      <c r="IW52" s="79"/>
      <c r="IX52" s="79"/>
      <c r="IY52" s="79"/>
      <c r="IZ52" s="79"/>
      <c r="JA52" s="79"/>
      <c r="JB52" s="79"/>
      <c r="JC52" s="79"/>
      <c r="JD52" s="79"/>
      <c r="JE52" s="79"/>
      <c r="JF52" s="79"/>
      <c r="JG52" s="79"/>
      <c r="JH52" s="79"/>
      <c r="JI52" s="79"/>
      <c r="JJ52" s="79"/>
      <c r="JK52" s="79"/>
      <c r="JL52" s="79"/>
      <c r="JM52" s="79"/>
      <c r="JN52" s="79"/>
      <c r="JO52" s="79"/>
      <c r="JP52" s="79"/>
      <c r="JQ52" s="79"/>
      <c r="JR52" s="79"/>
      <c r="JS52" s="79"/>
      <c r="JT52" s="79"/>
      <c r="JU52" s="79"/>
      <c r="JV52" s="79"/>
      <c r="JW52" s="79"/>
      <c r="JX52" s="79"/>
      <c r="JY52" s="79"/>
      <c r="JZ52" s="79"/>
      <c r="KA52" s="79"/>
      <c r="KB52" s="79"/>
      <c r="KC52" s="79"/>
      <c r="KD52" s="79"/>
      <c r="KE52" s="79"/>
      <c r="KF52" s="79"/>
      <c r="KG52" s="79"/>
      <c r="KH52" s="79"/>
      <c r="KI52" s="79"/>
      <c r="KJ52" s="79"/>
      <c r="KK52" s="79"/>
      <c r="KL52" s="79"/>
      <c r="KM52" s="79"/>
      <c r="KN52" s="79"/>
      <c r="KO52" s="79"/>
      <c r="KP52" s="79"/>
      <c r="KQ52" s="79"/>
      <c r="KR52" s="79"/>
      <c r="KS52" s="79"/>
      <c r="KT52" s="79"/>
      <c r="KU52" s="79"/>
      <c r="KV52" s="79"/>
      <c r="KW52" s="79"/>
      <c r="KX52" s="79"/>
      <c r="KY52" s="79"/>
      <c r="KZ52" s="79"/>
      <c r="LA52" s="79"/>
      <c r="LB52" s="79"/>
      <c r="LC52" s="79"/>
      <c r="LD52" s="79"/>
      <c r="LE52" s="79"/>
      <c r="LF52" s="79"/>
      <c r="LG52" s="79"/>
      <c r="LH52" s="79"/>
      <c r="LI52" s="79"/>
      <c r="LJ52" s="79"/>
      <c r="LK52" s="79"/>
      <c r="LL52" s="79"/>
      <c r="LM52" s="79"/>
      <c r="LN52" s="79"/>
      <c r="LO52" s="79"/>
      <c r="LP52" s="79"/>
      <c r="LQ52" s="79"/>
      <c r="LR52" s="79"/>
      <c r="LS52" s="79"/>
      <c r="LT52" s="79"/>
      <c r="LU52" s="79"/>
      <c r="LV52" s="79"/>
      <c r="LW52" s="79"/>
      <c r="LX52" s="79"/>
      <c r="LY52" s="79"/>
      <c r="LZ52" s="79"/>
      <c r="MA52" s="79"/>
      <c r="MB52" s="79"/>
      <c r="MC52" s="79"/>
      <c r="MD52" s="79"/>
      <c r="ME52" s="79"/>
      <c r="MF52" s="79"/>
      <c r="MG52" s="79"/>
      <c r="MH52" s="79"/>
      <c r="MI52" s="79"/>
      <c r="MJ52" s="79"/>
      <c r="MK52" s="79"/>
      <c r="ML52" s="79"/>
      <c r="MM52" s="79"/>
      <c r="MN52" s="79"/>
      <c r="MO52" s="79"/>
      <c r="MP52" s="79"/>
      <c r="MQ52" s="79"/>
      <c r="MR52" s="79"/>
      <c r="MS52" s="79"/>
      <c r="MT52" s="79"/>
      <c r="MU52" s="79"/>
      <c r="MV52" s="79"/>
      <c r="MW52" s="79"/>
      <c r="MX52" s="79"/>
      <c r="MY52" s="79"/>
      <c r="MZ52" s="79"/>
      <c r="NA52" s="79"/>
      <c r="NB52" s="79"/>
      <c r="NC52" s="79"/>
      <c r="ND52" s="79"/>
      <c r="NE52" s="79"/>
      <c r="NF52" s="79"/>
      <c r="NG52" s="79"/>
      <c r="NH52" s="79"/>
      <c r="NI52" s="79"/>
      <c r="NJ52" s="79"/>
      <c r="NK52" s="79"/>
      <c r="NL52" s="79"/>
      <c r="NM52" s="79"/>
      <c r="NN52" s="79"/>
      <c r="NO52" s="79"/>
      <c r="NP52" s="79"/>
      <c r="NQ52" s="79"/>
      <c r="NR52" s="79"/>
      <c r="NS52" s="79"/>
      <c r="NT52" s="79"/>
      <c r="NU52" s="79"/>
      <c r="NV52" s="79"/>
      <c r="NW52" s="79"/>
      <c r="NX52" s="79"/>
      <c r="NY52" s="79"/>
      <c r="NZ52" s="79"/>
      <c r="OA52" s="79"/>
      <c r="OB52" s="79"/>
      <c r="OC52" s="79"/>
      <c r="OD52" s="79"/>
      <c r="OE52" s="79"/>
      <c r="OF52" s="79"/>
      <c r="OG52" s="79"/>
      <c r="OH52" s="79"/>
      <c r="OI52" s="79"/>
      <c r="OJ52" s="79"/>
      <c r="OK52" s="79"/>
      <c r="OL52" s="79"/>
      <c r="OM52" s="79"/>
      <c r="ON52" s="79"/>
      <c r="OO52" s="79"/>
      <c r="OP52" s="79"/>
      <c r="OQ52" s="79"/>
      <c r="OR52" s="79"/>
      <c r="OS52" s="79"/>
      <c r="OT52" s="79"/>
      <c r="OU52" s="79"/>
      <c r="OV52" s="79"/>
      <c r="OW52" s="79"/>
      <c r="OX52" s="79"/>
      <c r="OY52" s="79"/>
      <c r="OZ52" s="79"/>
      <c r="PA52" s="79"/>
      <c r="PB52" s="79"/>
      <c r="PC52" s="79"/>
      <c r="PD52" s="79"/>
      <c r="PE52" s="79"/>
      <c r="PF52" s="79"/>
      <c r="PG52" s="79"/>
      <c r="PH52" s="79"/>
      <c r="PI52" s="79"/>
      <c r="PJ52" s="79"/>
      <c r="PK52" s="79"/>
      <c r="PL52" s="79"/>
      <c r="PM52" s="79"/>
      <c r="PN52" s="79"/>
      <c r="PO52" s="79"/>
      <c r="PP52" s="79"/>
      <c r="PQ52" s="79"/>
      <c r="PR52" s="79"/>
      <c r="PS52" s="79"/>
      <c r="PT52" s="79"/>
      <c r="PU52" s="79"/>
      <c r="PV52" s="79"/>
      <c r="PW52" s="79"/>
      <c r="PX52" s="79"/>
      <c r="PY52" s="79"/>
      <c r="PZ52" s="79"/>
      <c r="QA52" s="79"/>
      <c r="QB52" s="79"/>
      <c r="QC52" s="79"/>
      <c r="QD52" s="79"/>
      <c r="QE52" s="79"/>
      <c r="QF52" s="79"/>
      <c r="QG52" s="79"/>
      <c r="QH52" s="79"/>
      <c r="QI52" s="79"/>
      <c r="QJ52" s="79"/>
      <c r="QK52" s="79"/>
      <c r="QL52" s="79"/>
      <c r="QM52" s="79"/>
      <c r="QN52" s="79"/>
    </row>
    <row r="53" spans="1:456" ht="15" x14ac:dyDescent="0.25">
      <c r="A53" s="106" t="s">
        <v>83</v>
      </c>
      <c r="B53" s="291">
        <v>5574134</v>
      </c>
      <c r="C53" s="291">
        <v>5794300.3599119922</v>
      </c>
      <c r="D53" s="209">
        <v>2660451.6666666665</v>
      </c>
      <c r="E53" s="209">
        <v>2874237.1716758683</v>
      </c>
      <c r="F53" s="291">
        <v>91639.333333333328</v>
      </c>
      <c r="G53" s="291">
        <v>111469.31092082056</v>
      </c>
      <c r="H53" s="209">
        <v>0</v>
      </c>
      <c r="I53" s="209">
        <v>0</v>
      </c>
      <c r="J53" s="291">
        <v>-115673.03333333334</v>
      </c>
      <c r="K53" s="291">
        <v>89469.297469162455</v>
      </c>
      <c r="L53" s="209">
        <v>8210551.9666666659</v>
      </c>
      <c r="M53" s="209">
        <v>8869476.1399778444</v>
      </c>
      <c r="N53" s="291">
        <v>7599203.5009433357</v>
      </c>
      <c r="O53" s="78"/>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c r="IV53" s="79"/>
      <c r="IW53" s="79"/>
      <c r="IX53" s="79"/>
      <c r="IY53" s="79"/>
      <c r="IZ53" s="79"/>
      <c r="JA53" s="79"/>
      <c r="JB53" s="79"/>
      <c r="JC53" s="79"/>
      <c r="JD53" s="79"/>
      <c r="JE53" s="79"/>
      <c r="JF53" s="79"/>
      <c r="JG53" s="79"/>
      <c r="JH53" s="79"/>
      <c r="JI53" s="79"/>
      <c r="JJ53" s="79"/>
      <c r="JK53" s="79"/>
      <c r="JL53" s="79"/>
      <c r="JM53" s="79"/>
      <c r="JN53" s="79"/>
      <c r="JO53" s="79"/>
      <c r="JP53" s="79"/>
      <c r="JQ53" s="79"/>
      <c r="JR53" s="79"/>
      <c r="JS53" s="79"/>
      <c r="JT53" s="79"/>
      <c r="JU53" s="79"/>
      <c r="JV53" s="79"/>
      <c r="JW53" s="79"/>
      <c r="JX53" s="79"/>
      <c r="JY53" s="79"/>
      <c r="JZ53" s="79"/>
      <c r="KA53" s="79"/>
      <c r="KB53" s="79"/>
      <c r="KC53" s="79"/>
      <c r="KD53" s="79"/>
      <c r="KE53" s="79"/>
      <c r="KF53" s="79"/>
      <c r="KG53" s="79"/>
      <c r="KH53" s="79"/>
      <c r="KI53" s="79"/>
      <c r="KJ53" s="79"/>
      <c r="KK53" s="79"/>
      <c r="KL53" s="79"/>
      <c r="KM53" s="79"/>
      <c r="KN53" s="79"/>
      <c r="KO53" s="79"/>
      <c r="KP53" s="79"/>
      <c r="KQ53" s="79"/>
      <c r="KR53" s="79"/>
      <c r="KS53" s="79"/>
      <c r="KT53" s="79"/>
      <c r="KU53" s="79"/>
      <c r="KV53" s="79"/>
      <c r="KW53" s="79"/>
      <c r="KX53" s="79"/>
      <c r="KY53" s="79"/>
      <c r="KZ53" s="79"/>
      <c r="LA53" s="79"/>
      <c r="LB53" s="79"/>
      <c r="LC53" s="79"/>
      <c r="LD53" s="79"/>
      <c r="LE53" s="79"/>
      <c r="LF53" s="79"/>
      <c r="LG53" s="79"/>
      <c r="LH53" s="79"/>
      <c r="LI53" s="79"/>
      <c r="LJ53" s="79"/>
      <c r="LK53" s="79"/>
      <c r="LL53" s="79"/>
      <c r="LM53" s="79"/>
      <c r="LN53" s="79"/>
      <c r="LO53" s="79"/>
      <c r="LP53" s="79"/>
      <c r="LQ53" s="79"/>
      <c r="LR53" s="79"/>
      <c r="LS53" s="79"/>
      <c r="LT53" s="79"/>
      <c r="LU53" s="79"/>
      <c r="LV53" s="79"/>
      <c r="LW53" s="79"/>
      <c r="LX53" s="79"/>
      <c r="LY53" s="79"/>
      <c r="LZ53" s="79"/>
      <c r="MA53" s="79"/>
      <c r="MB53" s="79"/>
      <c r="MC53" s="79"/>
      <c r="MD53" s="79"/>
      <c r="ME53" s="79"/>
      <c r="MF53" s="79"/>
      <c r="MG53" s="79"/>
      <c r="MH53" s="79"/>
      <c r="MI53" s="79"/>
      <c r="MJ53" s="79"/>
      <c r="MK53" s="79"/>
      <c r="ML53" s="79"/>
      <c r="MM53" s="79"/>
      <c r="MN53" s="79"/>
      <c r="MO53" s="79"/>
      <c r="MP53" s="79"/>
      <c r="MQ53" s="79"/>
      <c r="MR53" s="79"/>
      <c r="MS53" s="79"/>
      <c r="MT53" s="79"/>
      <c r="MU53" s="79"/>
      <c r="MV53" s="79"/>
      <c r="MW53" s="79"/>
      <c r="MX53" s="79"/>
      <c r="MY53" s="79"/>
      <c r="MZ53" s="79"/>
      <c r="NA53" s="79"/>
      <c r="NB53" s="79"/>
      <c r="NC53" s="79"/>
      <c r="ND53" s="79"/>
      <c r="NE53" s="79"/>
      <c r="NF53" s="79"/>
      <c r="NG53" s="79"/>
      <c r="NH53" s="79"/>
      <c r="NI53" s="79"/>
      <c r="NJ53" s="79"/>
      <c r="NK53" s="79"/>
      <c r="NL53" s="79"/>
      <c r="NM53" s="79"/>
      <c r="NN53" s="79"/>
      <c r="NO53" s="79"/>
      <c r="NP53" s="79"/>
      <c r="NQ53" s="79"/>
      <c r="NR53" s="79"/>
      <c r="NS53" s="79"/>
      <c r="NT53" s="79"/>
      <c r="NU53" s="79"/>
      <c r="NV53" s="79"/>
      <c r="NW53" s="79"/>
      <c r="NX53" s="79"/>
      <c r="NY53" s="79"/>
      <c r="NZ53" s="79"/>
      <c r="OA53" s="79"/>
      <c r="OB53" s="79"/>
      <c r="OC53" s="79"/>
      <c r="OD53" s="79"/>
      <c r="OE53" s="79"/>
      <c r="OF53" s="79"/>
      <c r="OG53" s="79"/>
      <c r="OH53" s="79"/>
      <c r="OI53" s="79"/>
      <c r="OJ53" s="79"/>
      <c r="OK53" s="79"/>
      <c r="OL53" s="79"/>
      <c r="OM53" s="79"/>
      <c r="ON53" s="79"/>
      <c r="OO53" s="79"/>
      <c r="OP53" s="79"/>
      <c r="OQ53" s="79"/>
      <c r="OR53" s="79"/>
      <c r="OS53" s="79"/>
      <c r="OT53" s="79"/>
      <c r="OU53" s="79"/>
      <c r="OV53" s="79"/>
      <c r="OW53" s="79"/>
      <c r="OX53" s="79"/>
      <c r="OY53" s="79"/>
      <c r="OZ53" s="79"/>
      <c r="PA53" s="79"/>
      <c r="PB53" s="79"/>
      <c r="PC53" s="79"/>
      <c r="PD53" s="79"/>
      <c r="PE53" s="79"/>
      <c r="PF53" s="79"/>
      <c r="PG53" s="79"/>
      <c r="PH53" s="79"/>
      <c r="PI53" s="79"/>
      <c r="PJ53" s="79"/>
      <c r="PK53" s="79"/>
      <c r="PL53" s="79"/>
      <c r="PM53" s="79"/>
      <c r="PN53" s="79"/>
      <c r="PO53" s="79"/>
      <c r="PP53" s="79"/>
      <c r="PQ53" s="79"/>
      <c r="PR53" s="79"/>
      <c r="PS53" s="79"/>
      <c r="PT53" s="79"/>
      <c r="PU53" s="79"/>
      <c r="PV53" s="79"/>
      <c r="PW53" s="79"/>
      <c r="PX53" s="79"/>
      <c r="PY53" s="79"/>
      <c r="PZ53" s="79"/>
      <c r="QA53" s="79"/>
      <c r="QB53" s="79"/>
      <c r="QC53" s="79"/>
      <c r="QD53" s="79"/>
      <c r="QE53" s="79"/>
      <c r="QF53" s="79"/>
      <c r="QG53" s="79"/>
      <c r="QH53" s="79"/>
      <c r="QI53" s="79"/>
      <c r="QJ53" s="79"/>
      <c r="QK53" s="79"/>
      <c r="QL53" s="79"/>
      <c r="QM53" s="79"/>
      <c r="QN53" s="79"/>
    </row>
    <row r="54" spans="1:456" ht="15" x14ac:dyDescent="0.25">
      <c r="A54" s="106" t="s">
        <v>84</v>
      </c>
      <c r="B54" s="291">
        <v>633544.33333333337</v>
      </c>
      <c r="C54" s="291">
        <v>567478.06048986735</v>
      </c>
      <c r="D54" s="209">
        <v>3227963.6666666665</v>
      </c>
      <c r="E54" s="209">
        <v>2669238.401660847</v>
      </c>
      <c r="F54" s="291">
        <v>3096.3333333333335</v>
      </c>
      <c r="G54" s="291">
        <v>17704.002120997404</v>
      </c>
      <c r="H54" s="209">
        <v>0</v>
      </c>
      <c r="I54" s="209">
        <v>0</v>
      </c>
      <c r="J54" s="291">
        <v>1408.5199999999979</v>
      </c>
      <c r="K54" s="291">
        <v>19977.458929264914</v>
      </c>
      <c r="L54" s="209">
        <v>3866012.8533333335</v>
      </c>
      <c r="M54" s="209">
        <v>3274397.9232009766</v>
      </c>
      <c r="N54" s="291">
        <v>2805443.7228050996</v>
      </c>
      <c r="O54" s="78"/>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c r="IV54" s="79"/>
      <c r="IW54" s="79"/>
      <c r="IX54" s="79"/>
      <c r="IY54" s="79"/>
      <c r="IZ54" s="79"/>
      <c r="JA54" s="79"/>
      <c r="JB54" s="79"/>
      <c r="JC54" s="79"/>
      <c r="JD54" s="79"/>
      <c r="JE54" s="79"/>
      <c r="JF54" s="79"/>
      <c r="JG54" s="79"/>
      <c r="JH54" s="79"/>
      <c r="JI54" s="79"/>
      <c r="JJ54" s="79"/>
      <c r="JK54" s="79"/>
      <c r="JL54" s="79"/>
      <c r="JM54" s="79"/>
      <c r="JN54" s="79"/>
      <c r="JO54" s="79"/>
      <c r="JP54" s="79"/>
      <c r="JQ54" s="79"/>
      <c r="JR54" s="79"/>
      <c r="JS54" s="79"/>
      <c r="JT54" s="79"/>
      <c r="JU54" s="79"/>
      <c r="JV54" s="79"/>
      <c r="JW54" s="79"/>
      <c r="JX54" s="79"/>
      <c r="JY54" s="79"/>
      <c r="JZ54" s="79"/>
      <c r="KA54" s="79"/>
      <c r="KB54" s="79"/>
      <c r="KC54" s="79"/>
      <c r="KD54" s="79"/>
      <c r="KE54" s="79"/>
      <c r="KF54" s="79"/>
      <c r="KG54" s="79"/>
      <c r="KH54" s="79"/>
      <c r="KI54" s="79"/>
      <c r="KJ54" s="79"/>
      <c r="KK54" s="79"/>
      <c r="KL54" s="79"/>
      <c r="KM54" s="79"/>
      <c r="KN54" s="79"/>
      <c r="KO54" s="79"/>
      <c r="KP54" s="79"/>
      <c r="KQ54" s="79"/>
      <c r="KR54" s="79"/>
      <c r="KS54" s="79"/>
      <c r="KT54" s="79"/>
      <c r="KU54" s="79"/>
      <c r="KV54" s="79"/>
      <c r="KW54" s="79"/>
      <c r="KX54" s="79"/>
      <c r="KY54" s="79"/>
      <c r="KZ54" s="79"/>
      <c r="LA54" s="79"/>
      <c r="LB54" s="79"/>
      <c r="LC54" s="79"/>
      <c r="LD54" s="79"/>
      <c r="LE54" s="79"/>
      <c r="LF54" s="79"/>
      <c r="LG54" s="79"/>
      <c r="LH54" s="79"/>
      <c r="LI54" s="79"/>
      <c r="LJ54" s="79"/>
      <c r="LK54" s="79"/>
      <c r="LL54" s="79"/>
      <c r="LM54" s="79"/>
      <c r="LN54" s="79"/>
      <c r="LO54" s="79"/>
      <c r="LP54" s="79"/>
      <c r="LQ54" s="79"/>
      <c r="LR54" s="79"/>
      <c r="LS54" s="79"/>
      <c r="LT54" s="79"/>
      <c r="LU54" s="79"/>
      <c r="LV54" s="79"/>
      <c r="LW54" s="79"/>
      <c r="LX54" s="79"/>
      <c r="LY54" s="79"/>
      <c r="LZ54" s="79"/>
      <c r="MA54" s="79"/>
      <c r="MB54" s="79"/>
      <c r="MC54" s="79"/>
      <c r="MD54" s="79"/>
      <c r="ME54" s="79"/>
      <c r="MF54" s="79"/>
      <c r="MG54" s="79"/>
      <c r="MH54" s="79"/>
      <c r="MI54" s="79"/>
      <c r="MJ54" s="79"/>
      <c r="MK54" s="79"/>
      <c r="ML54" s="79"/>
      <c r="MM54" s="79"/>
      <c r="MN54" s="79"/>
      <c r="MO54" s="79"/>
      <c r="MP54" s="79"/>
      <c r="MQ54" s="79"/>
      <c r="MR54" s="79"/>
      <c r="MS54" s="79"/>
      <c r="MT54" s="79"/>
      <c r="MU54" s="79"/>
      <c r="MV54" s="79"/>
      <c r="MW54" s="79"/>
      <c r="MX54" s="79"/>
      <c r="MY54" s="79"/>
      <c r="MZ54" s="79"/>
      <c r="NA54" s="79"/>
      <c r="NB54" s="79"/>
      <c r="NC54" s="79"/>
      <c r="ND54" s="79"/>
      <c r="NE54" s="79"/>
      <c r="NF54" s="79"/>
      <c r="NG54" s="79"/>
      <c r="NH54" s="79"/>
      <c r="NI54" s="79"/>
      <c r="NJ54" s="79"/>
      <c r="NK54" s="79"/>
      <c r="NL54" s="79"/>
      <c r="NM54" s="79"/>
      <c r="NN54" s="79"/>
      <c r="NO54" s="79"/>
      <c r="NP54" s="79"/>
      <c r="NQ54" s="79"/>
      <c r="NR54" s="79"/>
      <c r="NS54" s="79"/>
      <c r="NT54" s="79"/>
      <c r="NU54" s="79"/>
      <c r="NV54" s="79"/>
      <c r="NW54" s="79"/>
      <c r="NX54" s="79"/>
      <c r="NY54" s="79"/>
      <c r="NZ54" s="79"/>
      <c r="OA54" s="79"/>
      <c r="OB54" s="79"/>
      <c r="OC54" s="79"/>
      <c r="OD54" s="79"/>
      <c r="OE54" s="79"/>
      <c r="OF54" s="79"/>
      <c r="OG54" s="79"/>
      <c r="OH54" s="79"/>
      <c r="OI54" s="79"/>
      <c r="OJ54" s="79"/>
      <c r="OK54" s="79"/>
      <c r="OL54" s="79"/>
      <c r="OM54" s="79"/>
      <c r="ON54" s="79"/>
      <c r="OO54" s="79"/>
      <c r="OP54" s="79"/>
      <c r="OQ54" s="79"/>
      <c r="OR54" s="79"/>
      <c r="OS54" s="79"/>
      <c r="OT54" s="79"/>
      <c r="OU54" s="79"/>
      <c r="OV54" s="79"/>
      <c r="OW54" s="79"/>
      <c r="OX54" s="79"/>
      <c r="OY54" s="79"/>
      <c r="OZ54" s="79"/>
      <c r="PA54" s="79"/>
      <c r="PB54" s="79"/>
      <c r="PC54" s="79"/>
      <c r="PD54" s="79"/>
      <c r="PE54" s="79"/>
      <c r="PF54" s="79"/>
      <c r="PG54" s="79"/>
      <c r="PH54" s="79"/>
      <c r="PI54" s="79"/>
      <c r="PJ54" s="79"/>
      <c r="PK54" s="79"/>
      <c r="PL54" s="79"/>
      <c r="PM54" s="79"/>
      <c r="PN54" s="79"/>
      <c r="PO54" s="79"/>
      <c r="PP54" s="79"/>
      <c r="PQ54" s="79"/>
      <c r="PR54" s="79"/>
      <c r="PS54" s="79"/>
      <c r="PT54" s="79"/>
      <c r="PU54" s="79"/>
      <c r="PV54" s="79"/>
      <c r="PW54" s="79"/>
      <c r="PX54" s="79"/>
      <c r="PY54" s="79"/>
      <c r="PZ54" s="79"/>
      <c r="QA54" s="79"/>
      <c r="QB54" s="79"/>
      <c r="QC54" s="79"/>
      <c r="QD54" s="79"/>
      <c r="QE54" s="79"/>
      <c r="QF54" s="79"/>
      <c r="QG54" s="79"/>
      <c r="QH54" s="79"/>
      <c r="QI54" s="79"/>
      <c r="QJ54" s="79"/>
      <c r="QK54" s="79"/>
      <c r="QL54" s="79"/>
      <c r="QM54" s="79"/>
      <c r="QN54" s="79"/>
    </row>
    <row r="55" spans="1:456" ht="15" x14ac:dyDescent="0.25">
      <c r="A55" s="106" t="s">
        <v>85</v>
      </c>
      <c r="B55" s="291">
        <v>359998.66666666669</v>
      </c>
      <c r="C55" s="291">
        <v>445180.56437294476</v>
      </c>
      <c r="D55" s="209">
        <v>1559726</v>
      </c>
      <c r="E55" s="209">
        <v>1650885.6446212362</v>
      </c>
      <c r="F55" s="291">
        <v>0</v>
      </c>
      <c r="G55" s="291">
        <v>28155.489179454464</v>
      </c>
      <c r="H55" s="209">
        <v>0</v>
      </c>
      <c r="I55" s="209">
        <v>0</v>
      </c>
      <c r="J55" s="291">
        <v>21891.226666666666</v>
      </c>
      <c r="K55" s="291">
        <v>16097.539219862225</v>
      </c>
      <c r="L55" s="209">
        <v>1941615.8933333333</v>
      </c>
      <c r="M55" s="209">
        <v>2140319.2373934975</v>
      </c>
      <c r="N55" s="291">
        <v>1833786.0303413214</v>
      </c>
      <c r="O55" s="78"/>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c r="IV55" s="79"/>
      <c r="IW55" s="79"/>
      <c r="IX55" s="79"/>
      <c r="IY55" s="79"/>
      <c r="IZ55" s="79"/>
      <c r="JA55" s="79"/>
      <c r="JB55" s="79"/>
      <c r="JC55" s="79"/>
      <c r="JD55" s="79"/>
      <c r="JE55" s="79"/>
      <c r="JF55" s="79"/>
      <c r="JG55" s="79"/>
      <c r="JH55" s="79"/>
      <c r="JI55" s="79"/>
      <c r="JJ55" s="79"/>
      <c r="JK55" s="79"/>
      <c r="JL55" s="79"/>
      <c r="JM55" s="79"/>
      <c r="JN55" s="79"/>
      <c r="JO55" s="79"/>
      <c r="JP55" s="79"/>
      <c r="JQ55" s="79"/>
      <c r="JR55" s="79"/>
      <c r="JS55" s="79"/>
      <c r="JT55" s="79"/>
      <c r="JU55" s="79"/>
      <c r="JV55" s="79"/>
      <c r="JW55" s="79"/>
      <c r="JX55" s="79"/>
      <c r="JY55" s="79"/>
      <c r="JZ55" s="79"/>
      <c r="KA55" s="79"/>
      <c r="KB55" s="79"/>
      <c r="KC55" s="79"/>
      <c r="KD55" s="79"/>
      <c r="KE55" s="79"/>
      <c r="KF55" s="79"/>
      <c r="KG55" s="79"/>
      <c r="KH55" s="79"/>
      <c r="KI55" s="79"/>
      <c r="KJ55" s="79"/>
      <c r="KK55" s="79"/>
      <c r="KL55" s="79"/>
      <c r="KM55" s="79"/>
      <c r="KN55" s="79"/>
      <c r="KO55" s="79"/>
      <c r="KP55" s="79"/>
      <c r="KQ55" s="79"/>
      <c r="KR55" s="79"/>
      <c r="KS55" s="79"/>
      <c r="KT55" s="79"/>
      <c r="KU55" s="79"/>
      <c r="KV55" s="79"/>
      <c r="KW55" s="79"/>
      <c r="KX55" s="79"/>
      <c r="KY55" s="79"/>
      <c r="KZ55" s="79"/>
      <c r="LA55" s="79"/>
      <c r="LB55" s="79"/>
      <c r="LC55" s="79"/>
      <c r="LD55" s="79"/>
      <c r="LE55" s="79"/>
      <c r="LF55" s="79"/>
      <c r="LG55" s="79"/>
      <c r="LH55" s="79"/>
      <c r="LI55" s="79"/>
      <c r="LJ55" s="79"/>
      <c r="LK55" s="79"/>
      <c r="LL55" s="79"/>
      <c r="LM55" s="79"/>
      <c r="LN55" s="79"/>
      <c r="LO55" s="79"/>
      <c r="LP55" s="79"/>
      <c r="LQ55" s="79"/>
      <c r="LR55" s="79"/>
      <c r="LS55" s="79"/>
      <c r="LT55" s="79"/>
      <c r="LU55" s="79"/>
      <c r="LV55" s="79"/>
      <c r="LW55" s="79"/>
      <c r="LX55" s="79"/>
      <c r="LY55" s="79"/>
      <c r="LZ55" s="79"/>
      <c r="MA55" s="79"/>
      <c r="MB55" s="79"/>
      <c r="MC55" s="79"/>
      <c r="MD55" s="79"/>
      <c r="ME55" s="79"/>
      <c r="MF55" s="79"/>
      <c r="MG55" s="79"/>
      <c r="MH55" s="79"/>
      <c r="MI55" s="79"/>
      <c r="MJ55" s="79"/>
      <c r="MK55" s="79"/>
      <c r="ML55" s="79"/>
      <c r="MM55" s="79"/>
      <c r="MN55" s="79"/>
      <c r="MO55" s="79"/>
      <c r="MP55" s="79"/>
      <c r="MQ55" s="79"/>
      <c r="MR55" s="79"/>
      <c r="MS55" s="79"/>
      <c r="MT55" s="79"/>
      <c r="MU55" s="79"/>
      <c r="MV55" s="79"/>
      <c r="MW55" s="79"/>
      <c r="MX55" s="79"/>
      <c r="MY55" s="79"/>
      <c r="MZ55" s="79"/>
      <c r="NA55" s="79"/>
      <c r="NB55" s="79"/>
      <c r="NC55" s="79"/>
      <c r="ND55" s="79"/>
      <c r="NE55" s="79"/>
      <c r="NF55" s="79"/>
      <c r="NG55" s="79"/>
      <c r="NH55" s="79"/>
      <c r="NI55" s="79"/>
      <c r="NJ55" s="79"/>
      <c r="NK55" s="79"/>
      <c r="NL55" s="79"/>
      <c r="NM55" s="79"/>
      <c r="NN55" s="79"/>
      <c r="NO55" s="79"/>
      <c r="NP55" s="79"/>
      <c r="NQ55" s="79"/>
      <c r="NR55" s="79"/>
      <c r="NS55" s="79"/>
      <c r="NT55" s="79"/>
      <c r="NU55" s="79"/>
      <c r="NV55" s="79"/>
      <c r="NW55" s="79"/>
      <c r="NX55" s="79"/>
      <c r="NY55" s="79"/>
      <c r="NZ55" s="79"/>
      <c r="OA55" s="79"/>
      <c r="OB55" s="79"/>
      <c r="OC55" s="79"/>
      <c r="OD55" s="79"/>
      <c r="OE55" s="79"/>
      <c r="OF55" s="79"/>
      <c r="OG55" s="79"/>
      <c r="OH55" s="79"/>
      <c r="OI55" s="79"/>
      <c r="OJ55" s="79"/>
      <c r="OK55" s="79"/>
      <c r="OL55" s="79"/>
      <c r="OM55" s="79"/>
      <c r="ON55" s="79"/>
      <c r="OO55" s="79"/>
      <c r="OP55" s="79"/>
      <c r="OQ55" s="79"/>
      <c r="OR55" s="79"/>
      <c r="OS55" s="79"/>
      <c r="OT55" s="79"/>
      <c r="OU55" s="79"/>
      <c r="OV55" s="79"/>
      <c r="OW55" s="79"/>
      <c r="OX55" s="79"/>
      <c r="OY55" s="79"/>
      <c r="OZ55" s="79"/>
      <c r="PA55" s="79"/>
      <c r="PB55" s="79"/>
      <c r="PC55" s="79"/>
      <c r="PD55" s="79"/>
      <c r="PE55" s="79"/>
      <c r="PF55" s="79"/>
      <c r="PG55" s="79"/>
      <c r="PH55" s="79"/>
      <c r="PI55" s="79"/>
      <c r="PJ55" s="79"/>
      <c r="PK55" s="79"/>
      <c r="PL55" s="79"/>
      <c r="PM55" s="79"/>
      <c r="PN55" s="79"/>
      <c r="PO55" s="79"/>
      <c r="PP55" s="79"/>
      <c r="PQ55" s="79"/>
      <c r="PR55" s="79"/>
      <c r="PS55" s="79"/>
      <c r="PT55" s="79"/>
      <c r="PU55" s="79"/>
      <c r="PV55" s="79"/>
      <c r="PW55" s="79"/>
      <c r="PX55" s="79"/>
      <c r="PY55" s="79"/>
      <c r="PZ55" s="79"/>
      <c r="QA55" s="79"/>
      <c r="QB55" s="79"/>
      <c r="QC55" s="79"/>
      <c r="QD55" s="79"/>
      <c r="QE55" s="79"/>
      <c r="QF55" s="79"/>
      <c r="QG55" s="79"/>
      <c r="QH55" s="79"/>
      <c r="QI55" s="79"/>
      <c r="QJ55" s="79"/>
      <c r="QK55" s="79"/>
      <c r="QL55" s="79"/>
      <c r="QM55" s="79"/>
      <c r="QN55" s="79"/>
    </row>
    <row r="56" spans="1:456" ht="15" x14ac:dyDescent="0.25">
      <c r="A56" s="106" t="s">
        <v>86</v>
      </c>
      <c r="B56" s="291">
        <v>68718433.666666672</v>
      </c>
      <c r="C56" s="291">
        <v>79183000.174919337</v>
      </c>
      <c r="D56" s="209">
        <v>214673.66666666666</v>
      </c>
      <c r="E56" s="209">
        <v>264099.19807798596</v>
      </c>
      <c r="F56" s="291">
        <v>0</v>
      </c>
      <c r="G56" s="291">
        <v>600.46964644593891</v>
      </c>
      <c r="H56" s="209">
        <v>0</v>
      </c>
      <c r="I56" s="209">
        <v>0</v>
      </c>
      <c r="J56" s="291">
        <v>1853947.3566666665</v>
      </c>
      <c r="K56" s="291">
        <v>2087875.6022610841</v>
      </c>
      <c r="L56" s="209">
        <v>70787054.690000013</v>
      </c>
      <c r="M56" s="209">
        <v>81535575.444904849</v>
      </c>
      <c r="N56" s="291">
        <v>69858176.581542522</v>
      </c>
      <c r="O56" s="78"/>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c r="IW56" s="79"/>
      <c r="IX56" s="79"/>
      <c r="IY56" s="79"/>
      <c r="IZ56" s="79"/>
      <c r="JA56" s="79"/>
      <c r="JB56" s="79"/>
      <c r="JC56" s="79"/>
      <c r="JD56" s="79"/>
      <c r="JE56" s="79"/>
      <c r="JF56" s="79"/>
      <c r="JG56" s="79"/>
      <c r="JH56" s="79"/>
      <c r="JI56" s="79"/>
      <c r="JJ56" s="79"/>
      <c r="JK56" s="79"/>
      <c r="JL56" s="79"/>
      <c r="JM56" s="79"/>
      <c r="JN56" s="79"/>
      <c r="JO56" s="79"/>
      <c r="JP56" s="79"/>
      <c r="JQ56" s="79"/>
      <c r="JR56" s="79"/>
      <c r="JS56" s="79"/>
      <c r="JT56" s="79"/>
      <c r="JU56" s="79"/>
      <c r="JV56" s="79"/>
      <c r="JW56" s="79"/>
      <c r="JX56" s="79"/>
      <c r="JY56" s="79"/>
      <c r="JZ56" s="79"/>
      <c r="KA56" s="79"/>
      <c r="KB56" s="79"/>
      <c r="KC56" s="79"/>
      <c r="KD56" s="79"/>
      <c r="KE56" s="79"/>
      <c r="KF56" s="79"/>
      <c r="KG56" s="79"/>
      <c r="KH56" s="79"/>
      <c r="KI56" s="79"/>
      <c r="KJ56" s="79"/>
      <c r="KK56" s="79"/>
      <c r="KL56" s="79"/>
      <c r="KM56" s="79"/>
      <c r="KN56" s="79"/>
      <c r="KO56" s="79"/>
      <c r="KP56" s="79"/>
      <c r="KQ56" s="79"/>
      <c r="KR56" s="79"/>
      <c r="KS56" s="79"/>
      <c r="KT56" s="79"/>
      <c r="KU56" s="79"/>
      <c r="KV56" s="79"/>
      <c r="KW56" s="79"/>
      <c r="KX56" s="79"/>
      <c r="KY56" s="79"/>
      <c r="KZ56" s="79"/>
      <c r="LA56" s="79"/>
      <c r="LB56" s="79"/>
      <c r="LC56" s="79"/>
      <c r="LD56" s="79"/>
      <c r="LE56" s="79"/>
      <c r="LF56" s="79"/>
      <c r="LG56" s="79"/>
      <c r="LH56" s="79"/>
      <c r="LI56" s="79"/>
      <c r="LJ56" s="79"/>
      <c r="LK56" s="79"/>
      <c r="LL56" s="79"/>
      <c r="LM56" s="79"/>
      <c r="LN56" s="79"/>
      <c r="LO56" s="79"/>
      <c r="LP56" s="79"/>
      <c r="LQ56" s="79"/>
      <c r="LR56" s="79"/>
      <c r="LS56" s="79"/>
      <c r="LT56" s="79"/>
      <c r="LU56" s="79"/>
      <c r="LV56" s="79"/>
      <c r="LW56" s="79"/>
      <c r="LX56" s="79"/>
      <c r="LY56" s="79"/>
      <c r="LZ56" s="79"/>
      <c r="MA56" s="79"/>
      <c r="MB56" s="79"/>
      <c r="MC56" s="79"/>
      <c r="MD56" s="79"/>
      <c r="ME56" s="79"/>
      <c r="MF56" s="79"/>
      <c r="MG56" s="79"/>
      <c r="MH56" s="79"/>
      <c r="MI56" s="79"/>
      <c r="MJ56" s="79"/>
      <c r="MK56" s="79"/>
      <c r="ML56" s="79"/>
      <c r="MM56" s="79"/>
      <c r="MN56" s="79"/>
      <c r="MO56" s="79"/>
      <c r="MP56" s="79"/>
      <c r="MQ56" s="79"/>
      <c r="MR56" s="79"/>
      <c r="MS56" s="79"/>
      <c r="MT56" s="79"/>
      <c r="MU56" s="79"/>
      <c r="MV56" s="79"/>
      <c r="MW56" s="79"/>
      <c r="MX56" s="79"/>
      <c r="MY56" s="79"/>
      <c r="MZ56" s="79"/>
      <c r="NA56" s="79"/>
      <c r="NB56" s="79"/>
      <c r="NC56" s="79"/>
      <c r="ND56" s="79"/>
      <c r="NE56" s="79"/>
      <c r="NF56" s="79"/>
      <c r="NG56" s="79"/>
      <c r="NH56" s="79"/>
      <c r="NI56" s="79"/>
      <c r="NJ56" s="79"/>
      <c r="NK56" s="79"/>
      <c r="NL56" s="79"/>
      <c r="NM56" s="79"/>
      <c r="NN56" s="79"/>
      <c r="NO56" s="79"/>
      <c r="NP56" s="79"/>
      <c r="NQ56" s="79"/>
      <c r="NR56" s="79"/>
      <c r="NS56" s="79"/>
      <c r="NT56" s="79"/>
      <c r="NU56" s="79"/>
      <c r="NV56" s="79"/>
      <c r="NW56" s="79"/>
      <c r="NX56" s="79"/>
      <c r="NY56" s="79"/>
      <c r="NZ56" s="79"/>
      <c r="OA56" s="79"/>
      <c r="OB56" s="79"/>
      <c r="OC56" s="79"/>
      <c r="OD56" s="79"/>
      <c r="OE56" s="79"/>
      <c r="OF56" s="79"/>
      <c r="OG56" s="79"/>
      <c r="OH56" s="79"/>
      <c r="OI56" s="79"/>
      <c r="OJ56" s="79"/>
      <c r="OK56" s="79"/>
      <c r="OL56" s="79"/>
      <c r="OM56" s="79"/>
      <c r="ON56" s="79"/>
      <c r="OO56" s="79"/>
      <c r="OP56" s="79"/>
      <c r="OQ56" s="79"/>
      <c r="OR56" s="79"/>
      <c r="OS56" s="79"/>
      <c r="OT56" s="79"/>
      <c r="OU56" s="79"/>
      <c r="OV56" s="79"/>
      <c r="OW56" s="79"/>
      <c r="OX56" s="79"/>
      <c r="OY56" s="79"/>
      <c r="OZ56" s="79"/>
      <c r="PA56" s="79"/>
      <c r="PB56" s="79"/>
      <c r="PC56" s="79"/>
      <c r="PD56" s="79"/>
      <c r="PE56" s="79"/>
      <c r="PF56" s="79"/>
      <c r="PG56" s="79"/>
      <c r="PH56" s="79"/>
      <c r="PI56" s="79"/>
      <c r="PJ56" s="79"/>
      <c r="PK56" s="79"/>
      <c r="PL56" s="79"/>
      <c r="PM56" s="79"/>
      <c r="PN56" s="79"/>
      <c r="PO56" s="79"/>
      <c r="PP56" s="79"/>
      <c r="PQ56" s="79"/>
      <c r="PR56" s="79"/>
      <c r="PS56" s="79"/>
      <c r="PT56" s="79"/>
      <c r="PU56" s="79"/>
      <c r="PV56" s="79"/>
      <c r="PW56" s="79"/>
      <c r="PX56" s="79"/>
      <c r="PY56" s="79"/>
      <c r="PZ56" s="79"/>
      <c r="QA56" s="79"/>
      <c r="QB56" s="79"/>
      <c r="QC56" s="79"/>
      <c r="QD56" s="79"/>
      <c r="QE56" s="79"/>
      <c r="QF56" s="79"/>
      <c r="QG56" s="79"/>
      <c r="QH56" s="79"/>
      <c r="QI56" s="79"/>
      <c r="QJ56" s="79"/>
      <c r="QK56" s="79"/>
      <c r="QL56" s="79"/>
      <c r="QM56" s="79"/>
      <c r="QN56" s="79"/>
    </row>
    <row r="57" spans="1:456" ht="15" x14ac:dyDescent="0.25">
      <c r="A57" s="106" t="s">
        <v>87</v>
      </c>
      <c r="B57" s="291">
        <v>43468194.333333336</v>
      </c>
      <c r="C57" s="291">
        <v>28296268.94966156</v>
      </c>
      <c r="D57" s="209">
        <v>3114956.3333333335</v>
      </c>
      <c r="E57" s="209">
        <v>4404432.1063283077</v>
      </c>
      <c r="F57" s="291">
        <v>0</v>
      </c>
      <c r="G57" s="291">
        <v>85836.228109953372</v>
      </c>
      <c r="H57" s="209">
        <v>0</v>
      </c>
      <c r="I57" s="209">
        <v>7973.3247936831358</v>
      </c>
      <c r="J57" s="291">
        <v>-283905.75333333341</v>
      </c>
      <c r="K57" s="291">
        <v>629801.77546755318</v>
      </c>
      <c r="L57" s="209">
        <v>46299244.913333341</v>
      </c>
      <c r="M57" s="209">
        <v>33424312.384361055</v>
      </c>
      <c r="N57" s="291">
        <v>28637334.119768512</v>
      </c>
      <c r="O57" s="78"/>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c r="IW57" s="79"/>
      <c r="IX57" s="79"/>
      <c r="IY57" s="79"/>
      <c r="IZ57" s="79"/>
      <c r="JA57" s="79"/>
      <c r="JB57" s="79"/>
      <c r="JC57" s="79"/>
      <c r="JD57" s="79"/>
      <c r="JE57" s="79"/>
      <c r="JF57" s="79"/>
      <c r="JG57" s="79"/>
      <c r="JH57" s="79"/>
      <c r="JI57" s="79"/>
      <c r="JJ57" s="79"/>
      <c r="JK57" s="79"/>
      <c r="JL57" s="79"/>
      <c r="JM57" s="79"/>
      <c r="JN57" s="79"/>
      <c r="JO57" s="79"/>
      <c r="JP57" s="79"/>
      <c r="JQ57" s="79"/>
      <c r="JR57" s="79"/>
      <c r="JS57" s="79"/>
      <c r="JT57" s="79"/>
      <c r="JU57" s="79"/>
      <c r="JV57" s="79"/>
      <c r="JW57" s="79"/>
      <c r="JX57" s="79"/>
      <c r="JY57" s="79"/>
      <c r="JZ57" s="79"/>
      <c r="KA57" s="79"/>
      <c r="KB57" s="79"/>
      <c r="KC57" s="79"/>
      <c r="KD57" s="79"/>
      <c r="KE57" s="79"/>
      <c r="KF57" s="79"/>
      <c r="KG57" s="79"/>
      <c r="KH57" s="79"/>
      <c r="KI57" s="79"/>
      <c r="KJ57" s="79"/>
      <c r="KK57" s="79"/>
      <c r="KL57" s="79"/>
      <c r="KM57" s="79"/>
      <c r="KN57" s="79"/>
      <c r="KO57" s="79"/>
      <c r="KP57" s="79"/>
      <c r="KQ57" s="79"/>
      <c r="KR57" s="79"/>
      <c r="KS57" s="79"/>
      <c r="KT57" s="79"/>
      <c r="KU57" s="79"/>
      <c r="KV57" s="79"/>
      <c r="KW57" s="79"/>
      <c r="KX57" s="79"/>
      <c r="KY57" s="79"/>
      <c r="KZ57" s="79"/>
      <c r="LA57" s="79"/>
      <c r="LB57" s="79"/>
      <c r="LC57" s="79"/>
      <c r="LD57" s="79"/>
      <c r="LE57" s="79"/>
      <c r="LF57" s="79"/>
      <c r="LG57" s="79"/>
      <c r="LH57" s="79"/>
      <c r="LI57" s="79"/>
      <c r="LJ57" s="79"/>
      <c r="LK57" s="79"/>
      <c r="LL57" s="79"/>
      <c r="LM57" s="79"/>
      <c r="LN57" s="79"/>
      <c r="LO57" s="79"/>
      <c r="LP57" s="79"/>
      <c r="LQ57" s="79"/>
      <c r="LR57" s="79"/>
      <c r="LS57" s="79"/>
      <c r="LT57" s="79"/>
      <c r="LU57" s="79"/>
      <c r="LV57" s="79"/>
      <c r="LW57" s="79"/>
      <c r="LX57" s="79"/>
      <c r="LY57" s="79"/>
      <c r="LZ57" s="79"/>
      <c r="MA57" s="79"/>
      <c r="MB57" s="79"/>
      <c r="MC57" s="79"/>
      <c r="MD57" s="79"/>
      <c r="ME57" s="79"/>
      <c r="MF57" s="79"/>
      <c r="MG57" s="79"/>
      <c r="MH57" s="79"/>
      <c r="MI57" s="79"/>
      <c r="MJ57" s="79"/>
      <c r="MK57" s="79"/>
      <c r="ML57" s="79"/>
      <c r="MM57" s="79"/>
      <c r="MN57" s="79"/>
      <c r="MO57" s="79"/>
      <c r="MP57" s="79"/>
      <c r="MQ57" s="79"/>
      <c r="MR57" s="79"/>
      <c r="MS57" s="79"/>
      <c r="MT57" s="79"/>
      <c r="MU57" s="79"/>
      <c r="MV57" s="79"/>
      <c r="MW57" s="79"/>
      <c r="MX57" s="79"/>
      <c r="MY57" s="79"/>
      <c r="MZ57" s="79"/>
      <c r="NA57" s="79"/>
      <c r="NB57" s="79"/>
      <c r="NC57" s="79"/>
      <c r="ND57" s="79"/>
      <c r="NE57" s="79"/>
      <c r="NF57" s="79"/>
      <c r="NG57" s="79"/>
      <c r="NH57" s="79"/>
      <c r="NI57" s="79"/>
      <c r="NJ57" s="79"/>
      <c r="NK57" s="79"/>
      <c r="NL57" s="79"/>
      <c r="NM57" s="79"/>
      <c r="NN57" s="79"/>
      <c r="NO57" s="79"/>
      <c r="NP57" s="79"/>
      <c r="NQ57" s="79"/>
      <c r="NR57" s="79"/>
      <c r="NS57" s="79"/>
      <c r="NT57" s="79"/>
      <c r="NU57" s="79"/>
      <c r="NV57" s="79"/>
      <c r="NW57" s="79"/>
      <c r="NX57" s="79"/>
      <c r="NY57" s="79"/>
      <c r="NZ57" s="79"/>
      <c r="OA57" s="79"/>
      <c r="OB57" s="79"/>
      <c r="OC57" s="79"/>
      <c r="OD57" s="79"/>
      <c r="OE57" s="79"/>
      <c r="OF57" s="79"/>
      <c r="OG57" s="79"/>
      <c r="OH57" s="79"/>
      <c r="OI57" s="79"/>
      <c r="OJ57" s="79"/>
      <c r="OK57" s="79"/>
      <c r="OL57" s="79"/>
      <c r="OM57" s="79"/>
      <c r="ON57" s="79"/>
      <c r="OO57" s="79"/>
      <c r="OP57" s="79"/>
      <c r="OQ57" s="79"/>
      <c r="OR57" s="79"/>
      <c r="OS57" s="79"/>
      <c r="OT57" s="79"/>
      <c r="OU57" s="79"/>
      <c r="OV57" s="79"/>
      <c r="OW57" s="79"/>
      <c r="OX57" s="79"/>
      <c r="OY57" s="79"/>
      <c r="OZ57" s="79"/>
      <c r="PA57" s="79"/>
      <c r="PB57" s="79"/>
      <c r="PC57" s="79"/>
      <c r="PD57" s="79"/>
      <c r="PE57" s="79"/>
      <c r="PF57" s="79"/>
      <c r="PG57" s="79"/>
      <c r="PH57" s="79"/>
      <c r="PI57" s="79"/>
      <c r="PJ57" s="79"/>
      <c r="PK57" s="79"/>
      <c r="PL57" s="79"/>
      <c r="PM57" s="79"/>
      <c r="PN57" s="79"/>
      <c r="PO57" s="79"/>
      <c r="PP57" s="79"/>
      <c r="PQ57" s="79"/>
      <c r="PR57" s="79"/>
      <c r="PS57" s="79"/>
      <c r="PT57" s="79"/>
      <c r="PU57" s="79"/>
      <c r="PV57" s="79"/>
      <c r="PW57" s="79"/>
      <c r="PX57" s="79"/>
      <c r="PY57" s="79"/>
      <c r="PZ57" s="79"/>
      <c r="QA57" s="79"/>
      <c r="QB57" s="79"/>
      <c r="QC57" s="79"/>
      <c r="QD57" s="79"/>
      <c r="QE57" s="79"/>
      <c r="QF57" s="79"/>
      <c r="QG57" s="79"/>
      <c r="QH57" s="79"/>
      <c r="QI57" s="79"/>
      <c r="QJ57" s="79"/>
      <c r="QK57" s="79"/>
      <c r="QL57" s="79"/>
      <c r="QM57" s="79"/>
      <c r="QN57" s="79"/>
    </row>
    <row r="58" spans="1:456" ht="18" customHeight="1" x14ac:dyDescent="0.25">
      <c r="A58" s="106" t="s">
        <v>88</v>
      </c>
      <c r="B58" s="291">
        <v>1091465</v>
      </c>
      <c r="C58" s="291">
        <v>851741.11817671941</v>
      </c>
      <c r="D58" s="209">
        <v>0</v>
      </c>
      <c r="E58" s="209">
        <v>58158.859844004721</v>
      </c>
      <c r="F58" s="291">
        <v>1155775.3333333333</v>
      </c>
      <c r="G58" s="291">
        <v>764824.58170984732</v>
      </c>
      <c r="H58" s="209">
        <v>392140.66666666669</v>
      </c>
      <c r="I58" s="209">
        <v>592065.94757086213</v>
      </c>
      <c r="J58" s="291">
        <v>27821.150000000005</v>
      </c>
      <c r="K58" s="291">
        <v>57637.445555424638</v>
      </c>
      <c r="L58" s="209">
        <v>2667202.1499999994</v>
      </c>
      <c r="M58" s="209">
        <v>2324427.9528568583</v>
      </c>
      <c r="N58" s="291">
        <v>1991526.9806548588</v>
      </c>
      <c r="O58" s="78"/>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79"/>
      <c r="JS58" s="79"/>
      <c r="JT58" s="79"/>
      <c r="JU58" s="79"/>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79"/>
      <c r="NF58" s="79"/>
      <c r="NG58" s="79"/>
      <c r="NH58" s="79"/>
      <c r="NI58" s="79"/>
      <c r="NJ58" s="79"/>
      <c r="NK58" s="79"/>
      <c r="NL58" s="79"/>
      <c r="NM58" s="79"/>
      <c r="NN58" s="79"/>
      <c r="NO58" s="79"/>
      <c r="NP58" s="79"/>
      <c r="NQ58" s="79"/>
      <c r="NR58" s="79"/>
      <c r="NS58" s="79"/>
      <c r="NT58" s="79"/>
      <c r="NU58" s="79"/>
      <c r="NV58" s="79"/>
      <c r="NW58" s="79"/>
      <c r="NX58" s="79"/>
      <c r="NY58" s="79"/>
      <c r="NZ58" s="79"/>
      <c r="OA58" s="79"/>
      <c r="OB58" s="79"/>
      <c r="OC58" s="79"/>
      <c r="OD58" s="79"/>
      <c r="OE58" s="79"/>
      <c r="OF58" s="79"/>
      <c r="OG58" s="79"/>
      <c r="OH58" s="79"/>
      <c r="OI58" s="79"/>
      <c r="OJ58" s="79"/>
      <c r="OK58" s="79"/>
      <c r="OL58" s="79"/>
      <c r="OM58" s="79"/>
      <c r="ON58" s="79"/>
      <c r="OO58" s="79"/>
      <c r="OP58" s="79"/>
      <c r="OQ58" s="79"/>
      <c r="OR58" s="79"/>
      <c r="OS58" s="79"/>
      <c r="OT58" s="79"/>
      <c r="OU58" s="79"/>
      <c r="OV58" s="79"/>
      <c r="OW58" s="79"/>
      <c r="OX58" s="79"/>
      <c r="OY58" s="79"/>
      <c r="OZ58" s="79"/>
      <c r="PA58" s="79"/>
      <c r="PB58" s="79"/>
      <c r="PC58" s="79"/>
      <c r="PD58" s="79"/>
      <c r="PE58" s="79"/>
      <c r="PF58" s="79"/>
      <c r="PG58" s="79"/>
      <c r="PH58" s="79"/>
      <c r="PI58" s="79"/>
      <c r="PJ58" s="79"/>
      <c r="PK58" s="79"/>
      <c r="PL58" s="79"/>
      <c r="PM58" s="79"/>
      <c r="PN58" s="79"/>
      <c r="PO58" s="79"/>
      <c r="PP58" s="79"/>
      <c r="PQ58" s="79"/>
      <c r="PR58" s="79"/>
      <c r="PS58" s="79"/>
      <c r="PT58" s="79"/>
      <c r="PU58" s="79"/>
      <c r="PV58" s="79"/>
      <c r="PW58" s="79"/>
      <c r="PX58" s="79"/>
      <c r="PY58" s="79"/>
      <c r="PZ58" s="79"/>
      <c r="QA58" s="79"/>
      <c r="QB58" s="79"/>
      <c r="QC58" s="79"/>
      <c r="QD58" s="79"/>
      <c r="QE58" s="79"/>
      <c r="QF58" s="79"/>
      <c r="QG58" s="79"/>
      <c r="QH58" s="79"/>
      <c r="QI58" s="79"/>
      <c r="QJ58" s="79"/>
      <c r="QK58" s="79"/>
      <c r="QL58" s="79"/>
      <c r="QM58" s="79"/>
      <c r="QN58" s="79"/>
    </row>
    <row r="59" spans="1:456" ht="18" customHeight="1" x14ac:dyDescent="0.25">
      <c r="A59" s="106" t="s">
        <v>89</v>
      </c>
      <c r="B59" s="291">
        <v>17838837.333333332</v>
      </c>
      <c r="C59" s="291">
        <v>17611772.226982921</v>
      </c>
      <c r="D59" s="209">
        <v>3155926</v>
      </c>
      <c r="E59" s="209">
        <v>3571453.9847837207</v>
      </c>
      <c r="F59" s="291">
        <v>25540.666666666668</v>
      </c>
      <c r="G59" s="291">
        <v>33955.159759898641</v>
      </c>
      <c r="H59" s="209">
        <v>0</v>
      </c>
      <c r="I59" s="209">
        <v>0</v>
      </c>
      <c r="J59" s="291">
        <v>316989.09333333332</v>
      </c>
      <c r="K59" s="291">
        <v>471583.60280710226</v>
      </c>
      <c r="L59" s="209">
        <v>21337293.093333334</v>
      </c>
      <c r="M59" s="209">
        <v>21688764.97433364</v>
      </c>
      <c r="N59" s="291">
        <v>18582533.638171002</v>
      </c>
      <c r="O59" s="78"/>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79"/>
      <c r="JS59" s="79"/>
      <c r="JT59" s="79"/>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79"/>
      <c r="NF59" s="79"/>
      <c r="NG59" s="79"/>
      <c r="NH59" s="79"/>
      <c r="NI59" s="79"/>
      <c r="NJ59" s="79"/>
      <c r="NK59" s="79"/>
      <c r="NL59" s="79"/>
      <c r="NM59" s="79"/>
      <c r="NN59" s="79"/>
      <c r="NO59" s="79"/>
      <c r="NP59" s="79"/>
      <c r="NQ59" s="79"/>
      <c r="NR59" s="79"/>
      <c r="NS59" s="79"/>
      <c r="NT59" s="79"/>
      <c r="NU59" s="79"/>
      <c r="NV59" s="79"/>
      <c r="NW59" s="79"/>
      <c r="NX59" s="79"/>
      <c r="NY59" s="79"/>
      <c r="NZ59" s="79"/>
      <c r="OA59" s="79"/>
      <c r="OB59" s="79"/>
      <c r="OC59" s="79"/>
      <c r="OD59" s="79"/>
      <c r="OE59" s="79"/>
      <c r="OF59" s="79"/>
      <c r="OG59" s="79"/>
      <c r="OH59" s="79"/>
      <c r="OI59" s="79"/>
      <c r="OJ59" s="79"/>
      <c r="OK59" s="79"/>
      <c r="OL59" s="79"/>
      <c r="OM59" s="79"/>
      <c r="ON59" s="79"/>
      <c r="OO59" s="79"/>
      <c r="OP59" s="79"/>
      <c r="OQ59" s="79"/>
      <c r="OR59" s="79"/>
      <c r="OS59" s="79"/>
      <c r="OT59" s="79"/>
      <c r="OU59" s="79"/>
      <c r="OV59" s="79"/>
      <c r="OW59" s="79"/>
      <c r="OX59" s="79"/>
      <c r="OY59" s="79"/>
      <c r="OZ59" s="79"/>
      <c r="PA59" s="79"/>
      <c r="PB59" s="79"/>
      <c r="PC59" s="79"/>
      <c r="PD59" s="79"/>
      <c r="PE59" s="79"/>
      <c r="PF59" s="79"/>
      <c r="PG59" s="79"/>
      <c r="PH59" s="79"/>
      <c r="PI59" s="79"/>
      <c r="PJ59" s="79"/>
      <c r="PK59" s="79"/>
      <c r="PL59" s="79"/>
      <c r="PM59" s="79"/>
      <c r="PN59" s="79"/>
      <c r="PO59" s="79"/>
      <c r="PP59" s="79"/>
      <c r="PQ59" s="79"/>
      <c r="PR59" s="79"/>
      <c r="PS59" s="79"/>
      <c r="PT59" s="79"/>
      <c r="PU59" s="79"/>
      <c r="PV59" s="79"/>
      <c r="PW59" s="79"/>
      <c r="PX59" s="79"/>
      <c r="PY59" s="79"/>
      <c r="PZ59" s="79"/>
      <c r="QA59" s="79"/>
      <c r="QB59" s="79"/>
      <c r="QC59" s="79"/>
      <c r="QD59" s="79"/>
      <c r="QE59" s="79"/>
      <c r="QF59" s="79"/>
      <c r="QG59" s="79"/>
      <c r="QH59" s="79"/>
      <c r="QI59" s="79"/>
      <c r="QJ59" s="79"/>
      <c r="QK59" s="79"/>
      <c r="QL59" s="79"/>
      <c r="QM59" s="79"/>
      <c r="QN59" s="79"/>
    </row>
    <row r="60" spans="1:456" ht="18" customHeight="1" x14ac:dyDescent="0.25">
      <c r="A60" s="106" t="s">
        <v>90</v>
      </c>
      <c r="B60" s="291">
        <v>3242033</v>
      </c>
      <c r="C60" s="291">
        <v>2818984.5934664914</v>
      </c>
      <c r="D60" s="209">
        <v>1627566</v>
      </c>
      <c r="E60" s="209">
        <v>1266157.682497127</v>
      </c>
      <c r="F60" s="291">
        <v>434183.33333333331</v>
      </c>
      <c r="G60" s="291">
        <v>410115.85138484923</v>
      </c>
      <c r="H60" s="209">
        <v>0</v>
      </c>
      <c r="I60" s="209">
        <v>0</v>
      </c>
      <c r="J60" s="291">
        <v>-99418.863333333327</v>
      </c>
      <c r="K60" s="291">
        <v>59288.475219000255</v>
      </c>
      <c r="L60" s="209">
        <v>5204363.47</v>
      </c>
      <c r="M60" s="209">
        <v>4554546.6025674678</v>
      </c>
      <c r="N60" s="291">
        <v>3902251.4905290375</v>
      </c>
      <c r="O60" s="78"/>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c r="IV60" s="79"/>
      <c r="IW60" s="79"/>
      <c r="IX60" s="79"/>
      <c r="IY60" s="79"/>
      <c r="IZ60" s="79"/>
      <c r="JA60" s="79"/>
      <c r="JB60" s="79"/>
      <c r="JC60" s="79"/>
      <c r="JD60" s="79"/>
      <c r="JE60" s="79"/>
      <c r="JF60" s="79"/>
      <c r="JG60" s="79"/>
      <c r="JH60" s="79"/>
      <c r="JI60" s="79"/>
      <c r="JJ60" s="79"/>
      <c r="JK60" s="79"/>
      <c r="JL60" s="79"/>
      <c r="JM60" s="79"/>
      <c r="JN60" s="79"/>
      <c r="JO60" s="79"/>
      <c r="JP60" s="79"/>
      <c r="JQ60" s="79"/>
      <c r="JR60" s="79"/>
      <c r="JS60" s="79"/>
      <c r="JT60" s="79"/>
      <c r="JU60" s="79"/>
      <c r="JV60" s="79"/>
      <c r="JW60" s="79"/>
      <c r="JX60" s="79"/>
      <c r="JY60" s="79"/>
      <c r="JZ60" s="79"/>
      <c r="KA60" s="79"/>
      <c r="KB60" s="79"/>
      <c r="KC60" s="79"/>
      <c r="KD60" s="79"/>
      <c r="KE60" s="79"/>
      <c r="KF60" s="79"/>
      <c r="KG60" s="79"/>
      <c r="KH60" s="79"/>
      <c r="KI60" s="79"/>
      <c r="KJ60" s="79"/>
      <c r="KK60" s="79"/>
      <c r="KL60" s="79"/>
      <c r="KM60" s="79"/>
      <c r="KN60" s="79"/>
      <c r="KO60" s="79"/>
      <c r="KP60" s="79"/>
      <c r="KQ60" s="79"/>
      <c r="KR60" s="79"/>
      <c r="KS60" s="79"/>
      <c r="KT60" s="79"/>
      <c r="KU60" s="79"/>
      <c r="KV60" s="79"/>
      <c r="KW60" s="79"/>
      <c r="KX60" s="79"/>
      <c r="KY60" s="79"/>
      <c r="KZ60" s="79"/>
      <c r="LA60" s="79"/>
      <c r="LB60" s="79"/>
      <c r="LC60" s="79"/>
      <c r="LD60" s="79"/>
      <c r="LE60" s="79"/>
      <c r="LF60" s="79"/>
      <c r="LG60" s="79"/>
      <c r="LH60" s="79"/>
      <c r="LI60" s="79"/>
      <c r="LJ60" s="79"/>
      <c r="LK60" s="79"/>
      <c r="LL60" s="79"/>
      <c r="LM60" s="79"/>
      <c r="LN60" s="79"/>
      <c r="LO60" s="79"/>
      <c r="LP60" s="79"/>
      <c r="LQ60" s="79"/>
      <c r="LR60" s="79"/>
      <c r="LS60" s="79"/>
      <c r="LT60" s="79"/>
      <c r="LU60" s="79"/>
      <c r="LV60" s="79"/>
      <c r="LW60" s="79"/>
      <c r="LX60" s="79"/>
      <c r="LY60" s="79"/>
      <c r="LZ60" s="79"/>
      <c r="MA60" s="79"/>
      <c r="MB60" s="79"/>
      <c r="MC60" s="79"/>
      <c r="MD60" s="79"/>
      <c r="ME60" s="79"/>
      <c r="MF60" s="79"/>
      <c r="MG60" s="79"/>
      <c r="MH60" s="79"/>
      <c r="MI60" s="79"/>
      <c r="MJ60" s="79"/>
      <c r="MK60" s="79"/>
      <c r="ML60" s="79"/>
      <c r="MM60" s="79"/>
      <c r="MN60" s="79"/>
      <c r="MO60" s="79"/>
      <c r="MP60" s="79"/>
      <c r="MQ60" s="79"/>
      <c r="MR60" s="79"/>
      <c r="MS60" s="79"/>
      <c r="MT60" s="79"/>
      <c r="MU60" s="79"/>
      <c r="MV60" s="79"/>
      <c r="MW60" s="79"/>
      <c r="MX60" s="79"/>
      <c r="MY60" s="79"/>
      <c r="MZ60" s="79"/>
      <c r="NA60" s="79"/>
      <c r="NB60" s="79"/>
      <c r="NC60" s="79"/>
      <c r="ND60" s="79"/>
      <c r="NE60" s="79"/>
      <c r="NF60" s="79"/>
      <c r="NG60" s="79"/>
      <c r="NH60" s="79"/>
      <c r="NI60" s="79"/>
      <c r="NJ60" s="79"/>
      <c r="NK60" s="79"/>
      <c r="NL60" s="79"/>
      <c r="NM60" s="79"/>
      <c r="NN60" s="79"/>
      <c r="NO60" s="79"/>
      <c r="NP60" s="79"/>
      <c r="NQ60" s="79"/>
      <c r="NR60" s="79"/>
      <c r="NS60" s="79"/>
      <c r="NT60" s="79"/>
      <c r="NU60" s="79"/>
      <c r="NV60" s="79"/>
      <c r="NW60" s="79"/>
      <c r="NX60" s="79"/>
      <c r="NY60" s="79"/>
      <c r="NZ60" s="79"/>
      <c r="OA60" s="79"/>
      <c r="OB60" s="79"/>
      <c r="OC60" s="79"/>
      <c r="OD60" s="79"/>
      <c r="OE60" s="79"/>
      <c r="OF60" s="79"/>
      <c r="OG60" s="79"/>
      <c r="OH60" s="79"/>
      <c r="OI60" s="79"/>
      <c r="OJ60" s="79"/>
      <c r="OK60" s="79"/>
      <c r="OL60" s="79"/>
      <c r="OM60" s="79"/>
      <c r="ON60" s="79"/>
      <c r="OO60" s="79"/>
      <c r="OP60" s="79"/>
      <c r="OQ60" s="79"/>
      <c r="OR60" s="79"/>
      <c r="OS60" s="79"/>
      <c r="OT60" s="79"/>
      <c r="OU60" s="79"/>
      <c r="OV60" s="79"/>
      <c r="OW60" s="79"/>
      <c r="OX60" s="79"/>
      <c r="OY60" s="79"/>
      <c r="OZ60" s="79"/>
      <c r="PA60" s="79"/>
      <c r="PB60" s="79"/>
      <c r="PC60" s="79"/>
      <c r="PD60" s="79"/>
      <c r="PE60" s="79"/>
      <c r="PF60" s="79"/>
      <c r="PG60" s="79"/>
      <c r="PH60" s="79"/>
      <c r="PI60" s="79"/>
      <c r="PJ60" s="79"/>
      <c r="PK60" s="79"/>
      <c r="PL60" s="79"/>
      <c r="PM60" s="79"/>
      <c r="PN60" s="79"/>
      <c r="PO60" s="79"/>
      <c r="PP60" s="79"/>
      <c r="PQ60" s="79"/>
      <c r="PR60" s="79"/>
      <c r="PS60" s="79"/>
      <c r="PT60" s="79"/>
      <c r="PU60" s="79"/>
      <c r="PV60" s="79"/>
      <c r="PW60" s="79"/>
      <c r="PX60" s="79"/>
      <c r="PY60" s="79"/>
      <c r="PZ60" s="79"/>
      <c r="QA60" s="79"/>
      <c r="QB60" s="79"/>
      <c r="QC60" s="79"/>
      <c r="QD60" s="79"/>
      <c r="QE60" s="79"/>
      <c r="QF60" s="79"/>
      <c r="QG60" s="79"/>
      <c r="QH60" s="79"/>
      <c r="QI60" s="79"/>
      <c r="QJ60" s="79"/>
      <c r="QK60" s="79"/>
      <c r="QL60" s="79"/>
      <c r="QM60" s="79"/>
      <c r="QN60" s="79"/>
    </row>
    <row r="61" spans="1:456" ht="18" customHeight="1" x14ac:dyDescent="0.25">
      <c r="A61" s="106" t="s">
        <v>91</v>
      </c>
      <c r="B61" s="291">
        <v>877966.33333333337</v>
      </c>
      <c r="C61" s="291">
        <v>1009719.3299916845</v>
      </c>
      <c r="D61" s="209">
        <v>2455666</v>
      </c>
      <c r="E61" s="209">
        <v>2600097.945970939</v>
      </c>
      <c r="F61" s="291">
        <v>1383</v>
      </c>
      <c r="G61" s="291">
        <v>15299.102149914757</v>
      </c>
      <c r="H61" s="209">
        <v>0</v>
      </c>
      <c r="I61" s="209">
        <v>0</v>
      </c>
      <c r="J61" s="291">
        <v>26066.273333333334</v>
      </c>
      <c r="K61" s="291">
        <v>18805.227868126229</v>
      </c>
      <c r="L61" s="209">
        <v>3361081.6066666669</v>
      </c>
      <c r="M61" s="209">
        <v>3643921.605980665</v>
      </c>
      <c r="N61" s="291">
        <v>3122044.795917395</v>
      </c>
      <c r="O61" s="78"/>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c r="KA61" s="79"/>
      <c r="KB61" s="79"/>
      <c r="KC61" s="79"/>
      <c r="KD61" s="79"/>
      <c r="KE61" s="79"/>
      <c r="KF61" s="79"/>
      <c r="KG61" s="79"/>
      <c r="KH61" s="79"/>
      <c r="KI61" s="79"/>
      <c r="KJ61" s="79"/>
      <c r="KK61" s="79"/>
      <c r="KL61" s="79"/>
      <c r="KM61" s="79"/>
      <c r="KN61" s="79"/>
      <c r="KO61" s="79"/>
      <c r="KP61" s="79"/>
      <c r="KQ61" s="79"/>
      <c r="KR61" s="79"/>
      <c r="KS61" s="79"/>
      <c r="KT61" s="79"/>
      <c r="KU61" s="79"/>
      <c r="KV61" s="79"/>
      <c r="KW61" s="79"/>
      <c r="KX61" s="79"/>
      <c r="KY61" s="79"/>
      <c r="KZ61" s="79"/>
      <c r="LA61" s="79"/>
      <c r="LB61" s="79"/>
      <c r="LC61" s="79"/>
      <c r="LD61" s="79"/>
      <c r="LE61" s="79"/>
      <c r="LF61" s="79"/>
      <c r="LG61" s="79"/>
      <c r="LH61" s="79"/>
      <c r="LI61" s="79"/>
      <c r="LJ61" s="79"/>
      <c r="LK61" s="79"/>
      <c r="LL61" s="79"/>
      <c r="LM61" s="79"/>
      <c r="LN61" s="79"/>
      <c r="LO61" s="79"/>
      <c r="LP61" s="79"/>
      <c r="LQ61" s="79"/>
      <c r="LR61" s="79"/>
      <c r="LS61" s="79"/>
      <c r="LT61" s="79"/>
      <c r="LU61" s="79"/>
      <c r="LV61" s="79"/>
      <c r="LW61" s="79"/>
      <c r="LX61" s="79"/>
      <c r="LY61" s="79"/>
      <c r="LZ61" s="79"/>
      <c r="MA61" s="79"/>
      <c r="MB61" s="79"/>
      <c r="MC61" s="79"/>
      <c r="MD61" s="79"/>
      <c r="ME61" s="79"/>
      <c r="MF61" s="79"/>
      <c r="MG61" s="79"/>
      <c r="MH61" s="79"/>
      <c r="MI61" s="79"/>
      <c r="MJ61" s="79"/>
      <c r="MK61" s="79"/>
      <c r="ML61" s="79"/>
      <c r="MM61" s="79"/>
      <c r="MN61" s="79"/>
      <c r="MO61" s="79"/>
      <c r="MP61" s="79"/>
      <c r="MQ61" s="79"/>
      <c r="MR61" s="79"/>
      <c r="MS61" s="79"/>
      <c r="MT61" s="79"/>
      <c r="MU61" s="79"/>
      <c r="MV61" s="79"/>
      <c r="MW61" s="79"/>
      <c r="MX61" s="79"/>
      <c r="MY61" s="79"/>
      <c r="MZ61" s="79"/>
      <c r="NA61" s="79"/>
      <c r="NB61" s="79"/>
      <c r="NC61" s="79"/>
      <c r="ND61" s="79"/>
      <c r="NE61" s="79"/>
      <c r="NF61" s="79"/>
      <c r="NG61" s="79"/>
      <c r="NH61" s="79"/>
      <c r="NI61" s="79"/>
      <c r="NJ61" s="79"/>
      <c r="NK61" s="79"/>
      <c r="NL61" s="79"/>
      <c r="NM61" s="79"/>
      <c r="NN61" s="79"/>
      <c r="NO61" s="79"/>
      <c r="NP61" s="79"/>
      <c r="NQ61" s="79"/>
      <c r="NR61" s="79"/>
      <c r="NS61" s="79"/>
      <c r="NT61" s="79"/>
      <c r="NU61" s="79"/>
      <c r="NV61" s="79"/>
      <c r="NW61" s="79"/>
      <c r="NX61" s="79"/>
      <c r="NY61" s="79"/>
      <c r="NZ61" s="79"/>
      <c r="OA61" s="79"/>
      <c r="OB61" s="79"/>
      <c r="OC61" s="79"/>
      <c r="OD61" s="79"/>
      <c r="OE61" s="79"/>
      <c r="OF61" s="79"/>
      <c r="OG61" s="79"/>
      <c r="OH61" s="79"/>
      <c r="OI61" s="79"/>
      <c r="OJ61" s="79"/>
      <c r="OK61" s="79"/>
      <c r="OL61" s="79"/>
      <c r="OM61" s="79"/>
      <c r="ON61" s="79"/>
      <c r="OO61" s="79"/>
      <c r="OP61" s="79"/>
      <c r="OQ61" s="79"/>
      <c r="OR61" s="79"/>
      <c r="OS61" s="79"/>
      <c r="OT61" s="79"/>
      <c r="OU61" s="79"/>
      <c r="OV61" s="79"/>
      <c r="OW61" s="79"/>
      <c r="OX61" s="79"/>
      <c r="OY61" s="79"/>
      <c r="OZ61" s="79"/>
      <c r="PA61" s="79"/>
      <c r="PB61" s="79"/>
      <c r="PC61" s="79"/>
      <c r="PD61" s="79"/>
      <c r="PE61" s="79"/>
      <c r="PF61" s="79"/>
      <c r="PG61" s="79"/>
      <c r="PH61" s="79"/>
      <c r="PI61" s="79"/>
      <c r="PJ61" s="79"/>
      <c r="PK61" s="79"/>
      <c r="PL61" s="79"/>
      <c r="PM61" s="79"/>
      <c r="PN61" s="79"/>
      <c r="PO61" s="79"/>
      <c r="PP61" s="79"/>
      <c r="PQ61" s="79"/>
      <c r="PR61" s="79"/>
      <c r="PS61" s="79"/>
      <c r="PT61" s="79"/>
      <c r="PU61" s="79"/>
      <c r="PV61" s="79"/>
      <c r="PW61" s="79"/>
      <c r="PX61" s="79"/>
      <c r="PY61" s="79"/>
      <c r="PZ61" s="79"/>
      <c r="QA61" s="79"/>
      <c r="QB61" s="79"/>
      <c r="QC61" s="79"/>
      <c r="QD61" s="79"/>
      <c r="QE61" s="79"/>
      <c r="QF61" s="79"/>
      <c r="QG61" s="79"/>
      <c r="QH61" s="79"/>
      <c r="QI61" s="79"/>
      <c r="QJ61" s="79"/>
      <c r="QK61" s="79"/>
      <c r="QL61" s="79"/>
      <c r="QM61" s="79"/>
      <c r="QN61" s="79"/>
    </row>
    <row r="62" spans="1:456" ht="18" customHeight="1" x14ac:dyDescent="0.25">
      <c r="A62" s="106" t="s">
        <v>92</v>
      </c>
      <c r="B62" s="291">
        <v>101340691.66666667</v>
      </c>
      <c r="C62" s="291">
        <v>122135344.57662113</v>
      </c>
      <c r="D62" s="209">
        <v>17688</v>
      </c>
      <c r="E62" s="209">
        <v>0</v>
      </c>
      <c r="F62" s="291">
        <v>0</v>
      </c>
      <c r="G62" s="291">
        <v>0</v>
      </c>
      <c r="H62" s="209">
        <v>0</v>
      </c>
      <c r="I62" s="209">
        <v>0</v>
      </c>
      <c r="J62" s="291">
        <v>2378491.0699999998</v>
      </c>
      <c r="K62" s="291">
        <v>2651206.9234730829</v>
      </c>
      <c r="L62" s="209">
        <v>103736870.73666666</v>
      </c>
      <c r="M62" s="209">
        <v>124786551.50009422</v>
      </c>
      <c r="N62" s="291">
        <v>106914814.81707111</v>
      </c>
      <c r="O62" s="78"/>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79"/>
      <c r="NF62" s="79"/>
      <c r="NG62" s="79"/>
      <c r="NH62" s="79"/>
      <c r="NI62" s="79"/>
      <c r="NJ62" s="79"/>
      <c r="NK62" s="79"/>
      <c r="NL62" s="79"/>
      <c r="NM62" s="79"/>
      <c r="NN62" s="79"/>
      <c r="NO62" s="79"/>
      <c r="NP62" s="79"/>
      <c r="NQ62" s="79"/>
      <c r="NR62" s="79"/>
      <c r="NS62" s="79"/>
      <c r="NT62" s="79"/>
      <c r="NU62" s="79"/>
      <c r="NV62" s="79"/>
      <c r="NW62" s="79"/>
      <c r="NX62" s="79"/>
      <c r="NY62" s="79"/>
      <c r="NZ62" s="79"/>
      <c r="OA62" s="79"/>
      <c r="OB62" s="79"/>
      <c r="OC62" s="79"/>
      <c r="OD62" s="79"/>
      <c r="OE62" s="79"/>
      <c r="OF62" s="79"/>
      <c r="OG62" s="79"/>
      <c r="OH62" s="79"/>
      <c r="OI62" s="79"/>
      <c r="OJ62" s="79"/>
      <c r="OK62" s="79"/>
      <c r="OL62" s="79"/>
      <c r="OM62" s="79"/>
      <c r="ON62" s="79"/>
      <c r="OO62" s="79"/>
      <c r="OP62" s="79"/>
      <c r="OQ62" s="79"/>
      <c r="OR62" s="79"/>
      <c r="OS62" s="79"/>
      <c r="OT62" s="79"/>
      <c r="OU62" s="79"/>
      <c r="OV62" s="79"/>
      <c r="OW62" s="79"/>
      <c r="OX62" s="79"/>
      <c r="OY62" s="79"/>
      <c r="OZ62" s="79"/>
      <c r="PA62" s="79"/>
      <c r="PB62" s="79"/>
      <c r="PC62" s="79"/>
      <c r="PD62" s="79"/>
      <c r="PE62" s="79"/>
      <c r="PF62" s="79"/>
      <c r="PG62" s="79"/>
      <c r="PH62" s="79"/>
      <c r="PI62" s="79"/>
      <c r="PJ62" s="79"/>
      <c r="PK62" s="79"/>
      <c r="PL62" s="79"/>
      <c r="PM62" s="79"/>
      <c r="PN62" s="79"/>
      <c r="PO62" s="79"/>
      <c r="PP62" s="79"/>
      <c r="PQ62" s="79"/>
      <c r="PR62" s="79"/>
      <c r="PS62" s="79"/>
      <c r="PT62" s="79"/>
      <c r="PU62" s="79"/>
      <c r="PV62" s="79"/>
      <c r="PW62" s="79"/>
      <c r="PX62" s="79"/>
      <c r="PY62" s="79"/>
      <c r="PZ62" s="79"/>
      <c r="QA62" s="79"/>
      <c r="QB62" s="79"/>
      <c r="QC62" s="79"/>
      <c r="QD62" s="79"/>
      <c r="QE62" s="79"/>
      <c r="QF62" s="79"/>
      <c r="QG62" s="79"/>
      <c r="QH62" s="79"/>
      <c r="QI62" s="79"/>
      <c r="QJ62" s="79"/>
      <c r="QK62" s="79"/>
      <c r="QL62" s="79"/>
      <c r="QM62" s="79"/>
      <c r="QN62" s="79"/>
    </row>
    <row r="63" spans="1:456" ht="18" customHeight="1" x14ac:dyDescent="0.25">
      <c r="A63" s="106" t="s">
        <v>93</v>
      </c>
      <c r="B63" s="291">
        <v>36954569.666666664</v>
      </c>
      <c r="C63" s="291">
        <v>41991650.481670283</v>
      </c>
      <c r="D63" s="209">
        <v>622783</v>
      </c>
      <c r="E63" s="209">
        <v>902860.01478816953</v>
      </c>
      <c r="F63" s="291">
        <v>0</v>
      </c>
      <c r="G63" s="291">
        <v>7058.3422939645297</v>
      </c>
      <c r="H63" s="209">
        <v>0</v>
      </c>
      <c r="I63" s="209">
        <v>0</v>
      </c>
      <c r="J63" s="291">
        <v>42233.733333333337</v>
      </c>
      <c r="K63" s="291">
        <v>981289.48054616537</v>
      </c>
      <c r="L63" s="209">
        <v>37619586.399999999</v>
      </c>
      <c r="M63" s="209">
        <v>43882858.319298588</v>
      </c>
      <c r="N63" s="291">
        <v>37598023.300195411</v>
      </c>
      <c r="O63" s="78"/>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c r="IW63" s="79"/>
      <c r="IX63" s="79"/>
      <c r="IY63" s="79"/>
      <c r="IZ63" s="79"/>
      <c r="JA63" s="79"/>
      <c r="JB63" s="79"/>
      <c r="JC63" s="79"/>
      <c r="JD63" s="79"/>
      <c r="JE63" s="79"/>
      <c r="JF63" s="79"/>
      <c r="JG63" s="79"/>
      <c r="JH63" s="79"/>
      <c r="JI63" s="79"/>
      <c r="JJ63" s="79"/>
      <c r="JK63" s="79"/>
      <c r="JL63" s="79"/>
      <c r="JM63" s="79"/>
      <c r="JN63" s="79"/>
      <c r="JO63" s="79"/>
      <c r="JP63" s="79"/>
      <c r="JQ63" s="79"/>
      <c r="JR63" s="79"/>
      <c r="JS63" s="79"/>
      <c r="JT63" s="79"/>
      <c r="JU63" s="79"/>
      <c r="JV63" s="79"/>
      <c r="JW63" s="79"/>
      <c r="JX63" s="79"/>
      <c r="JY63" s="79"/>
      <c r="JZ63" s="79"/>
      <c r="KA63" s="79"/>
      <c r="KB63" s="79"/>
      <c r="KC63" s="79"/>
      <c r="KD63" s="79"/>
      <c r="KE63" s="79"/>
      <c r="KF63" s="79"/>
      <c r="KG63" s="79"/>
      <c r="KH63" s="79"/>
      <c r="KI63" s="79"/>
      <c r="KJ63" s="79"/>
      <c r="KK63" s="79"/>
      <c r="KL63" s="79"/>
      <c r="KM63" s="79"/>
      <c r="KN63" s="79"/>
      <c r="KO63" s="79"/>
      <c r="KP63" s="79"/>
      <c r="KQ63" s="79"/>
      <c r="KR63" s="79"/>
      <c r="KS63" s="79"/>
      <c r="KT63" s="79"/>
      <c r="KU63" s="79"/>
      <c r="KV63" s="79"/>
      <c r="KW63" s="79"/>
      <c r="KX63" s="79"/>
      <c r="KY63" s="79"/>
      <c r="KZ63" s="79"/>
      <c r="LA63" s="79"/>
      <c r="LB63" s="79"/>
      <c r="LC63" s="79"/>
      <c r="LD63" s="79"/>
      <c r="LE63" s="79"/>
      <c r="LF63" s="79"/>
      <c r="LG63" s="79"/>
      <c r="LH63" s="79"/>
      <c r="LI63" s="79"/>
      <c r="LJ63" s="79"/>
      <c r="LK63" s="79"/>
      <c r="LL63" s="79"/>
      <c r="LM63" s="79"/>
      <c r="LN63" s="79"/>
      <c r="LO63" s="79"/>
      <c r="LP63" s="79"/>
      <c r="LQ63" s="79"/>
      <c r="LR63" s="79"/>
      <c r="LS63" s="79"/>
      <c r="LT63" s="79"/>
      <c r="LU63" s="79"/>
      <c r="LV63" s="79"/>
      <c r="LW63" s="79"/>
      <c r="LX63" s="79"/>
      <c r="LY63" s="79"/>
      <c r="LZ63" s="79"/>
      <c r="MA63" s="79"/>
      <c r="MB63" s="79"/>
      <c r="MC63" s="79"/>
      <c r="MD63" s="79"/>
      <c r="ME63" s="79"/>
      <c r="MF63" s="79"/>
      <c r="MG63" s="79"/>
      <c r="MH63" s="79"/>
      <c r="MI63" s="79"/>
      <c r="MJ63" s="79"/>
      <c r="MK63" s="79"/>
      <c r="ML63" s="79"/>
      <c r="MM63" s="79"/>
      <c r="MN63" s="79"/>
      <c r="MO63" s="79"/>
      <c r="MP63" s="79"/>
      <c r="MQ63" s="79"/>
      <c r="MR63" s="79"/>
      <c r="MS63" s="79"/>
      <c r="MT63" s="79"/>
      <c r="MU63" s="79"/>
      <c r="MV63" s="79"/>
      <c r="MW63" s="79"/>
      <c r="MX63" s="79"/>
      <c r="MY63" s="79"/>
      <c r="MZ63" s="79"/>
      <c r="NA63" s="79"/>
      <c r="NB63" s="79"/>
      <c r="NC63" s="79"/>
      <c r="ND63" s="79"/>
      <c r="NE63" s="79"/>
      <c r="NF63" s="79"/>
      <c r="NG63" s="79"/>
      <c r="NH63" s="79"/>
      <c r="NI63" s="79"/>
      <c r="NJ63" s="79"/>
      <c r="NK63" s="79"/>
      <c r="NL63" s="79"/>
      <c r="NM63" s="79"/>
      <c r="NN63" s="79"/>
      <c r="NO63" s="79"/>
      <c r="NP63" s="79"/>
      <c r="NQ63" s="79"/>
      <c r="NR63" s="79"/>
      <c r="NS63" s="79"/>
      <c r="NT63" s="79"/>
      <c r="NU63" s="79"/>
      <c r="NV63" s="79"/>
      <c r="NW63" s="79"/>
      <c r="NX63" s="79"/>
      <c r="NY63" s="79"/>
      <c r="NZ63" s="79"/>
      <c r="OA63" s="79"/>
      <c r="OB63" s="79"/>
      <c r="OC63" s="79"/>
      <c r="OD63" s="79"/>
      <c r="OE63" s="79"/>
      <c r="OF63" s="79"/>
      <c r="OG63" s="79"/>
      <c r="OH63" s="79"/>
      <c r="OI63" s="79"/>
      <c r="OJ63" s="79"/>
      <c r="OK63" s="79"/>
      <c r="OL63" s="79"/>
      <c r="OM63" s="79"/>
      <c r="ON63" s="79"/>
      <c r="OO63" s="79"/>
      <c r="OP63" s="79"/>
      <c r="OQ63" s="79"/>
      <c r="OR63" s="79"/>
      <c r="OS63" s="79"/>
      <c r="OT63" s="79"/>
      <c r="OU63" s="79"/>
      <c r="OV63" s="79"/>
      <c r="OW63" s="79"/>
      <c r="OX63" s="79"/>
      <c r="OY63" s="79"/>
      <c r="OZ63" s="79"/>
      <c r="PA63" s="79"/>
      <c r="PB63" s="79"/>
      <c r="PC63" s="79"/>
      <c r="PD63" s="79"/>
      <c r="PE63" s="79"/>
      <c r="PF63" s="79"/>
      <c r="PG63" s="79"/>
      <c r="PH63" s="79"/>
      <c r="PI63" s="79"/>
      <c r="PJ63" s="79"/>
      <c r="PK63" s="79"/>
      <c r="PL63" s="79"/>
      <c r="PM63" s="79"/>
      <c r="PN63" s="79"/>
      <c r="PO63" s="79"/>
      <c r="PP63" s="79"/>
      <c r="PQ63" s="79"/>
      <c r="PR63" s="79"/>
      <c r="PS63" s="79"/>
      <c r="PT63" s="79"/>
      <c r="PU63" s="79"/>
      <c r="PV63" s="79"/>
      <c r="PW63" s="79"/>
      <c r="PX63" s="79"/>
      <c r="PY63" s="79"/>
      <c r="PZ63" s="79"/>
      <c r="QA63" s="79"/>
      <c r="QB63" s="79"/>
      <c r="QC63" s="79"/>
      <c r="QD63" s="79"/>
      <c r="QE63" s="79"/>
      <c r="QF63" s="79"/>
      <c r="QG63" s="79"/>
      <c r="QH63" s="79"/>
      <c r="QI63" s="79"/>
      <c r="QJ63" s="79"/>
      <c r="QK63" s="79"/>
      <c r="QL63" s="79"/>
      <c r="QM63" s="79"/>
      <c r="QN63" s="79"/>
    </row>
    <row r="64" spans="1:456" ht="18" customHeight="1" x14ac:dyDescent="0.25">
      <c r="A64" s="106" t="s">
        <v>94</v>
      </c>
      <c r="B64" s="291">
        <v>20493307.516666666</v>
      </c>
      <c r="C64" s="291">
        <v>23576684.880786374</v>
      </c>
      <c r="D64" s="209">
        <v>0</v>
      </c>
      <c r="E64" s="209">
        <v>137413.17445783538</v>
      </c>
      <c r="F64" s="291">
        <v>4914731.8166666664</v>
      </c>
      <c r="G64" s="291">
        <v>5269171.3683592202</v>
      </c>
      <c r="H64" s="209">
        <v>206861</v>
      </c>
      <c r="I64" s="209">
        <v>148037.5663934953</v>
      </c>
      <c r="J64" s="291">
        <v>695236.08666666667</v>
      </c>
      <c r="K64" s="291">
        <v>473994.10611592268</v>
      </c>
      <c r="L64" s="209">
        <v>26310136.419999998</v>
      </c>
      <c r="M64" s="209">
        <v>29605301.096112847</v>
      </c>
      <c r="N64" s="291">
        <v>25365275.714764401</v>
      </c>
      <c r="O64" s="78"/>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c r="IV64" s="79"/>
      <c r="IW64" s="79"/>
      <c r="IX64" s="79"/>
      <c r="IY64" s="79"/>
      <c r="IZ64" s="79"/>
      <c r="JA64" s="79"/>
      <c r="JB64" s="79"/>
      <c r="JC64" s="79"/>
      <c r="JD64" s="79"/>
      <c r="JE64" s="79"/>
      <c r="JF64" s="79"/>
      <c r="JG64" s="79"/>
      <c r="JH64" s="79"/>
      <c r="JI64" s="79"/>
      <c r="JJ64" s="79"/>
      <c r="JK64" s="79"/>
      <c r="JL64" s="79"/>
      <c r="JM64" s="79"/>
      <c r="JN64" s="79"/>
      <c r="JO64" s="79"/>
      <c r="JP64" s="79"/>
      <c r="JQ64" s="79"/>
      <c r="JR64" s="79"/>
      <c r="JS64" s="79"/>
      <c r="JT64" s="79"/>
      <c r="JU64" s="79"/>
      <c r="JV64" s="79"/>
      <c r="JW64" s="79"/>
      <c r="JX64" s="79"/>
      <c r="JY64" s="79"/>
      <c r="JZ64" s="79"/>
      <c r="KA64" s="79"/>
      <c r="KB64" s="79"/>
      <c r="KC64" s="79"/>
      <c r="KD64" s="79"/>
      <c r="KE64" s="79"/>
      <c r="KF64" s="79"/>
      <c r="KG64" s="79"/>
      <c r="KH64" s="79"/>
      <c r="KI64" s="79"/>
      <c r="KJ64" s="79"/>
      <c r="KK64" s="79"/>
      <c r="KL64" s="79"/>
      <c r="KM64" s="79"/>
      <c r="KN64" s="79"/>
      <c r="KO64" s="79"/>
      <c r="KP64" s="79"/>
      <c r="KQ64" s="79"/>
      <c r="KR64" s="79"/>
      <c r="KS64" s="79"/>
      <c r="KT64" s="79"/>
      <c r="KU64" s="79"/>
      <c r="KV64" s="79"/>
      <c r="KW64" s="79"/>
      <c r="KX64" s="79"/>
      <c r="KY64" s="79"/>
      <c r="KZ64" s="79"/>
      <c r="LA64" s="79"/>
      <c r="LB64" s="79"/>
      <c r="LC64" s="79"/>
      <c r="LD64" s="79"/>
      <c r="LE64" s="79"/>
      <c r="LF64" s="79"/>
      <c r="LG64" s="79"/>
      <c r="LH64" s="79"/>
      <c r="LI64" s="79"/>
      <c r="LJ64" s="79"/>
      <c r="LK64" s="79"/>
      <c r="LL64" s="79"/>
      <c r="LM64" s="79"/>
      <c r="LN64" s="79"/>
      <c r="LO64" s="79"/>
      <c r="LP64" s="79"/>
      <c r="LQ64" s="79"/>
      <c r="LR64" s="79"/>
      <c r="LS64" s="79"/>
      <c r="LT64" s="79"/>
      <c r="LU64" s="79"/>
      <c r="LV64" s="79"/>
      <c r="LW64" s="79"/>
      <c r="LX64" s="79"/>
      <c r="LY64" s="79"/>
      <c r="LZ64" s="79"/>
      <c r="MA64" s="79"/>
      <c r="MB64" s="79"/>
      <c r="MC64" s="79"/>
      <c r="MD64" s="79"/>
      <c r="ME64" s="79"/>
      <c r="MF64" s="79"/>
      <c r="MG64" s="79"/>
      <c r="MH64" s="79"/>
      <c r="MI64" s="79"/>
      <c r="MJ64" s="79"/>
      <c r="MK64" s="79"/>
      <c r="ML64" s="79"/>
      <c r="MM64" s="79"/>
      <c r="MN64" s="79"/>
      <c r="MO64" s="79"/>
      <c r="MP64" s="79"/>
      <c r="MQ64" s="79"/>
      <c r="MR64" s="79"/>
      <c r="MS64" s="79"/>
      <c r="MT64" s="79"/>
      <c r="MU64" s="79"/>
      <c r="MV64" s="79"/>
      <c r="MW64" s="79"/>
      <c r="MX64" s="79"/>
      <c r="MY64" s="79"/>
      <c r="MZ64" s="79"/>
      <c r="NA64" s="79"/>
      <c r="NB64" s="79"/>
      <c r="NC64" s="79"/>
      <c r="ND64" s="79"/>
      <c r="NE64" s="79"/>
      <c r="NF64" s="79"/>
      <c r="NG64" s="79"/>
      <c r="NH64" s="79"/>
      <c r="NI64" s="79"/>
      <c r="NJ64" s="79"/>
      <c r="NK64" s="79"/>
      <c r="NL64" s="79"/>
      <c r="NM64" s="79"/>
      <c r="NN64" s="79"/>
      <c r="NO64" s="79"/>
      <c r="NP64" s="79"/>
      <c r="NQ64" s="79"/>
      <c r="NR64" s="79"/>
      <c r="NS64" s="79"/>
      <c r="NT64" s="79"/>
      <c r="NU64" s="79"/>
      <c r="NV64" s="79"/>
      <c r="NW64" s="79"/>
      <c r="NX64" s="79"/>
      <c r="NY64" s="79"/>
      <c r="NZ64" s="79"/>
      <c r="OA64" s="79"/>
      <c r="OB64" s="79"/>
      <c r="OC64" s="79"/>
      <c r="OD64" s="79"/>
      <c r="OE64" s="79"/>
      <c r="OF64" s="79"/>
      <c r="OG64" s="79"/>
      <c r="OH64" s="79"/>
      <c r="OI64" s="79"/>
      <c r="OJ64" s="79"/>
      <c r="OK64" s="79"/>
      <c r="OL64" s="79"/>
      <c r="OM64" s="79"/>
      <c r="ON64" s="79"/>
      <c r="OO64" s="79"/>
      <c r="OP64" s="79"/>
      <c r="OQ64" s="79"/>
      <c r="OR64" s="79"/>
      <c r="OS64" s="79"/>
      <c r="OT64" s="79"/>
      <c r="OU64" s="79"/>
      <c r="OV64" s="79"/>
      <c r="OW64" s="79"/>
      <c r="OX64" s="79"/>
      <c r="OY64" s="79"/>
      <c r="OZ64" s="79"/>
      <c r="PA64" s="79"/>
      <c r="PB64" s="79"/>
      <c r="PC64" s="79"/>
      <c r="PD64" s="79"/>
      <c r="PE64" s="79"/>
      <c r="PF64" s="79"/>
      <c r="PG64" s="79"/>
      <c r="PH64" s="79"/>
      <c r="PI64" s="79"/>
      <c r="PJ64" s="79"/>
      <c r="PK64" s="79"/>
      <c r="PL64" s="79"/>
      <c r="PM64" s="79"/>
      <c r="PN64" s="79"/>
      <c r="PO64" s="79"/>
      <c r="PP64" s="79"/>
      <c r="PQ64" s="79"/>
      <c r="PR64" s="79"/>
      <c r="PS64" s="79"/>
      <c r="PT64" s="79"/>
      <c r="PU64" s="79"/>
      <c r="PV64" s="79"/>
      <c r="PW64" s="79"/>
      <c r="PX64" s="79"/>
      <c r="PY64" s="79"/>
      <c r="PZ64" s="79"/>
      <c r="QA64" s="79"/>
      <c r="QB64" s="79"/>
      <c r="QC64" s="79"/>
      <c r="QD64" s="79"/>
      <c r="QE64" s="79"/>
      <c r="QF64" s="79"/>
      <c r="QG64" s="79"/>
      <c r="QH64" s="79"/>
      <c r="QI64" s="79"/>
      <c r="QJ64" s="79"/>
      <c r="QK64" s="79"/>
      <c r="QL64" s="79"/>
      <c r="QM64" s="79"/>
      <c r="QN64" s="79"/>
    </row>
    <row r="65" spans="1:456" s="40" customFormat="1" ht="18" customHeight="1" x14ac:dyDescent="0.25">
      <c r="A65" s="106" t="s">
        <v>95</v>
      </c>
      <c r="B65" s="291">
        <v>34232292.666666664</v>
      </c>
      <c r="C65" s="291">
        <v>19004189.914674159</v>
      </c>
      <c r="D65" s="209">
        <v>6853228.666666667</v>
      </c>
      <c r="E65" s="209">
        <v>218554.5815072718</v>
      </c>
      <c r="F65" s="291">
        <v>943415</v>
      </c>
      <c r="G65" s="291">
        <v>1192657.4691628565</v>
      </c>
      <c r="H65" s="209">
        <v>250486</v>
      </c>
      <c r="I65" s="209">
        <v>62973.551018418366</v>
      </c>
      <c r="J65" s="291">
        <v>1353521.2700000003</v>
      </c>
      <c r="K65" s="291">
        <v>383748.82470487966</v>
      </c>
      <c r="L65" s="209">
        <v>43632943.603333332</v>
      </c>
      <c r="M65" s="209">
        <v>20862124.341067582</v>
      </c>
      <c r="N65" s="291">
        <v>17874283.196408935</v>
      </c>
      <c r="O65" s="78"/>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c r="IW65" s="79"/>
      <c r="IX65" s="79"/>
      <c r="IY65" s="79"/>
      <c r="IZ65" s="79"/>
      <c r="JA65" s="79"/>
      <c r="JB65" s="79"/>
      <c r="JC65" s="79"/>
      <c r="JD65" s="79"/>
      <c r="JE65" s="79"/>
      <c r="JF65" s="79"/>
      <c r="JG65" s="79"/>
      <c r="JH65" s="79"/>
      <c r="JI65" s="79"/>
      <c r="JJ65" s="79"/>
      <c r="JK65" s="79"/>
      <c r="JL65" s="79"/>
      <c r="JM65" s="79"/>
      <c r="JN65" s="79"/>
      <c r="JO65" s="79"/>
      <c r="JP65" s="79"/>
      <c r="JQ65" s="79"/>
      <c r="JR65" s="79"/>
      <c r="JS65" s="79"/>
      <c r="JT65" s="79"/>
      <c r="JU65" s="79"/>
      <c r="JV65" s="79"/>
      <c r="JW65" s="79"/>
      <c r="JX65" s="79"/>
      <c r="JY65" s="79"/>
      <c r="JZ65" s="79"/>
      <c r="KA65" s="79"/>
      <c r="KB65" s="79"/>
      <c r="KC65" s="79"/>
      <c r="KD65" s="79"/>
      <c r="KE65" s="79"/>
      <c r="KF65" s="79"/>
      <c r="KG65" s="79"/>
      <c r="KH65" s="79"/>
      <c r="KI65" s="79"/>
      <c r="KJ65" s="79"/>
      <c r="KK65" s="79"/>
      <c r="KL65" s="79"/>
      <c r="KM65" s="79"/>
      <c r="KN65" s="79"/>
      <c r="KO65" s="79"/>
      <c r="KP65" s="79"/>
      <c r="KQ65" s="79"/>
      <c r="KR65" s="79"/>
      <c r="KS65" s="79"/>
      <c r="KT65" s="79"/>
      <c r="KU65" s="79"/>
      <c r="KV65" s="79"/>
      <c r="KW65" s="79"/>
      <c r="KX65" s="79"/>
      <c r="KY65" s="79"/>
      <c r="KZ65" s="79"/>
      <c r="LA65" s="79"/>
      <c r="LB65" s="79"/>
      <c r="LC65" s="79"/>
      <c r="LD65" s="79"/>
      <c r="LE65" s="79"/>
      <c r="LF65" s="79"/>
      <c r="LG65" s="79"/>
      <c r="LH65" s="79"/>
      <c r="LI65" s="79"/>
      <c r="LJ65" s="79"/>
      <c r="LK65" s="79"/>
      <c r="LL65" s="79"/>
      <c r="LM65" s="79"/>
      <c r="LN65" s="79"/>
      <c r="LO65" s="79"/>
      <c r="LP65" s="79"/>
      <c r="LQ65" s="79"/>
      <c r="LR65" s="79"/>
      <c r="LS65" s="79"/>
      <c r="LT65" s="79"/>
      <c r="LU65" s="79"/>
      <c r="LV65" s="79"/>
      <c r="LW65" s="79"/>
      <c r="LX65" s="79"/>
      <c r="LY65" s="79"/>
      <c r="LZ65" s="79"/>
      <c r="MA65" s="79"/>
      <c r="MB65" s="79"/>
      <c r="MC65" s="79"/>
      <c r="MD65" s="79"/>
      <c r="ME65" s="79"/>
      <c r="MF65" s="79"/>
      <c r="MG65" s="79"/>
      <c r="MH65" s="79"/>
      <c r="MI65" s="79"/>
      <c r="MJ65" s="79"/>
      <c r="MK65" s="79"/>
      <c r="ML65" s="79"/>
      <c r="MM65" s="79"/>
      <c r="MN65" s="79"/>
      <c r="MO65" s="79"/>
      <c r="MP65" s="79"/>
      <c r="MQ65" s="79"/>
      <c r="MR65" s="79"/>
      <c r="MS65" s="79"/>
      <c r="MT65" s="79"/>
      <c r="MU65" s="79"/>
      <c r="MV65" s="79"/>
      <c r="MW65" s="79"/>
      <c r="MX65" s="79"/>
      <c r="MY65" s="79"/>
      <c r="MZ65" s="79"/>
      <c r="NA65" s="79"/>
      <c r="NB65" s="79"/>
      <c r="NC65" s="79"/>
      <c r="ND65" s="79"/>
      <c r="NE65" s="79"/>
      <c r="NF65" s="79"/>
      <c r="NG65" s="79"/>
      <c r="NH65" s="79"/>
      <c r="NI65" s="79"/>
      <c r="NJ65" s="79"/>
      <c r="NK65" s="79"/>
      <c r="NL65" s="79"/>
      <c r="NM65" s="79"/>
      <c r="NN65" s="79"/>
      <c r="NO65" s="79"/>
      <c r="NP65" s="79"/>
      <c r="NQ65" s="79"/>
      <c r="NR65" s="79"/>
      <c r="NS65" s="79"/>
      <c r="NT65" s="79"/>
      <c r="NU65" s="79"/>
      <c r="NV65" s="79"/>
      <c r="NW65" s="79"/>
      <c r="NX65" s="79"/>
      <c r="NY65" s="79"/>
      <c r="NZ65" s="79"/>
      <c r="OA65" s="79"/>
      <c r="OB65" s="79"/>
      <c r="OC65" s="79"/>
      <c r="OD65" s="79"/>
      <c r="OE65" s="79"/>
      <c r="OF65" s="79"/>
      <c r="OG65" s="79"/>
      <c r="OH65" s="79"/>
      <c r="OI65" s="79"/>
      <c r="OJ65" s="79"/>
      <c r="OK65" s="79"/>
      <c r="OL65" s="79"/>
      <c r="OM65" s="79"/>
      <c r="ON65" s="79"/>
      <c r="OO65" s="79"/>
      <c r="OP65" s="79"/>
      <c r="OQ65" s="79"/>
      <c r="OR65" s="79"/>
      <c r="OS65" s="79"/>
      <c r="OT65" s="79"/>
      <c r="OU65" s="79"/>
      <c r="OV65" s="79"/>
      <c r="OW65" s="79"/>
      <c r="OX65" s="79"/>
      <c r="OY65" s="79"/>
      <c r="OZ65" s="79"/>
      <c r="PA65" s="79"/>
      <c r="PB65" s="79"/>
      <c r="PC65" s="79"/>
      <c r="PD65" s="79"/>
      <c r="PE65" s="79"/>
      <c r="PF65" s="79"/>
      <c r="PG65" s="79"/>
      <c r="PH65" s="79"/>
      <c r="PI65" s="79"/>
      <c r="PJ65" s="79"/>
      <c r="PK65" s="79"/>
      <c r="PL65" s="79"/>
      <c r="PM65" s="79"/>
      <c r="PN65" s="79"/>
      <c r="PO65" s="79"/>
      <c r="PP65" s="79"/>
      <c r="PQ65" s="79"/>
      <c r="PR65" s="79"/>
      <c r="PS65" s="79"/>
      <c r="PT65" s="79"/>
      <c r="PU65" s="79"/>
      <c r="PV65" s="79"/>
      <c r="PW65" s="79"/>
      <c r="PX65" s="79"/>
      <c r="PY65" s="79"/>
      <c r="PZ65" s="79"/>
      <c r="QA65" s="79"/>
      <c r="QB65" s="79"/>
      <c r="QC65" s="79"/>
      <c r="QD65" s="79"/>
      <c r="QE65" s="79"/>
      <c r="QF65" s="79"/>
      <c r="QG65" s="79"/>
      <c r="QH65" s="79"/>
      <c r="QI65" s="79"/>
      <c r="QJ65" s="79"/>
      <c r="QK65" s="79"/>
      <c r="QL65" s="79"/>
      <c r="QM65" s="79"/>
      <c r="QN65" s="79"/>
    </row>
    <row r="66" spans="1:456" ht="18" customHeight="1" x14ac:dyDescent="0.25">
      <c r="A66" s="106" t="s">
        <v>96</v>
      </c>
      <c r="B66" s="291">
        <v>2625652.3333333335</v>
      </c>
      <c r="C66" s="291">
        <v>2520559.8331571105</v>
      </c>
      <c r="D66" s="209">
        <v>1495536</v>
      </c>
      <c r="E66" s="209">
        <v>1200178.2654634928</v>
      </c>
      <c r="F66" s="291">
        <v>0</v>
      </c>
      <c r="G66" s="291">
        <v>29895.91920214214</v>
      </c>
      <c r="H66" s="209">
        <v>0</v>
      </c>
      <c r="I66" s="209">
        <v>0</v>
      </c>
      <c r="J66" s="291">
        <v>131668.74666666667</v>
      </c>
      <c r="K66" s="291">
        <v>66437.433662282652</v>
      </c>
      <c r="L66" s="209">
        <v>4252857.08</v>
      </c>
      <c r="M66" s="209">
        <v>3817071.451485028</v>
      </c>
      <c r="N66" s="291">
        <v>3270396.388658456</v>
      </c>
      <c r="O66" s="78"/>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c r="IM66" s="79"/>
      <c r="IN66" s="79"/>
      <c r="IO66" s="79"/>
      <c r="IP66" s="79"/>
      <c r="IQ66" s="79"/>
      <c r="IR66" s="79"/>
      <c r="IS66" s="79"/>
      <c r="IT66" s="79"/>
      <c r="IU66" s="79"/>
      <c r="IV66" s="79"/>
      <c r="IW66" s="79"/>
      <c r="IX66" s="79"/>
      <c r="IY66" s="79"/>
      <c r="IZ66" s="79"/>
      <c r="JA66" s="79"/>
      <c r="JB66" s="79"/>
      <c r="JC66" s="79"/>
      <c r="JD66" s="79"/>
      <c r="JE66" s="79"/>
      <c r="JF66" s="79"/>
      <c r="JG66" s="79"/>
      <c r="JH66" s="79"/>
      <c r="JI66" s="79"/>
      <c r="JJ66" s="79"/>
      <c r="JK66" s="79"/>
      <c r="JL66" s="79"/>
      <c r="JM66" s="79"/>
      <c r="JN66" s="79"/>
      <c r="JO66" s="79"/>
      <c r="JP66" s="79"/>
      <c r="JQ66" s="79"/>
      <c r="JR66" s="79"/>
      <c r="JS66" s="79"/>
      <c r="JT66" s="79"/>
      <c r="JU66" s="79"/>
      <c r="JV66" s="79"/>
      <c r="JW66" s="79"/>
      <c r="JX66" s="79"/>
      <c r="JY66" s="79"/>
      <c r="JZ66" s="79"/>
      <c r="KA66" s="79"/>
      <c r="KB66" s="79"/>
      <c r="KC66" s="79"/>
      <c r="KD66" s="79"/>
      <c r="KE66" s="79"/>
      <c r="KF66" s="79"/>
      <c r="KG66" s="79"/>
      <c r="KH66" s="79"/>
      <c r="KI66" s="79"/>
      <c r="KJ66" s="79"/>
      <c r="KK66" s="79"/>
      <c r="KL66" s="79"/>
      <c r="KM66" s="79"/>
      <c r="KN66" s="79"/>
      <c r="KO66" s="79"/>
      <c r="KP66" s="79"/>
      <c r="KQ66" s="79"/>
      <c r="KR66" s="79"/>
      <c r="KS66" s="79"/>
      <c r="KT66" s="79"/>
      <c r="KU66" s="79"/>
      <c r="KV66" s="79"/>
      <c r="KW66" s="79"/>
      <c r="KX66" s="79"/>
      <c r="KY66" s="79"/>
      <c r="KZ66" s="79"/>
      <c r="LA66" s="79"/>
      <c r="LB66" s="79"/>
      <c r="LC66" s="79"/>
      <c r="LD66" s="79"/>
      <c r="LE66" s="79"/>
      <c r="LF66" s="79"/>
      <c r="LG66" s="79"/>
      <c r="LH66" s="79"/>
      <c r="LI66" s="79"/>
      <c r="LJ66" s="79"/>
      <c r="LK66" s="79"/>
      <c r="LL66" s="79"/>
      <c r="LM66" s="79"/>
      <c r="LN66" s="79"/>
      <c r="LO66" s="79"/>
      <c r="LP66" s="79"/>
      <c r="LQ66" s="79"/>
      <c r="LR66" s="79"/>
      <c r="LS66" s="79"/>
      <c r="LT66" s="79"/>
      <c r="LU66" s="79"/>
      <c r="LV66" s="79"/>
      <c r="LW66" s="79"/>
      <c r="LX66" s="79"/>
      <c r="LY66" s="79"/>
      <c r="LZ66" s="79"/>
      <c r="MA66" s="79"/>
      <c r="MB66" s="79"/>
      <c r="MC66" s="79"/>
      <c r="MD66" s="79"/>
      <c r="ME66" s="79"/>
      <c r="MF66" s="79"/>
      <c r="MG66" s="79"/>
      <c r="MH66" s="79"/>
      <c r="MI66" s="79"/>
      <c r="MJ66" s="79"/>
      <c r="MK66" s="79"/>
      <c r="ML66" s="79"/>
      <c r="MM66" s="79"/>
      <c r="MN66" s="79"/>
      <c r="MO66" s="79"/>
      <c r="MP66" s="79"/>
      <c r="MQ66" s="79"/>
      <c r="MR66" s="79"/>
      <c r="MS66" s="79"/>
      <c r="MT66" s="79"/>
      <c r="MU66" s="79"/>
      <c r="MV66" s="79"/>
      <c r="MW66" s="79"/>
      <c r="MX66" s="79"/>
      <c r="MY66" s="79"/>
      <c r="MZ66" s="79"/>
      <c r="NA66" s="79"/>
      <c r="NB66" s="79"/>
      <c r="NC66" s="79"/>
      <c r="ND66" s="79"/>
      <c r="NE66" s="79"/>
      <c r="NF66" s="79"/>
      <c r="NG66" s="79"/>
      <c r="NH66" s="79"/>
      <c r="NI66" s="79"/>
      <c r="NJ66" s="79"/>
      <c r="NK66" s="79"/>
      <c r="NL66" s="79"/>
      <c r="NM66" s="79"/>
      <c r="NN66" s="79"/>
      <c r="NO66" s="79"/>
      <c r="NP66" s="79"/>
      <c r="NQ66" s="79"/>
      <c r="NR66" s="79"/>
      <c r="NS66" s="79"/>
      <c r="NT66" s="79"/>
      <c r="NU66" s="79"/>
      <c r="NV66" s="79"/>
      <c r="NW66" s="79"/>
      <c r="NX66" s="79"/>
      <c r="NY66" s="79"/>
      <c r="NZ66" s="79"/>
      <c r="OA66" s="79"/>
      <c r="OB66" s="79"/>
      <c r="OC66" s="79"/>
      <c r="OD66" s="79"/>
      <c r="OE66" s="79"/>
      <c r="OF66" s="79"/>
      <c r="OG66" s="79"/>
      <c r="OH66" s="79"/>
      <c r="OI66" s="79"/>
      <c r="OJ66" s="79"/>
      <c r="OK66" s="79"/>
      <c r="OL66" s="79"/>
      <c r="OM66" s="79"/>
      <c r="ON66" s="79"/>
      <c r="OO66" s="79"/>
      <c r="OP66" s="79"/>
      <c r="OQ66" s="79"/>
      <c r="OR66" s="79"/>
      <c r="OS66" s="79"/>
      <c r="OT66" s="79"/>
      <c r="OU66" s="79"/>
      <c r="OV66" s="79"/>
      <c r="OW66" s="79"/>
      <c r="OX66" s="79"/>
      <c r="OY66" s="79"/>
      <c r="OZ66" s="79"/>
      <c r="PA66" s="79"/>
      <c r="PB66" s="79"/>
      <c r="PC66" s="79"/>
      <c r="PD66" s="79"/>
      <c r="PE66" s="79"/>
      <c r="PF66" s="79"/>
      <c r="PG66" s="79"/>
      <c r="PH66" s="79"/>
      <c r="PI66" s="79"/>
      <c r="PJ66" s="79"/>
      <c r="PK66" s="79"/>
      <c r="PL66" s="79"/>
      <c r="PM66" s="79"/>
      <c r="PN66" s="79"/>
      <c r="PO66" s="79"/>
      <c r="PP66" s="79"/>
      <c r="PQ66" s="79"/>
      <c r="PR66" s="79"/>
      <c r="PS66" s="79"/>
      <c r="PT66" s="79"/>
      <c r="PU66" s="79"/>
      <c r="PV66" s="79"/>
      <c r="PW66" s="79"/>
      <c r="PX66" s="79"/>
      <c r="PY66" s="79"/>
      <c r="PZ66" s="79"/>
      <c r="QA66" s="79"/>
      <c r="QB66" s="79"/>
      <c r="QC66" s="79"/>
      <c r="QD66" s="79"/>
      <c r="QE66" s="79"/>
      <c r="QF66" s="79"/>
      <c r="QG66" s="79"/>
      <c r="QH66" s="79"/>
      <c r="QI66" s="79"/>
      <c r="QJ66" s="79"/>
      <c r="QK66" s="79"/>
      <c r="QL66" s="79"/>
      <c r="QM66" s="79"/>
      <c r="QN66" s="79"/>
    </row>
    <row r="67" spans="1:456" ht="18" customHeight="1" x14ac:dyDescent="0.25">
      <c r="A67" s="106" t="s">
        <v>97</v>
      </c>
      <c r="B67" s="291">
        <v>591341</v>
      </c>
      <c r="C67" s="291">
        <v>548225.5620763459</v>
      </c>
      <c r="D67" s="209">
        <v>1594895.3333333333</v>
      </c>
      <c r="E67" s="209">
        <v>1223274.2891558432</v>
      </c>
      <c r="F67" s="291">
        <v>1322.6666666666667</v>
      </c>
      <c r="G67" s="291">
        <v>2441.7830178348372</v>
      </c>
      <c r="H67" s="209">
        <v>0</v>
      </c>
      <c r="I67" s="209">
        <v>0</v>
      </c>
      <c r="J67" s="291">
        <v>-74981.746666666659</v>
      </c>
      <c r="K67" s="291">
        <v>19482.150030192231</v>
      </c>
      <c r="L67" s="209">
        <v>2112577.2533333329</v>
      </c>
      <c r="M67" s="209">
        <v>1793423.7842802163</v>
      </c>
      <c r="N67" s="291">
        <v>1536572.4068807641</v>
      </c>
      <c r="O67" s="78"/>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79"/>
      <c r="IE67" s="79"/>
      <c r="IF67" s="79"/>
      <c r="IG67" s="79"/>
      <c r="IH67" s="79"/>
      <c r="II67" s="79"/>
      <c r="IJ67" s="79"/>
      <c r="IK67" s="79"/>
      <c r="IL67" s="79"/>
      <c r="IM67" s="79"/>
      <c r="IN67" s="79"/>
      <c r="IO67" s="79"/>
      <c r="IP67" s="79"/>
      <c r="IQ67" s="79"/>
      <c r="IR67" s="79"/>
      <c r="IS67" s="79"/>
      <c r="IT67" s="79"/>
      <c r="IU67" s="79"/>
      <c r="IV67" s="79"/>
      <c r="IW67" s="79"/>
      <c r="IX67" s="79"/>
      <c r="IY67" s="79"/>
      <c r="IZ67" s="79"/>
      <c r="JA67" s="79"/>
      <c r="JB67" s="79"/>
      <c r="JC67" s="79"/>
      <c r="JD67" s="79"/>
      <c r="JE67" s="79"/>
      <c r="JF67" s="79"/>
      <c r="JG67" s="79"/>
      <c r="JH67" s="79"/>
      <c r="JI67" s="79"/>
      <c r="JJ67" s="79"/>
      <c r="JK67" s="79"/>
      <c r="JL67" s="79"/>
      <c r="JM67" s="79"/>
      <c r="JN67" s="79"/>
      <c r="JO67" s="79"/>
      <c r="JP67" s="79"/>
      <c r="JQ67" s="79"/>
      <c r="JR67" s="79"/>
      <c r="JS67" s="79"/>
      <c r="JT67" s="79"/>
      <c r="JU67" s="79"/>
      <c r="JV67" s="79"/>
      <c r="JW67" s="79"/>
      <c r="JX67" s="79"/>
      <c r="JY67" s="79"/>
      <c r="JZ67" s="79"/>
      <c r="KA67" s="79"/>
      <c r="KB67" s="79"/>
      <c r="KC67" s="79"/>
      <c r="KD67" s="79"/>
      <c r="KE67" s="79"/>
      <c r="KF67" s="79"/>
      <c r="KG67" s="79"/>
      <c r="KH67" s="79"/>
      <c r="KI67" s="79"/>
      <c r="KJ67" s="79"/>
      <c r="KK67" s="79"/>
      <c r="KL67" s="79"/>
      <c r="KM67" s="79"/>
      <c r="KN67" s="79"/>
      <c r="KO67" s="79"/>
      <c r="KP67" s="79"/>
      <c r="KQ67" s="79"/>
      <c r="KR67" s="79"/>
      <c r="KS67" s="79"/>
      <c r="KT67" s="79"/>
      <c r="KU67" s="79"/>
      <c r="KV67" s="79"/>
      <c r="KW67" s="79"/>
      <c r="KX67" s="79"/>
      <c r="KY67" s="79"/>
      <c r="KZ67" s="79"/>
      <c r="LA67" s="79"/>
      <c r="LB67" s="79"/>
      <c r="LC67" s="79"/>
      <c r="LD67" s="79"/>
      <c r="LE67" s="79"/>
      <c r="LF67" s="79"/>
      <c r="LG67" s="79"/>
      <c r="LH67" s="79"/>
      <c r="LI67" s="79"/>
      <c r="LJ67" s="79"/>
      <c r="LK67" s="79"/>
      <c r="LL67" s="79"/>
      <c r="LM67" s="79"/>
      <c r="LN67" s="79"/>
      <c r="LO67" s="79"/>
      <c r="LP67" s="79"/>
      <c r="LQ67" s="79"/>
      <c r="LR67" s="79"/>
      <c r="LS67" s="79"/>
      <c r="LT67" s="79"/>
      <c r="LU67" s="79"/>
      <c r="LV67" s="79"/>
      <c r="LW67" s="79"/>
      <c r="LX67" s="79"/>
      <c r="LY67" s="79"/>
      <c r="LZ67" s="79"/>
      <c r="MA67" s="79"/>
      <c r="MB67" s="79"/>
      <c r="MC67" s="79"/>
      <c r="MD67" s="79"/>
      <c r="ME67" s="79"/>
      <c r="MF67" s="79"/>
      <c r="MG67" s="79"/>
      <c r="MH67" s="79"/>
      <c r="MI67" s="79"/>
      <c r="MJ67" s="79"/>
      <c r="MK67" s="79"/>
      <c r="ML67" s="79"/>
      <c r="MM67" s="79"/>
      <c r="MN67" s="79"/>
      <c r="MO67" s="79"/>
      <c r="MP67" s="79"/>
      <c r="MQ67" s="79"/>
      <c r="MR67" s="79"/>
      <c r="MS67" s="79"/>
      <c r="MT67" s="79"/>
      <c r="MU67" s="79"/>
      <c r="MV67" s="79"/>
      <c r="MW67" s="79"/>
      <c r="MX67" s="79"/>
      <c r="MY67" s="79"/>
      <c r="MZ67" s="79"/>
      <c r="NA67" s="79"/>
      <c r="NB67" s="79"/>
      <c r="NC67" s="79"/>
      <c r="ND67" s="79"/>
      <c r="NE67" s="79"/>
      <c r="NF67" s="79"/>
      <c r="NG67" s="79"/>
      <c r="NH67" s="79"/>
      <c r="NI67" s="79"/>
      <c r="NJ67" s="79"/>
      <c r="NK67" s="79"/>
      <c r="NL67" s="79"/>
      <c r="NM67" s="79"/>
      <c r="NN67" s="79"/>
      <c r="NO67" s="79"/>
      <c r="NP67" s="79"/>
      <c r="NQ67" s="79"/>
      <c r="NR67" s="79"/>
      <c r="NS67" s="79"/>
      <c r="NT67" s="79"/>
      <c r="NU67" s="79"/>
      <c r="NV67" s="79"/>
      <c r="NW67" s="79"/>
      <c r="NX67" s="79"/>
      <c r="NY67" s="79"/>
      <c r="NZ67" s="79"/>
      <c r="OA67" s="79"/>
      <c r="OB67" s="79"/>
      <c r="OC67" s="79"/>
      <c r="OD67" s="79"/>
      <c r="OE67" s="79"/>
      <c r="OF67" s="79"/>
      <c r="OG67" s="79"/>
      <c r="OH67" s="79"/>
      <c r="OI67" s="79"/>
      <c r="OJ67" s="79"/>
      <c r="OK67" s="79"/>
      <c r="OL67" s="79"/>
      <c r="OM67" s="79"/>
      <c r="ON67" s="79"/>
      <c r="OO67" s="79"/>
      <c r="OP67" s="79"/>
      <c r="OQ67" s="79"/>
      <c r="OR67" s="79"/>
      <c r="OS67" s="79"/>
      <c r="OT67" s="79"/>
      <c r="OU67" s="79"/>
      <c r="OV67" s="79"/>
      <c r="OW67" s="79"/>
      <c r="OX67" s="79"/>
      <c r="OY67" s="79"/>
      <c r="OZ67" s="79"/>
      <c r="PA67" s="79"/>
      <c r="PB67" s="79"/>
      <c r="PC67" s="79"/>
      <c r="PD67" s="79"/>
      <c r="PE67" s="79"/>
      <c r="PF67" s="79"/>
      <c r="PG67" s="79"/>
      <c r="PH67" s="79"/>
      <c r="PI67" s="79"/>
      <c r="PJ67" s="79"/>
      <c r="PK67" s="79"/>
      <c r="PL67" s="79"/>
      <c r="PM67" s="79"/>
      <c r="PN67" s="79"/>
      <c r="PO67" s="79"/>
      <c r="PP67" s="79"/>
      <c r="PQ67" s="79"/>
      <c r="PR67" s="79"/>
      <c r="PS67" s="79"/>
      <c r="PT67" s="79"/>
      <c r="PU67" s="79"/>
      <c r="PV67" s="79"/>
      <c r="PW67" s="79"/>
      <c r="PX67" s="79"/>
      <c r="PY67" s="79"/>
      <c r="PZ67" s="79"/>
      <c r="QA67" s="79"/>
      <c r="QB67" s="79"/>
      <c r="QC67" s="79"/>
      <c r="QD67" s="79"/>
      <c r="QE67" s="79"/>
      <c r="QF67" s="79"/>
      <c r="QG67" s="79"/>
      <c r="QH67" s="79"/>
      <c r="QI67" s="79"/>
      <c r="QJ67" s="79"/>
      <c r="QK67" s="79"/>
      <c r="QL67" s="79"/>
      <c r="QM67" s="79"/>
      <c r="QN67" s="79"/>
    </row>
    <row r="68" spans="1:456" ht="18" customHeight="1" x14ac:dyDescent="0.25">
      <c r="A68" s="106" t="s">
        <v>98</v>
      </c>
      <c r="B68" s="291">
        <v>78231</v>
      </c>
      <c r="C68" s="291">
        <v>106845.12693052401</v>
      </c>
      <c r="D68" s="209">
        <v>2225851.3333333335</v>
      </c>
      <c r="E68" s="209">
        <v>2470698.3272272367</v>
      </c>
      <c r="F68" s="291">
        <v>10713</v>
      </c>
      <c r="G68" s="291">
        <v>47133.555108461456</v>
      </c>
      <c r="H68" s="209">
        <v>0</v>
      </c>
      <c r="I68" s="209">
        <v>0</v>
      </c>
      <c r="J68" s="291">
        <v>39284.426666666659</v>
      </c>
      <c r="K68" s="291">
        <v>9311.8073025664562</v>
      </c>
      <c r="L68" s="209">
        <v>2354079.7600000002</v>
      </c>
      <c r="M68" s="209">
        <v>2633988.8165687886</v>
      </c>
      <c r="N68" s="291">
        <v>2256753.0167982541</v>
      </c>
      <c r="O68" s="78"/>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c r="IV68" s="79"/>
      <c r="IW68" s="79"/>
      <c r="IX68" s="79"/>
      <c r="IY68" s="79"/>
      <c r="IZ68" s="79"/>
      <c r="JA68" s="79"/>
      <c r="JB68" s="79"/>
      <c r="JC68" s="79"/>
      <c r="JD68" s="79"/>
      <c r="JE68" s="79"/>
      <c r="JF68" s="79"/>
      <c r="JG68" s="79"/>
      <c r="JH68" s="79"/>
      <c r="JI68" s="79"/>
      <c r="JJ68" s="79"/>
      <c r="JK68" s="79"/>
      <c r="JL68" s="79"/>
      <c r="JM68" s="79"/>
      <c r="JN68" s="79"/>
      <c r="JO68" s="79"/>
      <c r="JP68" s="79"/>
      <c r="JQ68" s="79"/>
      <c r="JR68" s="79"/>
      <c r="JS68" s="79"/>
      <c r="JT68" s="79"/>
      <c r="JU68" s="79"/>
      <c r="JV68" s="79"/>
      <c r="JW68" s="79"/>
      <c r="JX68" s="79"/>
      <c r="JY68" s="79"/>
      <c r="JZ68" s="79"/>
      <c r="KA68" s="79"/>
      <c r="KB68" s="79"/>
      <c r="KC68" s="79"/>
      <c r="KD68" s="79"/>
      <c r="KE68" s="79"/>
      <c r="KF68" s="79"/>
      <c r="KG68" s="79"/>
      <c r="KH68" s="79"/>
      <c r="KI68" s="79"/>
      <c r="KJ68" s="79"/>
      <c r="KK68" s="79"/>
      <c r="KL68" s="79"/>
      <c r="KM68" s="79"/>
      <c r="KN68" s="79"/>
      <c r="KO68" s="79"/>
      <c r="KP68" s="79"/>
      <c r="KQ68" s="79"/>
      <c r="KR68" s="79"/>
      <c r="KS68" s="79"/>
      <c r="KT68" s="79"/>
      <c r="KU68" s="79"/>
      <c r="KV68" s="79"/>
      <c r="KW68" s="79"/>
      <c r="KX68" s="79"/>
      <c r="KY68" s="79"/>
      <c r="KZ68" s="79"/>
      <c r="LA68" s="79"/>
      <c r="LB68" s="79"/>
      <c r="LC68" s="79"/>
      <c r="LD68" s="79"/>
      <c r="LE68" s="79"/>
      <c r="LF68" s="79"/>
      <c r="LG68" s="79"/>
      <c r="LH68" s="79"/>
      <c r="LI68" s="79"/>
      <c r="LJ68" s="79"/>
      <c r="LK68" s="79"/>
      <c r="LL68" s="79"/>
      <c r="LM68" s="79"/>
      <c r="LN68" s="79"/>
      <c r="LO68" s="79"/>
      <c r="LP68" s="79"/>
      <c r="LQ68" s="79"/>
      <c r="LR68" s="79"/>
      <c r="LS68" s="79"/>
      <c r="LT68" s="79"/>
      <c r="LU68" s="79"/>
      <c r="LV68" s="79"/>
      <c r="LW68" s="79"/>
      <c r="LX68" s="79"/>
      <c r="LY68" s="79"/>
      <c r="LZ68" s="79"/>
      <c r="MA68" s="79"/>
      <c r="MB68" s="79"/>
      <c r="MC68" s="79"/>
      <c r="MD68" s="79"/>
      <c r="ME68" s="79"/>
      <c r="MF68" s="79"/>
      <c r="MG68" s="79"/>
      <c r="MH68" s="79"/>
      <c r="MI68" s="79"/>
      <c r="MJ68" s="79"/>
      <c r="MK68" s="79"/>
      <c r="ML68" s="79"/>
      <c r="MM68" s="79"/>
      <c r="MN68" s="79"/>
      <c r="MO68" s="79"/>
      <c r="MP68" s="79"/>
      <c r="MQ68" s="79"/>
      <c r="MR68" s="79"/>
      <c r="MS68" s="79"/>
      <c r="MT68" s="79"/>
      <c r="MU68" s="79"/>
      <c r="MV68" s="79"/>
      <c r="MW68" s="79"/>
      <c r="MX68" s="79"/>
      <c r="MY68" s="79"/>
      <c r="MZ68" s="79"/>
      <c r="NA68" s="79"/>
      <c r="NB68" s="79"/>
      <c r="NC68" s="79"/>
      <c r="ND68" s="79"/>
      <c r="NE68" s="79"/>
      <c r="NF68" s="79"/>
      <c r="NG68" s="79"/>
      <c r="NH68" s="79"/>
      <c r="NI68" s="79"/>
      <c r="NJ68" s="79"/>
      <c r="NK68" s="79"/>
      <c r="NL68" s="79"/>
      <c r="NM68" s="79"/>
      <c r="NN68" s="79"/>
      <c r="NO68" s="79"/>
      <c r="NP68" s="79"/>
      <c r="NQ68" s="79"/>
      <c r="NR68" s="79"/>
      <c r="NS68" s="79"/>
      <c r="NT68" s="79"/>
      <c r="NU68" s="79"/>
      <c r="NV68" s="79"/>
      <c r="NW68" s="79"/>
      <c r="NX68" s="79"/>
      <c r="NY68" s="79"/>
      <c r="NZ68" s="79"/>
      <c r="OA68" s="79"/>
      <c r="OB68" s="79"/>
      <c r="OC68" s="79"/>
      <c r="OD68" s="79"/>
      <c r="OE68" s="79"/>
      <c r="OF68" s="79"/>
      <c r="OG68" s="79"/>
      <c r="OH68" s="79"/>
      <c r="OI68" s="79"/>
      <c r="OJ68" s="79"/>
      <c r="OK68" s="79"/>
      <c r="OL68" s="79"/>
      <c r="OM68" s="79"/>
      <c r="ON68" s="79"/>
      <c r="OO68" s="79"/>
      <c r="OP68" s="79"/>
      <c r="OQ68" s="79"/>
      <c r="OR68" s="79"/>
      <c r="OS68" s="79"/>
      <c r="OT68" s="79"/>
      <c r="OU68" s="79"/>
      <c r="OV68" s="79"/>
      <c r="OW68" s="79"/>
      <c r="OX68" s="79"/>
      <c r="OY68" s="79"/>
      <c r="OZ68" s="79"/>
      <c r="PA68" s="79"/>
      <c r="PB68" s="79"/>
      <c r="PC68" s="79"/>
      <c r="PD68" s="79"/>
      <c r="PE68" s="79"/>
      <c r="PF68" s="79"/>
      <c r="PG68" s="79"/>
      <c r="PH68" s="79"/>
      <c r="PI68" s="79"/>
      <c r="PJ68" s="79"/>
      <c r="PK68" s="79"/>
      <c r="PL68" s="79"/>
      <c r="PM68" s="79"/>
      <c r="PN68" s="79"/>
      <c r="PO68" s="79"/>
      <c r="PP68" s="79"/>
      <c r="PQ68" s="79"/>
      <c r="PR68" s="79"/>
      <c r="PS68" s="79"/>
      <c r="PT68" s="79"/>
      <c r="PU68" s="79"/>
      <c r="PV68" s="79"/>
      <c r="PW68" s="79"/>
      <c r="PX68" s="79"/>
      <c r="PY68" s="79"/>
      <c r="PZ68" s="79"/>
      <c r="QA68" s="79"/>
      <c r="QB68" s="79"/>
      <c r="QC68" s="79"/>
      <c r="QD68" s="79"/>
      <c r="QE68" s="79"/>
      <c r="QF68" s="79"/>
      <c r="QG68" s="79"/>
      <c r="QH68" s="79"/>
      <c r="QI68" s="79"/>
      <c r="QJ68" s="79"/>
      <c r="QK68" s="79"/>
      <c r="QL68" s="79"/>
      <c r="QM68" s="79"/>
      <c r="QN68" s="79"/>
    </row>
    <row r="69" spans="1:456" ht="18" customHeight="1" x14ac:dyDescent="0.25">
      <c r="A69" s="106" t="s">
        <v>99</v>
      </c>
      <c r="B69" s="291">
        <v>907471.66666666663</v>
      </c>
      <c r="C69" s="291">
        <v>854719.63496124151</v>
      </c>
      <c r="D69" s="209">
        <v>3032409.6666666665</v>
      </c>
      <c r="E69" s="209">
        <v>2526193.3164203488</v>
      </c>
      <c r="F69" s="291">
        <v>0</v>
      </c>
      <c r="G69" s="291">
        <v>629.21288344529046</v>
      </c>
      <c r="H69" s="209">
        <v>0</v>
      </c>
      <c r="I69" s="209">
        <v>0</v>
      </c>
      <c r="J69" s="291">
        <v>4901.0633333333271</v>
      </c>
      <c r="K69" s="291">
        <v>31270.501828122106</v>
      </c>
      <c r="L69" s="209">
        <v>3944782.3966666665</v>
      </c>
      <c r="M69" s="209">
        <v>3412812.6660931576</v>
      </c>
      <c r="N69" s="291">
        <v>2924034.9205453377</v>
      </c>
      <c r="O69" s="78"/>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c r="IM69" s="79"/>
      <c r="IN69" s="79"/>
      <c r="IO69" s="79"/>
      <c r="IP69" s="79"/>
      <c r="IQ69" s="79"/>
      <c r="IR69" s="79"/>
      <c r="IS69" s="79"/>
      <c r="IT69" s="79"/>
      <c r="IU69" s="79"/>
      <c r="IV69" s="79"/>
      <c r="IW69" s="79"/>
      <c r="IX69" s="79"/>
      <c r="IY69" s="79"/>
      <c r="IZ69" s="79"/>
      <c r="JA69" s="79"/>
      <c r="JB69" s="79"/>
      <c r="JC69" s="79"/>
      <c r="JD69" s="79"/>
      <c r="JE69" s="79"/>
      <c r="JF69" s="79"/>
      <c r="JG69" s="79"/>
      <c r="JH69" s="79"/>
      <c r="JI69" s="79"/>
      <c r="JJ69" s="79"/>
      <c r="JK69" s="79"/>
      <c r="JL69" s="79"/>
      <c r="JM69" s="79"/>
      <c r="JN69" s="79"/>
      <c r="JO69" s="79"/>
      <c r="JP69" s="79"/>
      <c r="JQ69" s="79"/>
      <c r="JR69" s="79"/>
      <c r="JS69" s="79"/>
      <c r="JT69" s="79"/>
      <c r="JU69" s="79"/>
      <c r="JV69" s="79"/>
      <c r="JW69" s="79"/>
      <c r="JX69" s="79"/>
      <c r="JY69" s="79"/>
      <c r="JZ69" s="79"/>
      <c r="KA69" s="79"/>
      <c r="KB69" s="79"/>
      <c r="KC69" s="79"/>
      <c r="KD69" s="79"/>
      <c r="KE69" s="79"/>
      <c r="KF69" s="79"/>
      <c r="KG69" s="79"/>
      <c r="KH69" s="79"/>
      <c r="KI69" s="79"/>
      <c r="KJ69" s="79"/>
      <c r="KK69" s="79"/>
      <c r="KL69" s="79"/>
      <c r="KM69" s="79"/>
      <c r="KN69" s="79"/>
      <c r="KO69" s="79"/>
      <c r="KP69" s="79"/>
      <c r="KQ69" s="79"/>
      <c r="KR69" s="79"/>
      <c r="KS69" s="79"/>
      <c r="KT69" s="79"/>
      <c r="KU69" s="79"/>
      <c r="KV69" s="79"/>
      <c r="KW69" s="79"/>
      <c r="KX69" s="79"/>
      <c r="KY69" s="79"/>
      <c r="KZ69" s="79"/>
      <c r="LA69" s="79"/>
      <c r="LB69" s="79"/>
      <c r="LC69" s="79"/>
      <c r="LD69" s="79"/>
      <c r="LE69" s="79"/>
      <c r="LF69" s="79"/>
      <c r="LG69" s="79"/>
      <c r="LH69" s="79"/>
      <c r="LI69" s="79"/>
      <c r="LJ69" s="79"/>
      <c r="LK69" s="79"/>
      <c r="LL69" s="79"/>
      <c r="LM69" s="79"/>
      <c r="LN69" s="79"/>
      <c r="LO69" s="79"/>
      <c r="LP69" s="79"/>
      <c r="LQ69" s="79"/>
      <c r="LR69" s="79"/>
      <c r="LS69" s="79"/>
      <c r="LT69" s="79"/>
      <c r="LU69" s="79"/>
      <c r="LV69" s="79"/>
      <c r="LW69" s="79"/>
      <c r="LX69" s="79"/>
      <c r="LY69" s="79"/>
      <c r="LZ69" s="79"/>
      <c r="MA69" s="79"/>
      <c r="MB69" s="79"/>
      <c r="MC69" s="79"/>
      <c r="MD69" s="79"/>
      <c r="ME69" s="79"/>
      <c r="MF69" s="79"/>
      <c r="MG69" s="79"/>
      <c r="MH69" s="79"/>
      <c r="MI69" s="79"/>
      <c r="MJ69" s="79"/>
      <c r="MK69" s="79"/>
      <c r="ML69" s="79"/>
      <c r="MM69" s="79"/>
      <c r="MN69" s="79"/>
      <c r="MO69" s="79"/>
      <c r="MP69" s="79"/>
      <c r="MQ69" s="79"/>
      <c r="MR69" s="79"/>
      <c r="MS69" s="79"/>
      <c r="MT69" s="79"/>
      <c r="MU69" s="79"/>
      <c r="MV69" s="79"/>
      <c r="MW69" s="79"/>
      <c r="MX69" s="79"/>
      <c r="MY69" s="79"/>
      <c r="MZ69" s="79"/>
      <c r="NA69" s="79"/>
      <c r="NB69" s="79"/>
      <c r="NC69" s="79"/>
      <c r="ND69" s="79"/>
      <c r="NE69" s="79"/>
      <c r="NF69" s="79"/>
      <c r="NG69" s="79"/>
      <c r="NH69" s="79"/>
      <c r="NI69" s="79"/>
      <c r="NJ69" s="79"/>
      <c r="NK69" s="79"/>
      <c r="NL69" s="79"/>
      <c r="NM69" s="79"/>
      <c r="NN69" s="79"/>
      <c r="NO69" s="79"/>
      <c r="NP69" s="79"/>
      <c r="NQ69" s="79"/>
      <c r="NR69" s="79"/>
      <c r="NS69" s="79"/>
      <c r="NT69" s="79"/>
      <c r="NU69" s="79"/>
      <c r="NV69" s="79"/>
      <c r="NW69" s="79"/>
      <c r="NX69" s="79"/>
      <c r="NY69" s="79"/>
      <c r="NZ69" s="79"/>
      <c r="OA69" s="79"/>
      <c r="OB69" s="79"/>
      <c r="OC69" s="79"/>
      <c r="OD69" s="79"/>
      <c r="OE69" s="79"/>
      <c r="OF69" s="79"/>
      <c r="OG69" s="79"/>
      <c r="OH69" s="79"/>
      <c r="OI69" s="79"/>
      <c r="OJ69" s="79"/>
      <c r="OK69" s="79"/>
      <c r="OL69" s="79"/>
      <c r="OM69" s="79"/>
      <c r="ON69" s="79"/>
      <c r="OO69" s="79"/>
      <c r="OP69" s="79"/>
      <c r="OQ69" s="79"/>
      <c r="OR69" s="79"/>
      <c r="OS69" s="79"/>
      <c r="OT69" s="79"/>
      <c r="OU69" s="79"/>
      <c r="OV69" s="79"/>
      <c r="OW69" s="79"/>
      <c r="OX69" s="79"/>
      <c r="OY69" s="79"/>
      <c r="OZ69" s="79"/>
      <c r="PA69" s="79"/>
      <c r="PB69" s="79"/>
      <c r="PC69" s="79"/>
      <c r="PD69" s="79"/>
      <c r="PE69" s="79"/>
      <c r="PF69" s="79"/>
      <c r="PG69" s="79"/>
      <c r="PH69" s="79"/>
      <c r="PI69" s="79"/>
      <c r="PJ69" s="79"/>
      <c r="PK69" s="79"/>
      <c r="PL69" s="79"/>
      <c r="PM69" s="79"/>
      <c r="PN69" s="79"/>
      <c r="PO69" s="79"/>
      <c r="PP69" s="79"/>
      <c r="PQ69" s="79"/>
      <c r="PR69" s="79"/>
      <c r="PS69" s="79"/>
      <c r="PT69" s="79"/>
      <c r="PU69" s="79"/>
      <c r="PV69" s="79"/>
      <c r="PW69" s="79"/>
      <c r="PX69" s="79"/>
      <c r="PY69" s="79"/>
      <c r="PZ69" s="79"/>
      <c r="QA69" s="79"/>
      <c r="QB69" s="79"/>
      <c r="QC69" s="79"/>
      <c r="QD69" s="79"/>
      <c r="QE69" s="79"/>
      <c r="QF69" s="79"/>
      <c r="QG69" s="79"/>
      <c r="QH69" s="79"/>
      <c r="QI69" s="79"/>
      <c r="QJ69" s="79"/>
      <c r="QK69" s="79"/>
      <c r="QL69" s="79"/>
      <c r="QM69" s="79"/>
      <c r="QN69" s="79"/>
    </row>
    <row r="70" spans="1:456" ht="18" customHeight="1" x14ac:dyDescent="0.25">
      <c r="A70" s="106" t="s">
        <v>100</v>
      </c>
      <c r="B70" s="291">
        <v>582067</v>
      </c>
      <c r="C70" s="291">
        <v>441588.9377727831</v>
      </c>
      <c r="D70" s="209">
        <v>1868064.6666666667</v>
      </c>
      <c r="E70" s="209">
        <v>2048282.5263800595</v>
      </c>
      <c r="F70" s="291">
        <v>794563.33333333337</v>
      </c>
      <c r="G70" s="291">
        <v>480919.60396742803</v>
      </c>
      <c r="H70" s="209">
        <v>0</v>
      </c>
      <c r="I70" s="209">
        <v>0</v>
      </c>
      <c r="J70" s="291">
        <v>-71377.93666666669</v>
      </c>
      <c r="K70" s="291">
        <v>14297.916886564806</v>
      </c>
      <c r="L70" s="209">
        <v>3173317.0633333339</v>
      </c>
      <c r="M70" s="209">
        <v>2985088.9850068358</v>
      </c>
      <c r="N70" s="291">
        <v>2557569.1627654573</v>
      </c>
      <c r="O70" s="78"/>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c r="IV70" s="79"/>
      <c r="IW70" s="79"/>
      <c r="IX70" s="79"/>
      <c r="IY70" s="79"/>
      <c r="IZ70" s="79"/>
      <c r="JA70" s="79"/>
      <c r="JB70" s="79"/>
      <c r="JC70" s="79"/>
      <c r="JD70" s="79"/>
      <c r="JE70" s="79"/>
      <c r="JF70" s="79"/>
      <c r="JG70" s="79"/>
      <c r="JH70" s="79"/>
      <c r="JI70" s="79"/>
      <c r="JJ70" s="79"/>
      <c r="JK70" s="79"/>
      <c r="JL70" s="79"/>
      <c r="JM70" s="79"/>
      <c r="JN70" s="79"/>
      <c r="JO70" s="79"/>
      <c r="JP70" s="79"/>
      <c r="JQ70" s="79"/>
      <c r="JR70" s="79"/>
      <c r="JS70" s="79"/>
      <c r="JT70" s="79"/>
      <c r="JU70" s="79"/>
      <c r="JV70" s="79"/>
      <c r="JW70" s="79"/>
      <c r="JX70" s="79"/>
      <c r="JY70" s="79"/>
      <c r="JZ70" s="79"/>
      <c r="KA70" s="79"/>
      <c r="KB70" s="79"/>
      <c r="KC70" s="79"/>
      <c r="KD70" s="79"/>
      <c r="KE70" s="79"/>
      <c r="KF70" s="79"/>
      <c r="KG70" s="79"/>
      <c r="KH70" s="79"/>
      <c r="KI70" s="79"/>
      <c r="KJ70" s="79"/>
      <c r="KK70" s="79"/>
      <c r="KL70" s="79"/>
      <c r="KM70" s="79"/>
      <c r="KN70" s="79"/>
      <c r="KO70" s="79"/>
      <c r="KP70" s="79"/>
      <c r="KQ70" s="79"/>
      <c r="KR70" s="79"/>
      <c r="KS70" s="79"/>
      <c r="KT70" s="79"/>
      <c r="KU70" s="79"/>
      <c r="KV70" s="79"/>
      <c r="KW70" s="79"/>
      <c r="KX70" s="79"/>
      <c r="KY70" s="79"/>
      <c r="KZ70" s="79"/>
      <c r="LA70" s="79"/>
      <c r="LB70" s="79"/>
      <c r="LC70" s="79"/>
      <c r="LD70" s="79"/>
      <c r="LE70" s="79"/>
      <c r="LF70" s="79"/>
      <c r="LG70" s="79"/>
      <c r="LH70" s="79"/>
      <c r="LI70" s="79"/>
      <c r="LJ70" s="79"/>
      <c r="LK70" s="79"/>
      <c r="LL70" s="79"/>
      <c r="LM70" s="79"/>
      <c r="LN70" s="79"/>
      <c r="LO70" s="79"/>
      <c r="LP70" s="79"/>
      <c r="LQ70" s="79"/>
      <c r="LR70" s="79"/>
      <c r="LS70" s="79"/>
      <c r="LT70" s="79"/>
      <c r="LU70" s="79"/>
      <c r="LV70" s="79"/>
      <c r="LW70" s="79"/>
      <c r="LX70" s="79"/>
      <c r="LY70" s="79"/>
      <c r="LZ70" s="79"/>
      <c r="MA70" s="79"/>
      <c r="MB70" s="79"/>
      <c r="MC70" s="79"/>
      <c r="MD70" s="79"/>
      <c r="ME70" s="79"/>
      <c r="MF70" s="79"/>
      <c r="MG70" s="79"/>
      <c r="MH70" s="79"/>
      <c r="MI70" s="79"/>
      <c r="MJ70" s="79"/>
      <c r="MK70" s="79"/>
      <c r="ML70" s="79"/>
      <c r="MM70" s="79"/>
      <c r="MN70" s="79"/>
      <c r="MO70" s="79"/>
      <c r="MP70" s="79"/>
      <c r="MQ70" s="79"/>
      <c r="MR70" s="79"/>
      <c r="MS70" s="79"/>
      <c r="MT70" s="79"/>
      <c r="MU70" s="79"/>
      <c r="MV70" s="79"/>
      <c r="MW70" s="79"/>
      <c r="MX70" s="79"/>
      <c r="MY70" s="79"/>
      <c r="MZ70" s="79"/>
      <c r="NA70" s="79"/>
      <c r="NB70" s="79"/>
      <c r="NC70" s="79"/>
      <c r="ND70" s="79"/>
      <c r="NE70" s="79"/>
      <c r="NF70" s="79"/>
      <c r="NG70" s="79"/>
      <c r="NH70" s="79"/>
      <c r="NI70" s="79"/>
      <c r="NJ70" s="79"/>
      <c r="NK70" s="79"/>
      <c r="NL70" s="79"/>
      <c r="NM70" s="79"/>
      <c r="NN70" s="79"/>
      <c r="NO70" s="79"/>
      <c r="NP70" s="79"/>
      <c r="NQ70" s="79"/>
      <c r="NR70" s="79"/>
      <c r="NS70" s="79"/>
      <c r="NT70" s="79"/>
      <c r="NU70" s="79"/>
      <c r="NV70" s="79"/>
      <c r="NW70" s="79"/>
      <c r="NX70" s="79"/>
      <c r="NY70" s="79"/>
      <c r="NZ70" s="79"/>
      <c r="OA70" s="79"/>
      <c r="OB70" s="79"/>
      <c r="OC70" s="79"/>
      <c r="OD70" s="79"/>
      <c r="OE70" s="79"/>
      <c r="OF70" s="79"/>
      <c r="OG70" s="79"/>
      <c r="OH70" s="79"/>
      <c r="OI70" s="79"/>
      <c r="OJ70" s="79"/>
      <c r="OK70" s="79"/>
      <c r="OL70" s="79"/>
      <c r="OM70" s="79"/>
      <c r="ON70" s="79"/>
      <c r="OO70" s="79"/>
      <c r="OP70" s="79"/>
      <c r="OQ70" s="79"/>
      <c r="OR70" s="79"/>
      <c r="OS70" s="79"/>
      <c r="OT70" s="79"/>
      <c r="OU70" s="79"/>
      <c r="OV70" s="79"/>
      <c r="OW70" s="79"/>
      <c r="OX70" s="79"/>
      <c r="OY70" s="79"/>
      <c r="OZ70" s="79"/>
      <c r="PA70" s="79"/>
      <c r="PB70" s="79"/>
      <c r="PC70" s="79"/>
      <c r="PD70" s="79"/>
      <c r="PE70" s="79"/>
      <c r="PF70" s="79"/>
      <c r="PG70" s="79"/>
      <c r="PH70" s="79"/>
      <c r="PI70" s="79"/>
      <c r="PJ70" s="79"/>
      <c r="PK70" s="79"/>
      <c r="PL70" s="79"/>
      <c r="PM70" s="79"/>
      <c r="PN70" s="79"/>
      <c r="PO70" s="79"/>
      <c r="PP70" s="79"/>
      <c r="PQ70" s="79"/>
      <c r="PR70" s="79"/>
      <c r="PS70" s="79"/>
      <c r="PT70" s="79"/>
      <c r="PU70" s="79"/>
      <c r="PV70" s="79"/>
      <c r="PW70" s="79"/>
      <c r="PX70" s="79"/>
      <c r="PY70" s="79"/>
      <c r="PZ70" s="79"/>
      <c r="QA70" s="79"/>
      <c r="QB70" s="79"/>
      <c r="QC70" s="79"/>
      <c r="QD70" s="79"/>
      <c r="QE70" s="79"/>
      <c r="QF70" s="79"/>
      <c r="QG70" s="79"/>
      <c r="QH70" s="79"/>
      <c r="QI70" s="79"/>
      <c r="QJ70" s="79"/>
      <c r="QK70" s="79"/>
      <c r="QL70" s="79"/>
      <c r="QM70" s="79"/>
      <c r="QN70" s="79"/>
    </row>
    <row r="71" spans="1:456" ht="18" customHeight="1" x14ac:dyDescent="0.25">
      <c r="A71" s="106" t="s">
        <v>101</v>
      </c>
      <c r="B71" s="291">
        <v>118554.66666666667</v>
      </c>
      <c r="C71" s="291">
        <v>209202.59485665645</v>
      </c>
      <c r="D71" s="209">
        <v>1021733</v>
      </c>
      <c r="E71" s="209">
        <v>1256325.8663518601</v>
      </c>
      <c r="F71" s="291">
        <v>2038.3333333333333</v>
      </c>
      <c r="G71" s="291">
        <v>9660.3523938298422</v>
      </c>
      <c r="H71" s="209">
        <v>0</v>
      </c>
      <c r="I71" s="209">
        <v>203.9374506137342</v>
      </c>
      <c r="J71" s="291">
        <v>94135.666666666672</v>
      </c>
      <c r="K71" s="291">
        <v>6554.5877643951826</v>
      </c>
      <c r="L71" s="209">
        <v>1236461.6666666667</v>
      </c>
      <c r="M71" s="209">
        <v>1481947.3388173552</v>
      </c>
      <c r="N71" s="291">
        <v>1269705.1356386689</v>
      </c>
      <c r="O71" s="78"/>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c r="IV71" s="79"/>
      <c r="IW71" s="79"/>
      <c r="IX71" s="79"/>
      <c r="IY71" s="79"/>
      <c r="IZ71" s="79"/>
      <c r="JA71" s="79"/>
      <c r="JB71" s="79"/>
      <c r="JC71" s="79"/>
      <c r="JD71" s="79"/>
      <c r="JE71" s="79"/>
      <c r="JF71" s="79"/>
      <c r="JG71" s="79"/>
      <c r="JH71" s="79"/>
      <c r="JI71" s="79"/>
      <c r="JJ71" s="79"/>
      <c r="JK71" s="79"/>
      <c r="JL71" s="79"/>
      <c r="JM71" s="79"/>
      <c r="JN71" s="79"/>
      <c r="JO71" s="79"/>
      <c r="JP71" s="79"/>
      <c r="JQ71" s="79"/>
      <c r="JR71" s="79"/>
      <c r="JS71" s="79"/>
      <c r="JT71" s="79"/>
      <c r="JU71" s="79"/>
      <c r="JV71" s="79"/>
      <c r="JW71" s="79"/>
      <c r="JX71" s="79"/>
      <c r="JY71" s="79"/>
      <c r="JZ71" s="79"/>
      <c r="KA71" s="79"/>
      <c r="KB71" s="79"/>
      <c r="KC71" s="79"/>
      <c r="KD71" s="79"/>
      <c r="KE71" s="79"/>
      <c r="KF71" s="79"/>
      <c r="KG71" s="79"/>
      <c r="KH71" s="79"/>
      <c r="KI71" s="79"/>
      <c r="KJ71" s="79"/>
      <c r="KK71" s="79"/>
      <c r="KL71" s="79"/>
      <c r="KM71" s="79"/>
      <c r="KN71" s="79"/>
      <c r="KO71" s="79"/>
      <c r="KP71" s="79"/>
      <c r="KQ71" s="79"/>
      <c r="KR71" s="79"/>
      <c r="KS71" s="79"/>
      <c r="KT71" s="79"/>
      <c r="KU71" s="79"/>
      <c r="KV71" s="79"/>
      <c r="KW71" s="79"/>
      <c r="KX71" s="79"/>
      <c r="KY71" s="79"/>
      <c r="KZ71" s="79"/>
      <c r="LA71" s="79"/>
      <c r="LB71" s="79"/>
      <c r="LC71" s="79"/>
      <c r="LD71" s="79"/>
      <c r="LE71" s="79"/>
      <c r="LF71" s="79"/>
      <c r="LG71" s="79"/>
      <c r="LH71" s="79"/>
      <c r="LI71" s="79"/>
      <c r="LJ71" s="79"/>
      <c r="LK71" s="79"/>
      <c r="LL71" s="79"/>
      <c r="LM71" s="79"/>
      <c r="LN71" s="79"/>
      <c r="LO71" s="79"/>
      <c r="LP71" s="79"/>
      <c r="LQ71" s="79"/>
      <c r="LR71" s="79"/>
      <c r="LS71" s="79"/>
      <c r="LT71" s="79"/>
      <c r="LU71" s="79"/>
      <c r="LV71" s="79"/>
      <c r="LW71" s="79"/>
      <c r="LX71" s="79"/>
      <c r="LY71" s="79"/>
      <c r="LZ71" s="79"/>
      <c r="MA71" s="79"/>
      <c r="MB71" s="79"/>
      <c r="MC71" s="79"/>
      <c r="MD71" s="79"/>
      <c r="ME71" s="79"/>
      <c r="MF71" s="79"/>
      <c r="MG71" s="79"/>
      <c r="MH71" s="79"/>
      <c r="MI71" s="79"/>
      <c r="MJ71" s="79"/>
      <c r="MK71" s="79"/>
      <c r="ML71" s="79"/>
      <c r="MM71" s="79"/>
      <c r="MN71" s="79"/>
      <c r="MO71" s="79"/>
      <c r="MP71" s="79"/>
      <c r="MQ71" s="79"/>
      <c r="MR71" s="79"/>
      <c r="MS71" s="79"/>
      <c r="MT71" s="79"/>
      <c r="MU71" s="79"/>
      <c r="MV71" s="79"/>
      <c r="MW71" s="79"/>
      <c r="MX71" s="79"/>
      <c r="MY71" s="79"/>
      <c r="MZ71" s="79"/>
      <c r="NA71" s="79"/>
      <c r="NB71" s="79"/>
      <c r="NC71" s="79"/>
      <c r="ND71" s="79"/>
      <c r="NE71" s="79"/>
      <c r="NF71" s="79"/>
      <c r="NG71" s="79"/>
      <c r="NH71" s="79"/>
      <c r="NI71" s="79"/>
      <c r="NJ71" s="79"/>
      <c r="NK71" s="79"/>
      <c r="NL71" s="79"/>
      <c r="NM71" s="79"/>
      <c r="NN71" s="79"/>
      <c r="NO71" s="79"/>
      <c r="NP71" s="79"/>
      <c r="NQ71" s="79"/>
      <c r="NR71" s="79"/>
      <c r="NS71" s="79"/>
      <c r="NT71" s="79"/>
      <c r="NU71" s="79"/>
      <c r="NV71" s="79"/>
      <c r="NW71" s="79"/>
      <c r="NX71" s="79"/>
      <c r="NY71" s="79"/>
      <c r="NZ71" s="79"/>
      <c r="OA71" s="79"/>
      <c r="OB71" s="79"/>
      <c r="OC71" s="79"/>
      <c r="OD71" s="79"/>
      <c r="OE71" s="79"/>
      <c r="OF71" s="79"/>
      <c r="OG71" s="79"/>
      <c r="OH71" s="79"/>
      <c r="OI71" s="79"/>
      <c r="OJ71" s="79"/>
      <c r="OK71" s="79"/>
      <c r="OL71" s="79"/>
      <c r="OM71" s="79"/>
      <c r="ON71" s="79"/>
      <c r="OO71" s="79"/>
      <c r="OP71" s="79"/>
      <c r="OQ71" s="79"/>
      <c r="OR71" s="79"/>
      <c r="OS71" s="79"/>
      <c r="OT71" s="79"/>
      <c r="OU71" s="79"/>
      <c r="OV71" s="79"/>
      <c r="OW71" s="79"/>
      <c r="OX71" s="79"/>
      <c r="OY71" s="79"/>
      <c r="OZ71" s="79"/>
      <c r="PA71" s="79"/>
      <c r="PB71" s="79"/>
      <c r="PC71" s="79"/>
      <c r="PD71" s="79"/>
      <c r="PE71" s="79"/>
      <c r="PF71" s="79"/>
      <c r="PG71" s="79"/>
      <c r="PH71" s="79"/>
      <c r="PI71" s="79"/>
      <c r="PJ71" s="79"/>
      <c r="PK71" s="79"/>
      <c r="PL71" s="79"/>
      <c r="PM71" s="79"/>
      <c r="PN71" s="79"/>
      <c r="PO71" s="79"/>
      <c r="PP71" s="79"/>
      <c r="PQ71" s="79"/>
      <c r="PR71" s="79"/>
      <c r="PS71" s="79"/>
      <c r="PT71" s="79"/>
      <c r="PU71" s="79"/>
      <c r="PV71" s="79"/>
      <c r="PW71" s="79"/>
      <c r="PX71" s="79"/>
      <c r="PY71" s="79"/>
      <c r="PZ71" s="79"/>
      <c r="QA71" s="79"/>
      <c r="QB71" s="79"/>
      <c r="QC71" s="79"/>
      <c r="QD71" s="79"/>
      <c r="QE71" s="79"/>
      <c r="QF71" s="79"/>
      <c r="QG71" s="79"/>
      <c r="QH71" s="79"/>
      <c r="QI71" s="79"/>
      <c r="QJ71" s="79"/>
      <c r="QK71" s="79"/>
      <c r="QL71" s="79"/>
      <c r="QM71" s="79"/>
      <c r="QN71" s="79"/>
    </row>
    <row r="72" spans="1:456" ht="18" customHeight="1" x14ac:dyDescent="0.25">
      <c r="A72" s="106" t="s">
        <v>102</v>
      </c>
      <c r="B72" s="291">
        <v>197954.33333333334</v>
      </c>
      <c r="C72" s="291">
        <v>261075.21196953539</v>
      </c>
      <c r="D72" s="209">
        <v>1874431</v>
      </c>
      <c r="E72" s="209">
        <v>2417204.2742525809</v>
      </c>
      <c r="F72" s="291">
        <v>8598.6666666666661</v>
      </c>
      <c r="G72" s="291">
        <v>59331.551068885179</v>
      </c>
      <c r="H72" s="209">
        <v>0</v>
      </c>
      <c r="I72" s="209">
        <v>0</v>
      </c>
      <c r="J72" s="291">
        <v>-3795.6800000000003</v>
      </c>
      <c r="K72" s="291">
        <v>12663.39751962495</v>
      </c>
      <c r="L72" s="209">
        <v>2077188.32</v>
      </c>
      <c r="M72" s="209">
        <v>2750274.4348106263</v>
      </c>
      <c r="N72" s="291">
        <v>2356384.3888552445</v>
      </c>
      <c r="O72" s="78"/>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c r="IV72" s="79"/>
      <c r="IW72" s="79"/>
      <c r="IX72" s="79"/>
      <c r="IY72" s="79"/>
      <c r="IZ72" s="79"/>
      <c r="JA72" s="79"/>
      <c r="JB72" s="79"/>
      <c r="JC72" s="79"/>
      <c r="JD72" s="79"/>
      <c r="JE72" s="79"/>
      <c r="JF72" s="79"/>
      <c r="JG72" s="79"/>
      <c r="JH72" s="79"/>
      <c r="JI72" s="79"/>
      <c r="JJ72" s="79"/>
      <c r="JK72" s="79"/>
      <c r="JL72" s="79"/>
      <c r="JM72" s="79"/>
      <c r="JN72" s="79"/>
      <c r="JO72" s="79"/>
      <c r="JP72" s="79"/>
      <c r="JQ72" s="79"/>
      <c r="JR72" s="79"/>
      <c r="JS72" s="79"/>
      <c r="JT72" s="79"/>
      <c r="JU72" s="79"/>
      <c r="JV72" s="79"/>
      <c r="JW72" s="79"/>
      <c r="JX72" s="79"/>
      <c r="JY72" s="79"/>
      <c r="JZ72" s="79"/>
      <c r="KA72" s="79"/>
      <c r="KB72" s="79"/>
      <c r="KC72" s="79"/>
      <c r="KD72" s="79"/>
      <c r="KE72" s="79"/>
      <c r="KF72" s="79"/>
      <c r="KG72" s="79"/>
      <c r="KH72" s="79"/>
      <c r="KI72" s="79"/>
      <c r="KJ72" s="79"/>
      <c r="KK72" s="79"/>
      <c r="KL72" s="79"/>
      <c r="KM72" s="79"/>
      <c r="KN72" s="79"/>
      <c r="KO72" s="79"/>
      <c r="KP72" s="79"/>
      <c r="KQ72" s="79"/>
      <c r="KR72" s="79"/>
      <c r="KS72" s="79"/>
      <c r="KT72" s="79"/>
      <c r="KU72" s="79"/>
      <c r="KV72" s="79"/>
      <c r="KW72" s="79"/>
      <c r="KX72" s="79"/>
      <c r="KY72" s="79"/>
      <c r="KZ72" s="79"/>
      <c r="LA72" s="79"/>
      <c r="LB72" s="79"/>
      <c r="LC72" s="79"/>
      <c r="LD72" s="79"/>
      <c r="LE72" s="79"/>
      <c r="LF72" s="79"/>
      <c r="LG72" s="79"/>
      <c r="LH72" s="79"/>
      <c r="LI72" s="79"/>
      <c r="LJ72" s="79"/>
      <c r="LK72" s="79"/>
      <c r="LL72" s="79"/>
      <c r="LM72" s="79"/>
      <c r="LN72" s="79"/>
      <c r="LO72" s="79"/>
      <c r="LP72" s="79"/>
      <c r="LQ72" s="79"/>
      <c r="LR72" s="79"/>
      <c r="LS72" s="79"/>
      <c r="LT72" s="79"/>
      <c r="LU72" s="79"/>
      <c r="LV72" s="79"/>
      <c r="LW72" s="79"/>
      <c r="LX72" s="79"/>
      <c r="LY72" s="79"/>
      <c r="LZ72" s="79"/>
      <c r="MA72" s="79"/>
      <c r="MB72" s="79"/>
      <c r="MC72" s="79"/>
      <c r="MD72" s="79"/>
      <c r="ME72" s="79"/>
      <c r="MF72" s="79"/>
      <c r="MG72" s="79"/>
      <c r="MH72" s="79"/>
      <c r="MI72" s="79"/>
      <c r="MJ72" s="79"/>
      <c r="MK72" s="79"/>
      <c r="ML72" s="79"/>
      <c r="MM72" s="79"/>
      <c r="MN72" s="79"/>
      <c r="MO72" s="79"/>
      <c r="MP72" s="79"/>
      <c r="MQ72" s="79"/>
      <c r="MR72" s="79"/>
      <c r="MS72" s="79"/>
      <c r="MT72" s="79"/>
      <c r="MU72" s="79"/>
      <c r="MV72" s="79"/>
      <c r="MW72" s="79"/>
      <c r="MX72" s="79"/>
      <c r="MY72" s="79"/>
      <c r="MZ72" s="79"/>
      <c r="NA72" s="79"/>
      <c r="NB72" s="79"/>
      <c r="NC72" s="79"/>
      <c r="ND72" s="79"/>
      <c r="NE72" s="79"/>
      <c r="NF72" s="79"/>
      <c r="NG72" s="79"/>
      <c r="NH72" s="79"/>
      <c r="NI72" s="79"/>
      <c r="NJ72" s="79"/>
      <c r="NK72" s="79"/>
      <c r="NL72" s="79"/>
      <c r="NM72" s="79"/>
      <c r="NN72" s="79"/>
      <c r="NO72" s="79"/>
      <c r="NP72" s="79"/>
      <c r="NQ72" s="79"/>
      <c r="NR72" s="79"/>
      <c r="NS72" s="79"/>
      <c r="NT72" s="79"/>
      <c r="NU72" s="79"/>
      <c r="NV72" s="79"/>
      <c r="NW72" s="79"/>
      <c r="NX72" s="79"/>
      <c r="NY72" s="79"/>
      <c r="NZ72" s="79"/>
      <c r="OA72" s="79"/>
      <c r="OB72" s="79"/>
      <c r="OC72" s="79"/>
      <c r="OD72" s="79"/>
      <c r="OE72" s="79"/>
      <c r="OF72" s="79"/>
      <c r="OG72" s="79"/>
      <c r="OH72" s="79"/>
      <c r="OI72" s="79"/>
      <c r="OJ72" s="79"/>
      <c r="OK72" s="79"/>
      <c r="OL72" s="79"/>
      <c r="OM72" s="79"/>
      <c r="ON72" s="79"/>
      <c r="OO72" s="79"/>
      <c r="OP72" s="79"/>
      <c r="OQ72" s="79"/>
      <c r="OR72" s="79"/>
      <c r="OS72" s="79"/>
      <c r="OT72" s="79"/>
      <c r="OU72" s="79"/>
      <c r="OV72" s="79"/>
      <c r="OW72" s="79"/>
      <c r="OX72" s="79"/>
      <c r="OY72" s="79"/>
      <c r="OZ72" s="79"/>
      <c r="PA72" s="79"/>
      <c r="PB72" s="79"/>
      <c r="PC72" s="79"/>
      <c r="PD72" s="79"/>
      <c r="PE72" s="79"/>
      <c r="PF72" s="79"/>
      <c r="PG72" s="79"/>
      <c r="PH72" s="79"/>
      <c r="PI72" s="79"/>
      <c r="PJ72" s="79"/>
      <c r="PK72" s="79"/>
      <c r="PL72" s="79"/>
      <c r="PM72" s="79"/>
      <c r="PN72" s="79"/>
      <c r="PO72" s="79"/>
      <c r="PP72" s="79"/>
      <c r="PQ72" s="79"/>
      <c r="PR72" s="79"/>
      <c r="PS72" s="79"/>
      <c r="PT72" s="79"/>
      <c r="PU72" s="79"/>
      <c r="PV72" s="79"/>
      <c r="PW72" s="79"/>
      <c r="PX72" s="79"/>
      <c r="PY72" s="79"/>
      <c r="PZ72" s="79"/>
      <c r="QA72" s="79"/>
      <c r="QB72" s="79"/>
      <c r="QC72" s="79"/>
      <c r="QD72" s="79"/>
      <c r="QE72" s="79"/>
      <c r="QF72" s="79"/>
      <c r="QG72" s="79"/>
      <c r="QH72" s="79"/>
      <c r="QI72" s="79"/>
      <c r="QJ72" s="79"/>
      <c r="QK72" s="79"/>
      <c r="QL72" s="79"/>
      <c r="QM72" s="79"/>
      <c r="QN72" s="79"/>
    </row>
    <row r="73" spans="1:456" ht="18" customHeight="1" x14ac:dyDescent="0.25">
      <c r="A73" s="106" t="s">
        <v>103</v>
      </c>
      <c r="B73" s="291">
        <v>37866335.666666664</v>
      </c>
      <c r="C73" s="291">
        <v>31175168.821373954</v>
      </c>
      <c r="D73" s="209">
        <v>1237094</v>
      </c>
      <c r="E73" s="209">
        <v>1301197.0424063492</v>
      </c>
      <c r="F73" s="291">
        <v>364340</v>
      </c>
      <c r="G73" s="291">
        <v>8525.4405472101753</v>
      </c>
      <c r="H73" s="209">
        <v>0</v>
      </c>
      <c r="I73" s="209">
        <v>0</v>
      </c>
      <c r="J73" s="291">
        <v>58289.866666666661</v>
      </c>
      <c r="K73" s="291">
        <v>795994.4214030744</v>
      </c>
      <c r="L73" s="209">
        <v>39526059.533333331</v>
      </c>
      <c r="M73" s="209">
        <v>33280885.725730587</v>
      </c>
      <c r="N73" s="291">
        <v>28514448.805101439</v>
      </c>
      <c r="O73" s="78"/>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c r="IW73" s="79"/>
      <c r="IX73" s="79"/>
      <c r="IY73" s="79"/>
      <c r="IZ73" s="79"/>
      <c r="JA73" s="79"/>
      <c r="JB73" s="79"/>
      <c r="JC73" s="79"/>
      <c r="JD73" s="79"/>
      <c r="JE73" s="79"/>
      <c r="JF73" s="79"/>
      <c r="JG73" s="79"/>
      <c r="JH73" s="79"/>
      <c r="JI73" s="79"/>
      <c r="JJ73" s="79"/>
      <c r="JK73" s="79"/>
      <c r="JL73" s="79"/>
      <c r="JM73" s="79"/>
      <c r="JN73" s="79"/>
      <c r="JO73" s="79"/>
      <c r="JP73" s="79"/>
      <c r="JQ73" s="79"/>
      <c r="JR73" s="79"/>
      <c r="JS73" s="79"/>
      <c r="JT73" s="79"/>
      <c r="JU73" s="79"/>
      <c r="JV73" s="79"/>
      <c r="JW73" s="79"/>
      <c r="JX73" s="79"/>
      <c r="JY73" s="79"/>
      <c r="JZ73" s="79"/>
      <c r="KA73" s="79"/>
      <c r="KB73" s="79"/>
      <c r="KC73" s="79"/>
      <c r="KD73" s="79"/>
      <c r="KE73" s="79"/>
      <c r="KF73" s="79"/>
      <c r="KG73" s="79"/>
      <c r="KH73" s="79"/>
      <c r="KI73" s="79"/>
      <c r="KJ73" s="79"/>
      <c r="KK73" s="79"/>
      <c r="KL73" s="79"/>
      <c r="KM73" s="79"/>
      <c r="KN73" s="79"/>
      <c r="KO73" s="79"/>
      <c r="KP73" s="79"/>
      <c r="KQ73" s="79"/>
      <c r="KR73" s="79"/>
      <c r="KS73" s="79"/>
      <c r="KT73" s="79"/>
      <c r="KU73" s="79"/>
      <c r="KV73" s="79"/>
      <c r="KW73" s="79"/>
      <c r="KX73" s="79"/>
      <c r="KY73" s="79"/>
      <c r="KZ73" s="79"/>
      <c r="LA73" s="79"/>
      <c r="LB73" s="79"/>
      <c r="LC73" s="79"/>
      <c r="LD73" s="79"/>
      <c r="LE73" s="79"/>
      <c r="LF73" s="79"/>
      <c r="LG73" s="79"/>
      <c r="LH73" s="79"/>
      <c r="LI73" s="79"/>
      <c r="LJ73" s="79"/>
      <c r="LK73" s="79"/>
      <c r="LL73" s="79"/>
      <c r="LM73" s="79"/>
      <c r="LN73" s="79"/>
      <c r="LO73" s="79"/>
      <c r="LP73" s="79"/>
      <c r="LQ73" s="79"/>
      <c r="LR73" s="79"/>
      <c r="LS73" s="79"/>
      <c r="LT73" s="79"/>
      <c r="LU73" s="79"/>
      <c r="LV73" s="79"/>
      <c r="LW73" s="79"/>
      <c r="LX73" s="79"/>
      <c r="LY73" s="79"/>
      <c r="LZ73" s="79"/>
      <c r="MA73" s="79"/>
      <c r="MB73" s="79"/>
      <c r="MC73" s="79"/>
      <c r="MD73" s="79"/>
      <c r="ME73" s="79"/>
      <c r="MF73" s="79"/>
      <c r="MG73" s="79"/>
      <c r="MH73" s="79"/>
      <c r="MI73" s="79"/>
      <c r="MJ73" s="79"/>
      <c r="MK73" s="79"/>
      <c r="ML73" s="79"/>
      <c r="MM73" s="79"/>
      <c r="MN73" s="79"/>
      <c r="MO73" s="79"/>
      <c r="MP73" s="79"/>
      <c r="MQ73" s="79"/>
      <c r="MR73" s="79"/>
      <c r="MS73" s="79"/>
      <c r="MT73" s="79"/>
      <c r="MU73" s="79"/>
      <c r="MV73" s="79"/>
      <c r="MW73" s="79"/>
      <c r="MX73" s="79"/>
      <c r="MY73" s="79"/>
      <c r="MZ73" s="79"/>
      <c r="NA73" s="79"/>
      <c r="NB73" s="79"/>
      <c r="NC73" s="79"/>
      <c r="ND73" s="79"/>
      <c r="NE73" s="79"/>
      <c r="NF73" s="79"/>
      <c r="NG73" s="79"/>
      <c r="NH73" s="79"/>
      <c r="NI73" s="79"/>
      <c r="NJ73" s="79"/>
      <c r="NK73" s="79"/>
      <c r="NL73" s="79"/>
      <c r="NM73" s="79"/>
      <c r="NN73" s="79"/>
      <c r="NO73" s="79"/>
      <c r="NP73" s="79"/>
      <c r="NQ73" s="79"/>
      <c r="NR73" s="79"/>
      <c r="NS73" s="79"/>
      <c r="NT73" s="79"/>
      <c r="NU73" s="79"/>
      <c r="NV73" s="79"/>
      <c r="NW73" s="79"/>
      <c r="NX73" s="79"/>
      <c r="NY73" s="79"/>
      <c r="NZ73" s="79"/>
      <c r="OA73" s="79"/>
      <c r="OB73" s="79"/>
      <c r="OC73" s="79"/>
      <c r="OD73" s="79"/>
      <c r="OE73" s="79"/>
      <c r="OF73" s="79"/>
      <c r="OG73" s="79"/>
      <c r="OH73" s="79"/>
      <c r="OI73" s="79"/>
      <c r="OJ73" s="79"/>
      <c r="OK73" s="79"/>
      <c r="OL73" s="79"/>
      <c r="OM73" s="79"/>
      <c r="ON73" s="79"/>
      <c r="OO73" s="79"/>
      <c r="OP73" s="79"/>
      <c r="OQ73" s="79"/>
      <c r="OR73" s="79"/>
      <c r="OS73" s="79"/>
      <c r="OT73" s="79"/>
      <c r="OU73" s="79"/>
      <c r="OV73" s="79"/>
      <c r="OW73" s="79"/>
      <c r="OX73" s="79"/>
      <c r="OY73" s="79"/>
      <c r="OZ73" s="79"/>
      <c r="PA73" s="79"/>
      <c r="PB73" s="79"/>
      <c r="PC73" s="79"/>
      <c r="PD73" s="79"/>
      <c r="PE73" s="79"/>
      <c r="PF73" s="79"/>
      <c r="PG73" s="79"/>
      <c r="PH73" s="79"/>
      <c r="PI73" s="79"/>
      <c r="PJ73" s="79"/>
      <c r="PK73" s="79"/>
      <c r="PL73" s="79"/>
      <c r="PM73" s="79"/>
      <c r="PN73" s="79"/>
      <c r="PO73" s="79"/>
      <c r="PP73" s="79"/>
      <c r="PQ73" s="79"/>
      <c r="PR73" s="79"/>
      <c r="PS73" s="79"/>
      <c r="PT73" s="79"/>
      <c r="PU73" s="79"/>
      <c r="PV73" s="79"/>
      <c r="PW73" s="79"/>
      <c r="PX73" s="79"/>
      <c r="PY73" s="79"/>
      <c r="PZ73" s="79"/>
      <c r="QA73" s="79"/>
      <c r="QB73" s="79"/>
      <c r="QC73" s="79"/>
      <c r="QD73" s="79"/>
      <c r="QE73" s="79"/>
      <c r="QF73" s="79"/>
      <c r="QG73" s="79"/>
      <c r="QH73" s="79"/>
      <c r="QI73" s="79"/>
      <c r="QJ73" s="79"/>
      <c r="QK73" s="79"/>
      <c r="QL73" s="79"/>
      <c r="QM73" s="79"/>
      <c r="QN73" s="79"/>
    </row>
    <row r="74" spans="1:456" ht="18" customHeight="1" x14ac:dyDescent="0.25">
      <c r="A74" s="106" t="s">
        <v>104</v>
      </c>
      <c r="B74" s="291">
        <v>555003.33333333337</v>
      </c>
      <c r="C74" s="291">
        <v>562158.37082566589</v>
      </c>
      <c r="D74" s="209">
        <v>3089141</v>
      </c>
      <c r="E74" s="209">
        <v>4263268.4954819027</v>
      </c>
      <c r="F74" s="291">
        <v>0</v>
      </c>
      <c r="G74" s="291">
        <v>153156.32824814308</v>
      </c>
      <c r="H74" s="209">
        <v>0</v>
      </c>
      <c r="I74" s="209">
        <v>0</v>
      </c>
      <c r="J74" s="291">
        <v>50562.829999999994</v>
      </c>
      <c r="K74" s="291">
        <v>21034.117913953305</v>
      </c>
      <c r="L74" s="209">
        <v>3694707.1633333336</v>
      </c>
      <c r="M74" s="209">
        <v>4999617.312469665</v>
      </c>
      <c r="N74" s="291">
        <v>4283579.8625183851</v>
      </c>
      <c r="O74" s="78"/>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c r="IV74" s="79"/>
      <c r="IW74" s="79"/>
      <c r="IX74" s="79"/>
      <c r="IY74" s="79"/>
      <c r="IZ74" s="79"/>
      <c r="JA74" s="79"/>
      <c r="JB74" s="79"/>
      <c r="JC74" s="79"/>
      <c r="JD74" s="79"/>
      <c r="JE74" s="79"/>
      <c r="JF74" s="79"/>
      <c r="JG74" s="79"/>
      <c r="JH74" s="79"/>
      <c r="JI74" s="79"/>
      <c r="JJ74" s="79"/>
      <c r="JK74" s="79"/>
      <c r="JL74" s="79"/>
      <c r="JM74" s="79"/>
      <c r="JN74" s="79"/>
      <c r="JO74" s="79"/>
      <c r="JP74" s="79"/>
      <c r="JQ74" s="79"/>
      <c r="JR74" s="79"/>
      <c r="JS74" s="79"/>
      <c r="JT74" s="79"/>
      <c r="JU74" s="79"/>
      <c r="JV74" s="79"/>
      <c r="JW74" s="79"/>
      <c r="JX74" s="79"/>
      <c r="JY74" s="79"/>
      <c r="JZ74" s="79"/>
      <c r="KA74" s="79"/>
      <c r="KB74" s="79"/>
      <c r="KC74" s="79"/>
      <c r="KD74" s="79"/>
      <c r="KE74" s="79"/>
      <c r="KF74" s="79"/>
      <c r="KG74" s="79"/>
      <c r="KH74" s="79"/>
      <c r="KI74" s="79"/>
      <c r="KJ74" s="79"/>
      <c r="KK74" s="79"/>
      <c r="KL74" s="79"/>
      <c r="KM74" s="79"/>
      <c r="KN74" s="79"/>
      <c r="KO74" s="79"/>
      <c r="KP74" s="79"/>
      <c r="KQ74" s="79"/>
      <c r="KR74" s="79"/>
      <c r="KS74" s="79"/>
      <c r="KT74" s="79"/>
      <c r="KU74" s="79"/>
      <c r="KV74" s="79"/>
      <c r="KW74" s="79"/>
      <c r="KX74" s="79"/>
      <c r="KY74" s="79"/>
      <c r="KZ74" s="79"/>
      <c r="LA74" s="79"/>
      <c r="LB74" s="79"/>
      <c r="LC74" s="79"/>
      <c r="LD74" s="79"/>
      <c r="LE74" s="79"/>
      <c r="LF74" s="79"/>
      <c r="LG74" s="79"/>
      <c r="LH74" s="79"/>
      <c r="LI74" s="79"/>
      <c r="LJ74" s="79"/>
      <c r="LK74" s="79"/>
      <c r="LL74" s="79"/>
      <c r="LM74" s="79"/>
      <c r="LN74" s="79"/>
      <c r="LO74" s="79"/>
      <c r="LP74" s="79"/>
      <c r="LQ74" s="79"/>
      <c r="LR74" s="79"/>
      <c r="LS74" s="79"/>
      <c r="LT74" s="79"/>
      <c r="LU74" s="79"/>
      <c r="LV74" s="79"/>
      <c r="LW74" s="79"/>
      <c r="LX74" s="79"/>
      <c r="LY74" s="79"/>
      <c r="LZ74" s="79"/>
      <c r="MA74" s="79"/>
      <c r="MB74" s="79"/>
      <c r="MC74" s="79"/>
      <c r="MD74" s="79"/>
      <c r="ME74" s="79"/>
      <c r="MF74" s="79"/>
      <c r="MG74" s="79"/>
      <c r="MH74" s="79"/>
      <c r="MI74" s="79"/>
      <c r="MJ74" s="79"/>
      <c r="MK74" s="79"/>
      <c r="ML74" s="79"/>
      <c r="MM74" s="79"/>
      <c r="MN74" s="79"/>
      <c r="MO74" s="79"/>
      <c r="MP74" s="79"/>
      <c r="MQ74" s="79"/>
      <c r="MR74" s="79"/>
      <c r="MS74" s="79"/>
      <c r="MT74" s="79"/>
      <c r="MU74" s="79"/>
      <c r="MV74" s="79"/>
      <c r="MW74" s="79"/>
      <c r="MX74" s="79"/>
      <c r="MY74" s="79"/>
      <c r="MZ74" s="79"/>
      <c r="NA74" s="79"/>
      <c r="NB74" s="79"/>
      <c r="NC74" s="79"/>
      <c r="ND74" s="79"/>
      <c r="NE74" s="79"/>
      <c r="NF74" s="79"/>
      <c r="NG74" s="79"/>
      <c r="NH74" s="79"/>
      <c r="NI74" s="79"/>
      <c r="NJ74" s="79"/>
      <c r="NK74" s="79"/>
      <c r="NL74" s="79"/>
      <c r="NM74" s="79"/>
      <c r="NN74" s="79"/>
      <c r="NO74" s="79"/>
      <c r="NP74" s="79"/>
      <c r="NQ74" s="79"/>
      <c r="NR74" s="79"/>
      <c r="NS74" s="79"/>
      <c r="NT74" s="79"/>
      <c r="NU74" s="79"/>
      <c r="NV74" s="79"/>
      <c r="NW74" s="79"/>
      <c r="NX74" s="79"/>
      <c r="NY74" s="79"/>
      <c r="NZ74" s="79"/>
      <c r="OA74" s="79"/>
      <c r="OB74" s="79"/>
      <c r="OC74" s="79"/>
      <c r="OD74" s="79"/>
      <c r="OE74" s="79"/>
      <c r="OF74" s="79"/>
      <c r="OG74" s="79"/>
      <c r="OH74" s="79"/>
      <c r="OI74" s="79"/>
      <c r="OJ74" s="79"/>
      <c r="OK74" s="79"/>
      <c r="OL74" s="79"/>
      <c r="OM74" s="79"/>
      <c r="ON74" s="79"/>
      <c r="OO74" s="79"/>
      <c r="OP74" s="79"/>
      <c r="OQ74" s="79"/>
      <c r="OR74" s="79"/>
      <c r="OS74" s="79"/>
      <c r="OT74" s="79"/>
      <c r="OU74" s="79"/>
      <c r="OV74" s="79"/>
      <c r="OW74" s="79"/>
      <c r="OX74" s="79"/>
      <c r="OY74" s="79"/>
      <c r="OZ74" s="79"/>
      <c r="PA74" s="79"/>
      <c r="PB74" s="79"/>
      <c r="PC74" s="79"/>
      <c r="PD74" s="79"/>
      <c r="PE74" s="79"/>
      <c r="PF74" s="79"/>
      <c r="PG74" s="79"/>
      <c r="PH74" s="79"/>
      <c r="PI74" s="79"/>
      <c r="PJ74" s="79"/>
      <c r="PK74" s="79"/>
      <c r="PL74" s="79"/>
      <c r="PM74" s="79"/>
      <c r="PN74" s="79"/>
      <c r="PO74" s="79"/>
      <c r="PP74" s="79"/>
      <c r="PQ74" s="79"/>
      <c r="PR74" s="79"/>
      <c r="PS74" s="79"/>
      <c r="PT74" s="79"/>
      <c r="PU74" s="79"/>
      <c r="PV74" s="79"/>
      <c r="PW74" s="79"/>
      <c r="PX74" s="79"/>
      <c r="PY74" s="79"/>
      <c r="PZ74" s="79"/>
      <c r="QA74" s="79"/>
      <c r="QB74" s="79"/>
      <c r="QC74" s="79"/>
      <c r="QD74" s="79"/>
      <c r="QE74" s="79"/>
      <c r="QF74" s="79"/>
      <c r="QG74" s="79"/>
      <c r="QH74" s="79"/>
      <c r="QI74" s="79"/>
      <c r="QJ74" s="79"/>
      <c r="QK74" s="79"/>
      <c r="QL74" s="79"/>
      <c r="QM74" s="79"/>
      <c r="QN74" s="79"/>
    </row>
    <row r="75" spans="1:456" ht="18" customHeight="1" x14ac:dyDescent="0.25">
      <c r="A75" s="106" t="s">
        <v>105</v>
      </c>
      <c r="B75" s="291">
        <v>1565091.6666666667</v>
      </c>
      <c r="C75" s="291">
        <v>909271.8537989388</v>
      </c>
      <c r="D75" s="209">
        <v>0</v>
      </c>
      <c r="E75" s="209">
        <v>0</v>
      </c>
      <c r="F75" s="291">
        <v>3711204.3333333335</v>
      </c>
      <c r="G75" s="291">
        <v>4117084.6657526284</v>
      </c>
      <c r="H75" s="209">
        <v>58654</v>
      </c>
      <c r="I75" s="209">
        <v>108146.39918843283</v>
      </c>
      <c r="J75" s="291">
        <v>16600.906666666669</v>
      </c>
      <c r="K75" s="291">
        <v>20406.726641794572</v>
      </c>
      <c r="L75" s="209">
        <v>5351550.9066666663</v>
      </c>
      <c r="M75" s="209">
        <v>5154909.6453817943</v>
      </c>
      <c r="N75" s="291">
        <v>4416631.4679696243</v>
      </c>
      <c r="O75" s="78"/>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c r="IW75" s="79"/>
      <c r="IX75" s="79"/>
      <c r="IY75" s="79"/>
      <c r="IZ75" s="79"/>
      <c r="JA75" s="79"/>
      <c r="JB75" s="79"/>
      <c r="JC75" s="79"/>
      <c r="JD75" s="79"/>
      <c r="JE75" s="79"/>
      <c r="JF75" s="79"/>
      <c r="JG75" s="79"/>
      <c r="JH75" s="79"/>
      <c r="JI75" s="79"/>
      <c r="JJ75" s="79"/>
      <c r="JK75" s="79"/>
      <c r="JL75" s="79"/>
      <c r="JM75" s="79"/>
      <c r="JN75" s="79"/>
      <c r="JO75" s="79"/>
      <c r="JP75" s="79"/>
      <c r="JQ75" s="79"/>
      <c r="JR75" s="79"/>
      <c r="JS75" s="79"/>
      <c r="JT75" s="79"/>
      <c r="JU75" s="79"/>
      <c r="JV75" s="79"/>
      <c r="JW75" s="79"/>
      <c r="JX75" s="79"/>
      <c r="JY75" s="79"/>
      <c r="JZ75" s="79"/>
      <c r="KA75" s="79"/>
      <c r="KB75" s="79"/>
      <c r="KC75" s="79"/>
      <c r="KD75" s="79"/>
      <c r="KE75" s="79"/>
      <c r="KF75" s="79"/>
      <c r="KG75" s="79"/>
      <c r="KH75" s="79"/>
      <c r="KI75" s="79"/>
      <c r="KJ75" s="79"/>
      <c r="KK75" s="79"/>
      <c r="KL75" s="79"/>
      <c r="KM75" s="79"/>
      <c r="KN75" s="79"/>
      <c r="KO75" s="79"/>
      <c r="KP75" s="79"/>
      <c r="KQ75" s="79"/>
      <c r="KR75" s="79"/>
      <c r="KS75" s="79"/>
      <c r="KT75" s="79"/>
      <c r="KU75" s="79"/>
      <c r="KV75" s="79"/>
      <c r="KW75" s="79"/>
      <c r="KX75" s="79"/>
      <c r="KY75" s="79"/>
      <c r="KZ75" s="79"/>
      <c r="LA75" s="79"/>
      <c r="LB75" s="79"/>
      <c r="LC75" s="79"/>
      <c r="LD75" s="79"/>
      <c r="LE75" s="79"/>
      <c r="LF75" s="79"/>
      <c r="LG75" s="79"/>
      <c r="LH75" s="79"/>
      <c r="LI75" s="79"/>
      <c r="LJ75" s="79"/>
      <c r="LK75" s="79"/>
      <c r="LL75" s="79"/>
      <c r="LM75" s="79"/>
      <c r="LN75" s="79"/>
      <c r="LO75" s="79"/>
      <c r="LP75" s="79"/>
      <c r="LQ75" s="79"/>
      <c r="LR75" s="79"/>
      <c r="LS75" s="79"/>
      <c r="LT75" s="79"/>
      <c r="LU75" s="79"/>
      <c r="LV75" s="79"/>
      <c r="LW75" s="79"/>
      <c r="LX75" s="79"/>
      <c r="LY75" s="79"/>
      <c r="LZ75" s="79"/>
      <c r="MA75" s="79"/>
      <c r="MB75" s="79"/>
      <c r="MC75" s="79"/>
      <c r="MD75" s="79"/>
      <c r="ME75" s="79"/>
      <c r="MF75" s="79"/>
      <c r="MG75" s="79"/>
      <c r="MH75" s="79"/>
      <c r="MI75" s="79"/>
      <c r="MJ75" s="79"/>
      <c r="MK75" s="79"/>
      <c r="ML75" s="79"/>
      <c r="MM75" s="79"/>
      <c r="MN75" s="79"/>
      <c r="MO75" s="79"/>
      <c r="MP75" s="79"/>
      <c r="MQ75" s="79"/>
      <c r="MR75" s="79"/>
      <c r="MS75" s="79"/>
      <c r="MT75" s="79"/>
      <c r="MU75" s="79"/>
      <c r="MV75" s="79"/>
      <c r="MW75" s="79"/>
      <c r="MX75" s="79"/>
      <c r="MY75" s="79"/>
      <c r="MZ75" s="79"/>
      <c r="NA75" s="79"/>
      <c r="NB75" s="79"/>
      <c r="NC75" s="79"/>
      <c r="ND75" s="79"/>
      <c r="NE75" s="79"/>
      <c r="NF75" s="79"/>
      <c r="NG75" s="79"/>
      <c r="NH75" s="79"/>
      <c r="NI75" s="79"/>
      <c r="NJ75" s="79"/>
      <c r="NK75" s="79"/>
      <c r="NL75" s="79"/>
      <c r="NM75" s="79"/>
      <c r="NN75" s="79"/>
      <c r="NO75" s="79"/>
      <c r="NP75" s="79"/>
      <c r="NQ75" s="79"/>
      <c r="NR75" s="79"/>
      <c r="NS75" s="79"/>
      <c r="NT75" s="79"/>
      <c r="NU75" s="79"/>
      <c r="NV75" s="79"/>
      <c r="NW75" s="79"/>
      <c r="NX75" s="79"/>
      <c r="NY75" s="79"/>
      <c r="NZ75" s="79"/>
      <c r="OA75" s="79"/>
      <c r="OB75" s="79"/>
      <c r="OC75" s="79"/>
      <c r="OD75" s="79"/>
      <c r="OE75" s="79"/>
      <c r="OF75" s="79"/>
      <c r="OG75" s="79"/>
      <c r="OH75" s="79"/>
      <c r="OI75" s="79"/>
      <c r="OJ75" s="79"/>
      <c r="OK75" s="79"/>
      <c r="OL75" s="79"/>
      <c r="OM75" s="79"/>
      <c r="ON75" s="79"/>
      <c r="OO75" s="79"/>
      <c r="OP75" s="79"/>
      <c r="OQ75" s="79"/>
      <c r="OR75" s="79"/>
      <c r="OS75" s="79"/>
      <c r="OT75" s="79"/>
      <c r="OU75" s="79"/>
      <c r="OV75" s="79"/>
      <c r="OW75" s="79"/>
      <c r="OX75" s="79"/>
      <c r="OY75" s="79"/>
      <c r="OZ75" s="79"/>
      <c r="PA75" s="79"/>
      <c r="PB75" s="79"/>
      <c r="PC75" s="79"/>
      <c r="PD75" s="79"/>
      <c r="PE75" s="79"/>
      <c r="PF75" s="79"/>
      <c r="PG75" s="79"/>
      <c r="PH75" s="79"/>
      <c r="PI75" s="79"/>
      <c r="PJ75" s="79"/>
      <c r="PK75" s="79"/>
      <c r="PL75" s="79"/>
      <c r="PM75" s="79"/>
      <c r="PN75" s="79"/>
      <c r="PO75" s="79"/>
      <c r="PP75" s="79"/>
      <c r="PQ75" s="79"/>
      <c r="PR75" s="79"/>
      <c r="PS75" s="79"/>
      <c r="PT75" s="79"/>
      <c r="PU75" s="79"/>
      <c r="PV75" s="79"/>
      <c r="PW75" s="79"/>
      <c r="PX75" s="79"/>
      <c r="PY75" s="79"/>
      <c r="PZ75" s="79"/>
      <c r="QA75" s="79"/>
      <c r="QB75" s="79"/>
      <c r="QC75" s="79"/>
      <c r="QD75" s="79"/>
      <c r="QE75" s="79"/>
      <c r="QF75" s="79"/>
      <c r="QG75" s="79"/>
      <c r="QH75" s="79"/>
      <c r="QI75" s="79"/>
      <c r="QJ75" s="79"/>
      <c r="QK75" s="79"/>
      <c r="QL75" s="79"/>
      <c r="QM75" s="79"/>
      <c r="QN75" s="79"/>
    </row>
    <row r="76" spans="1:456" s="40" customFormat="1" ht="18" customHeight="1" x14ac:dyDescent="0.25">
      <c r="A76" s="106" t="s">
        <v>106</v>
      </c>
      <c r="B76" s="291">
        <v>1142346.54</v>
      </c>
      <c r="C76" s="291">
        <v>1251662.8111560696</v>
      </c>
      <c r="D76" s="209">
        <v>9318.3333333333339</v>
      </c>
      <c r="E76" s="209">
        <v>371893.69639562664</v>
      </c>
      <c r="F76" s="291">
        <v>5116031.1066666665</v>
      </c>
      <c r="G76" s="291">
        <v>6017574.8040872449</v>
      </c>
      <c r="H76" s="209">
        <v>152039.10333333336</v>
      </c>
      <c r="I76" s="209">
        <v>113503.85605365771</v>
      </c>
      <c r="J76" s="291">
        <v>28624.666666666668</v>
      </c>
      <c r="K76" s="291">
        <v>25954.186311408634</v>
      </c>
      <c r="L76" s="209">
        <v>6448359.75</v>
      </c>
      <c r="M76" s="209">
        <v>7780589.3540040078</v>
      </c>
      <c r="N76" s="291">
        <v>6666265.3943953672</v>
      </c>
      <c r="O76" s="78"/>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c r="IV76" s="79"/>
      <c r="IW76" s="79"/>
      <c r="IX76" s="79"/>
      <c r="IY76" s="79"/>
      <c r="IZ76" s="79"/>
      <c r="JA76" s="79"/>
      <c r="JB76" s="79"/>
      <c r="JC76" s="79"/>
      <c r="JD76" s="79"/>
      <c r="JE76" s="79"/>
      <c r="JF76" s="79"/>
      <c r="JG76" s="79"/>
      <c r="JH76" s="79"/>
      <c r="JI76" s="79"/>
      <c r="JJ76" s="79"/>
      <c r="JK76" s="79"/>
      <c r="JL76" s="79"/>
      <c r="JM76" s="79"/>
      <c r="JN76" s="79"/>
      <c r="JO76" s="79"/>
      <c r="JP76" s="79"/>
      <c r="JQ76" s="79"/>
      <c r="JR76" s="79"/>
      <c r="JS76" s="79"/>
      <c r="JT76" s="79"/>
      <c r="JU76" s="79"/>
      <c r="JV76" s="79"/>
      <c r="JW76" s="79"/>
      <c r="JX76" s="79"/>
      <c r="JY76" s="79"/>
      <c r="JZ76" s="79"/>
      <c r="KA76" s="79"/>
      <c r="KB76" s="79"/>
      <c r="KC76" s="79"/>
      <c r="KD76" s="79"/>
      <c r="KE76" s="79"/>
      <c r="KF76" s="79"/>
      <c r="KG76" s="79"/>
      <c r="KH76" s="79"/>
      <c r="KI76" s="79"/>
      <c r="KJ76" s="79"/>
      <c r="KK76" s="79"/>
      <c r="KL76" s="79"/>
      <c r="KM76" s="79"/>
      <c r="KN76" s="79"/>
      <c r="KO76" s="79"/>
      <c r="KP76" s="79"/>
      <c r="KQ76" s="79"/>
      <c r="KR76" s="79"/>
      <c r="KS76" s="79"/>
      <c r="KT76" s="79"/>
      <c r="KU76" s="79"/>
      <c r="KV76" s="79"/>
      <c r="KW76" s="79"/>
      <c r="KX76" s="79"/>
      <c r="KY76" s="79"/>
      <c r="KZ76" s="79"/>
      <c r="LA76" s="79"/>
      <c r="LB76" s="79"/>
      <c r="LC76" s="79"/>
      <c r="LD76" s="79"/>
      <c r="LE76" s="79"/>
      <c r="LF76" s="79"/>
      <c r="LG76" s="79"/>
      <c r="LH76" s="79"/>
      <c r="LI76" s="79"/>
      <c r="LJ76" s="79"/>
      <c r="LK76" s="79"/>
      <c r="LL76" s="79"/>
      <c r="LM76" s="79"/>
      <c r="LN76" s="79"/>
      <c r="LO76" s="79"/>
      <c r="LP76" s="79"/>
      <c r="LQ76" s="79"/>
      <c r="LR76" s="79"/>
      <c r="LS76" s="79"/>
      <c r="LT76" s="79"/>
      <c r="LU76" s="79"/>
      <c r="LV76" s="79"/>
      <c r="LW76" s="79"/>
      <c r="LX76" s="79"/>
      <c r="LY76" s="79"/>
      <c r="LZ76" s="79"/>
      <c r="MA76" s="79"/>
      <c r="MB76" s="79"/>
      <c r="MC76" s="79"/>
      <c r="MD76" s="79"/>
      <c r="ME76" s="79"/>
      <c r="MF76" s="79"/>
      <c r="MG76" s="79"/>
      <c r="MH76" s="79"/>
      <c r="MI76" s="79"/>
      <c r="MJ76" s="79"/>
      <c r="MK76" s="79"/>
      <c r="ML76" s="79"/>
      <c r="MM76" s="79"/>
      <c r="MN76" s="79"/>
      <c r="MO76" s="79"/>
      <c r="MP76" s="79"/>
      <c r="MQ76" s="79"/>
      <c r="MR76" s="79"/>
      <c r="MS76" s="79"/>
      <c r="MT76" s="79"/>
      <c r="MU76" s="79"/>
      <c r="MV76" s="79"/>
      <c r="MW76" s="79"/>
      <c r="MX76" s="79"/>
      <c r="MY76" s="79"/>
      <c r="MZ76" s="79"/>
      <c r="NA76" s="79"/>
      <c r="NB76" s="79"/>
      <c r="NC76" s="79"/>
      <c r="ND76" s="79"/>
      <c r="NE76" s="79"/>
      <c r="NF76" s="79"/>
      <c r="NG76" s="79"/>
      <c r="NH76" s="79"/>
      <c r="NI76" s="79"/>
      <c r="NJ76" s="79"/>
      <c r="NK76" s="79"/>
      <c r="NL76" s="79"/>
      <c r="NM76" s="79"/>
      <c r="NN76" s="79"/>
      <c r="NO76" s="79"/>
      <c r="NP76" s="79"/>
      <c r="NQ76" s="79"/>
      <c r="NR76" s="79"/>
      <c r="NS76" s="79"/>
      <c r="NT76" s="79"/>
      <c r="NU76" s="79"/>
      <c r="NV76" s="79"/>
      <c r="NW76" s="79"/>
      <c r="NX76" s="79"/>
      <c r="NY76" s="79"/>
      <c r="NZ76" s="79"/>
      <c r="OA76" s="79"/>
      <c r="OB76" s="79"/>
      <c r="OC76" s="79"/>
      <c r="OD76" s="79"/>
      <c r="OE76" s="79"/>
      <c r="OF76" s="79"/>
      <c r="OG76" s="79"/>
      <c r="OH76" s="79"/>
      <c r="OI76" s="79"/>
      <c r="OJ76" s="79"/>
      <c r="OK76" s="79"/>
      <c r="OL76" s="79"/>
      <c r="OM76" s="79"/>
      <c r="ON76" s="79"/>
      <c r="OO76" s="79"/>
      <c r="OP76" s="79"/>
      <c r="OQ76" s="79"/>
      <c r="OR76" s="79"/>
      <c r="OS76" s="79"/>
      <c r="OT76" s="79"/>
      <c r="OU76" s="79"/>
      <c r="OV76" s="79"/>
      <c r="OW76" s="79"/>
      <c r="OX76" s="79"/>
      <c r="OY76" s="79"/>
      <c r="OZ76" s="79"/>
      <c r="PA76" s="79"/>
      <c r="PB76" s="79"/>
      <c r="PC76" s="79"/>
      <c r="PD76" s="79"/>
      <c r="PE76" s="79"/>
      <c r="PF76" s="79"/>
      <c r="PG76" s="79"/>
      <c r="PH76" s="79"/>
      <c r="PI76" s="79"/>
      <c r="PJ76" s="79"/>
      <c r="PK76" s="79"/>
      <c r="PL76" s="79"/>
      <c r="PM76" s="79"/>
      <c r="PN76" s="79"/>
      <c r="PO76" s="79"/>
      <c r="PP76" s="79"/>
      <c r="PQ76" s="79"/>
      <c r="PR76" s="79"/>
      <c r="PS76" s="79"/>
      <c r="PT76" s="79"/>
      <c r="PU76" s="79"/>
      <c r="PV76" s="79"/>
      <c r="PW76" s="79"/>
      <c r="PX76" s="79"/>
      <c r="PY76" s="79"/>
      <c r="PZ76" s="79"/>
      <c r="QA76" s="79"/>
      <c r="QB76" s="79"/>
      <c r="QC76" s="79"/>
      <c r="QD76" s="79"/>
      <c r="QE76" s="79"/>
      <c r="QF76" s="79"/>
      <c r="QG76" s="79"/>
      <c r="QH76" s="79"/>
      <c r="QI76" s="79"/>
      <c r="QJ76" s="79"/>
      <c r="QK76" s="79"/>
      <c r="QL76" s="79"/>
      <c r="QM76" s="79"/>
      <c r="QN76" s="79"/>
    </row>
    <row r="77" spans="1:456" ht="18" customHeight="1" x14ac:dyDescent="0.25">
      <c r="A77" s="106" t="s">
        <v>107</v>
      </c>
      <c r="B77" s="291">
        <v>79216614.333333328</v>
      </c>
      <c r="C77" s="291">
        <v>70822011.358111501</v>
      </c>
      <c r="D77" s="209">
        <v>0</v>
      </c>
      <c r="E77" s="209">
        <v>0</v>
      </c>
      <c r="F77" s="291">
        <v>0</v>
      </c>
      <c r="G77" s="291">
        <v>1319.8785986869243</v>
      </c>
      <c r="H77" s="209">
        <v>0</v>
      </c>
      <c r="I77" s="209">
        <v>0</v>
      </c>
      <c r="J77" s="291">
        <v>1017281.9699999999</v>
      </c>
      <c r="K77" s="291">
        <v>1476813.013475114</v>
      </c>
      <c r="L77" s="209">
        <v>80233896.303333327</v>
      </c>
      <c r="M77" s="209">
        <v>72300144.250185311</v>
      </c>
      <c r="N77" s="291">
        <v>61945429.542143047</v>
      </c>
      <c r="O77" s="78"/>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c r="IW77" s="79"/>
      <c r="IX77" s="79"/>
      <c r="IY77" s="79"/>
      <c r="IZ77" s="79"/>
      <c r="JA77" s="79"/>
      <c r="JB77" s="79"/>
      <c r="JC77" s="79"/>
      <c r="JD77" s="79"/>
      <c r="JE77" s="79"/>
      <c r="JF77" s="79"/>
      <c r="JG77" s="79"/>
      <c r="JH77" s="79"/>
      <c r="JI77" s="79"/>
      <c r="JJ77" s="79"/>
      <c r="JK77" s="79"/>
      <c r="JL77" s="79"/>
      <c r="JM77" s="79"/>
      <c r="JN77" s="79"/>
      <c r="JO77" s="79"/>
      <c r="JP77" s="79"/>
      <c r="JQ77" s="79"/>
      <c r="JR77" s="79"/>
      <c r="JS77" s="79"/>
      <c r="JT77" s="79"/>
      <c r="JU77" s="79"/>
      <c r="JV77" s="79"/>
      <c r="JW77" s="79"/>
      <c r="JX77" s="79"/>
      <c r="JY77" s="79"/>
      <c r="JZ77" s="79"/>
      <c r="KA77" s="79"/>
      <c r="KB77" s="79"/>
      <c r="KC77" s="79"/>
      <c r="KD77" s="79"/>
      <c r="KE77" s="79"/>
      <c r="KF77" s="79"/>
      <c r="KG77" s="79"/>
      <c r="KH77" s="79"/>
      <c r="KI77" s="79"/>
      <c r="KJ77" s="79"/>
      <c r="KK77" s="79"/>
      <c r="KL77" s="79"/>
      <c r="KM77" s="79"/>
      <c r="KN77" s="79"/>
      <c r="KO77" s="79"/>
      <c r="KP77" s="79"/>
      <c r="KQ77" s="79"/>
      <c r="KR77" s="79"/>
      <c r="KS77" s="79"/>
      <c r="KT77" s="79"/>
      <c r="KU77" s="79"/>
      <c r="KV77" s="79"/>
      <c r="KW77" s="79"/>
      <c r="KX77" s="79"/>
      <c r="KY77" s="79"/>
      <c r="KZ77" s="79"/>
      <c r="LA77" s="79"/>
      <c r="LB77" s="79"/>
      <c r="LC77" s="79"/>
      <c r="LD77" s="79"/>
      <c r="LE77" s="79"/>
      <c r="LF77" s="79"/>
      <c r="LG77" s="79"/>
      <c r="LH77" s="79"/>
      <c r="LI77" s="79"/>
      <c r="LJ77" s="79"/>
      <c r="LK77" s="79"/>
      <c r="LL77" s="79"/>
      <c r="LM77" s="79"/>
      <c r="LN77" s="79"/>
      <c r="LO77" s="79"/>
      <c r="LP77" s="79"/>
      <c r="LQ77" s="79"/>
      <c r="LR77" s="79"/>
      <c r="LS77" s="79"/>
      <c r="LT77" s="79"/>
      <c r="LU77" s="79"/>
      <c r="LV77" s="79"/>
      <c r="LW77" s="79"/>
      <c r="LX77" s="79"/>
      <c r="LY77" s="79"/>
      <c r="LZ77" s="79"/>
      <c r="MA77" s="79"/>
      <c r="MB77" s="79"/>
      <c r="MC77" s="79"/>
      <c r="MD77" s="79"/>
      <c r="ME77" s="79"/>
      <c r="MF77" s="79"/>
      <c r="MG77" s="79"/>
      <c r="MH77" s="79"/>
      <c r="MI77" s="79"/>
      <c r="MJ77" s="79"/>
      <c r="MK77" s="79"/>
      <c r="ML77" s="79"/>
      <c r="MM77" s="79"/>
      <c r="MN77" s="79"/>
      <c r="MO77" s="79"/>
      <c r="MP77" s="79"/>
      <c r="MQ77" s="79"/>
      <c r="MR77" s="79"/>
      <c r="MS77" s="79"/>
      <c r="MT77" s="79"/>
      <c r="MU77" s="79"/>
      <c r="MV77" s="79"/>
      <c r="MW77" s="79"/>
      <c r="MX77" s="79"/>
      <c r="MY77" s="79"/>
      <c r="MZ77" s="79"/>
      <c r="NA77" s="79"/>
      <c r="NB77" s="79"/>
      <c r="NC77" s="79"/>
      <c r="ND77" s="79"/>
      <c r="NE77" s="79"/>
      <c r="NF77" s="79"/>
      <c r="NG77" s="79"/>
      <c r="NH77" s="79"/>
      <c r="NI77" s="79"/>
      <c r="NJ77" s="79"/>
      <c r="NK77" s="79"/>
      <c r="NL77" s="79"/>
      <c r="NM77" s="79"/>
      <c r="NN77" s="79"/>
      <c r="NO77" s="79"/>
      <c r="NP77" s="79"/>
      <c r="NQ77" s="79"/>
      <c r="NR77" s="79"/>
      <c r="NS77" s="79"/>
      <c r="NT77" s="79"/>
      <c r="NU77" s="79"/>
      <c r="NV77" s="79"/>
      <c r="NW77" s="79"/>
      <c r="NX77" s="79"/>
      <c r="NY77" s="79"/>
      <c r="NZ77" s="79"/>
      <c r="OA77" s="79"/>
      <c r="OB77" s="79"/>
      <c r="OC77" s="79"/>
      <c r="OD77" s="79"/>
      <c r="OE77" s="79"/>
      <c r="OF77" s="79"/>
      <c r="OG77" s="79"/>
      <c r="OH77" s="79"/>
      <c r="OI77" s="79"/>
      <c r="OJ77" s="79"/>
      <c r="OK77" s="79"/>
      <c r="OL77" s="79"/>
      <c r="OM77" s="79"/>
      <c r="ON77" s="79"/>
      <c r="OO77" s="79"/>
      <c r="OP77" s="79"/>
      <c r="OQ77" s="79"/>
      <c r="OR77" s="79"/>
      <c r="OS77" s="79"/>
      <c r="OT77" s="79"/>
      <c r="OU77" s="79"/>
      <c r="OV77" s="79"/>
      <c r="OW77" s="79"/>
      <c r="OX77" s="79"/>
      <c r="OY77" s="79"/>
      <c r="OZ77" s="79"/>
      <c r="PA77" s="79"/>
      <c r="PB77" s="79"/>
      <c r="PC77" s="79"/>
      <c r="PD77" s="79"/>
      <c r="PE77" s="79"/>
      <c r="PF77" s="79"/>
      <c r="PG77" s="79"/>
      <c r="PH77" s="79"/>
      <c r="PI77" s="79"/>
      <c r="PJ77" s="79"/>
      <c r="PK77" s="79"/>
      <c r="PL77" s="79"/>
      <c r="PM77" s="79"/>
      <c r="PN77" s="79"/>
      <c r="PO77" s="79"/>
      <c r="PP77" s="79"/>
      <c r="PQ77" s="79"/>
      <c r="PR77" s="79"/>
      <c r="PS77" s="79"/>
      <c r="PT77" s="79"/>
      <c r="PU77" s="79"/>
      <c r="PV77" s="79"/>
      <c r="PW77" s="79"/>
      <c r="PX77" s="79"/>
      <c r="PY77" s="79"/>
      <c r="PZ77" s="79"/>
      <c r="QA77" s="79"/>
      <c r="QB77" s="79"/>
      <c r="QC77" s="79"/>
      <c r="QD77" s="79"/>
      <c r="QE77" s="79"/>
      <c r="QF77" s="79"/>
      <c r="QG77" s="79"/>
      <c r="QH77" s="79"/>
      <c r="QI77" s="79"/>
      <c r="QJ77" s="79"/>
      <c r="QK77" s="79"/>
      <c r="QL77" s="79"/>
      <c r="QM77" s="79"/>
      <c r="QN77" s="79"/>
    </row>
    <row r="78" spans="1:456" ht="18" customHeight="1" x14ac:dyDescent="0.25">
      <c r="A78" s="106" t="s">
        <v>108</v>
      </c>
      <c r="B78" s="291">
        <v>5653990.586666666</v>
      </c>
      <c r="C78" s="291">
        <v>6428609.9821756426</v>
      </c>
      <c r="D78" s="209">
        <v>3990957.6300000004</v>
      </c>
      <c r="E78" s="209">
        <v>3260040.1103834342</v>
      </c>
      <c r="F78" s="291">
        <v>10712.103333333333</v>
      </c>
      <c r="G78" s="291">
        <v>15422.434828070045</v>
      </c>
      <c r="H78" s="209">
        <v>0</v>
      </c>
      <c r="I78" s="209">
        <v>0</v>
      </c>
      <c r="J78" s="291">
        <v>-111374.50666666667</v>
      </c>
      <c r="K78" s="291">
        <v>150062.08612238744</v>
      </c>
      <c r="L78" s="209">
        <v>9544285.8133333344</v>
      </c>
      <c r="M78" s="209">
        <v>9854134.6135095358</v>
      </c>
      <c r="N78" s="291">
        <v>8442840.7125672288</v>
      </c>
      <c r="O78" s="78"/>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c r="IW78" s="79"/>
      <c r="IX78" s="79"/>
      <c r="IY78" s="79"/>
      <c r="IZ78" s="79"/>
      <c r="JA78" s="79"/>
      <c r="JB78" s="79"/>
      <c r="JC78" s="79"/>
      <c r="JD78" s="79"/>
      <c r="JE78" s="79"/>
      <c r="JF78" s="79"/>
      <c r="JG78" s="79"/>
      <c r="JH78" s="79"/>
      <c r="JI78" s="79"/>
      <c r="JJ78" s="79"/>
      <c r="JK78" s="79"/>
      <c r="JL78" s="79"/>
      <c r="JM78" s="79"/>
      <c r="JN78" s="79"/>
      <c r="JO78" s="79"/>
      <c r="JP78" s="79"/>
      <c r="JQ78" s="79"/>
      <c r="JR78" s="79"/>
      <c r="JS78" s="79"/>
      <c r="JT78" s="79"/>
      <c r="JU78" s="79"/>
      <c r="JV78" s="79"/>
      <c r="JW78" s="79"/>
      <c r="JX78" s="79"/>
      <c r="JY78" s="79"/>
      <c r="JZ78" s="79"/>
      <c r="KA78" s="79"/>
      <c r="KB78" s="79"/>
      <c r="KC78" s="79"/>
      <c r="KD78" s="79"/>
      <c r="KE78" s="79"/>
      <c r="KF78" s="79"/>
      <c r="KG78" s="79"/>
      <c r="KH78" s="79"/>
      <c r="KI78" s="79"/>
      <c r="KJ78" s="79"/>
      <c r="KK78" s="79"/>
      <c r="KL78" s="79"/>
      <c r="KM78" s="79"/>
      <c r="KN78" s="79"/>
      <c r="KO78" s="79"/>
      <c r="KP78" s="79"/>
      <c r="KQ78" s="79"/>
      <c r="KR78" s="79"/>
      <c r="KS78" s="79"/>
      <c r="KT78" s="79"/>
      <c r="KU78" s="79"/>
      <c r="KV78" s="79"/>
      <c r="KW78" s="79"/>
      <c r="KX78" s="79"/>
      <c r="KY78" s="79"/>
      <c r="KZ78" s="79"/>
      <c r="LA78" s="79"/>
      <c r="LB78" s="79"/>
      <c r="LC78" s="79"/>
      <c r="LD78" s="79"/>
      <c r="LE78" s="79"/>
      <c r="LF78" s="79"/>
      <c r="LG78" s="79"/>
      <c r="LH78" s="79"/>
      <c r="LI78" s="79"/>
      <c r="LJ78" s="79"/>
      <c r="LK78" s="79"/>
      <c r="LL78" s="79"/>
      <c r="LM78" s="79"/>
      <c r="LN78" s="79"/>
      <c r="LO78" s="79"/>
      <c r="LP78" s="79"/>
      <c r="LQ78" s="79"/>
      <c r="LR78" s="79"/>
      <c r="LS78" s="79"/>
      <c r="LT78" s="79"/>
      <c r="LU78" s="79"/>
      <c r="LV78" s="79"/>
      <c r="LW78" s="79"/>
      <c r="LX78" s="79"/>
      <c r="LY78" s="79"/>
      <c r="LZ78" s="79"/>
      <c r="MA78" s="79"/>
      <c r="MB78" s="79"/>
      <c r="MC78" s="79"/>
      <c r="MD78" s="79"/>
      <c r="ME78" s="79"/>
      <c r="MF78" s="79"/>
      <c r="MG78" s="79"/>
      <c r="MH78" s="79"/>
      <c r="MI78" s="79"/>
      <c r="MJ78" s="79"/>
      <c r="MK78" s="79"/>
      <c r="ML78" s="79"/>
      <c r="MM78" s="79"/>
      <c r="MN78" s="79"/>
      <c r="MO78" s="79"/>
      <c r="MP78" s="79"/>
      <c r="MQ78" s="79"/>
      <c r="MR78" s="79"/>
      <c r="MS78" s="79"/>
      <c r="MT78" s="79"/>
      <c r="MU78" s="79"/>
      <c r="MV78" s="79"/>
      <c r="MW78" s="79"/>
      <c r="MX78" s="79"/>
      <c r="MY78" s="79"/>
      <c r="MZ78" s="79"/>
      <c r="NA78" s="79"/>
      <c r="NB78" s="79"/>
      <c r="NC78" s="79"/>
      <c r="ND78" s="79"/>
      <c r="NE78" s="79"/>
      <c r="NF78" s="79"/>
      <c r="NG78" s="79"/>
      <c r="NH78" s="79"/>
      <c r="NI78" s="79"/>
      <c r="NJ78" s="79"/>
      <c r="NK78" s="79"/>
      <c r="NL78" s="79"/>
      <c r="NM78" s="79"/>
      <c r="NN78" s="79"/>
      <c r="NO78" s="79"/>
      <c r="NP78" s="79"/>
      <c r="NQ78" s="79"/>
      <c r="NR78" s="79"/>
      <c r="NS78" s="79"/>
      <c r="NT78" s="79"/>
      <c r="NU78" s="79"/>
      <c r="NV78" s="79"/>
      <c r="NW78" s="79"/>
      <c r="NX78" s="79"/>
      <c r="NY78" s="79"/>
      <c r="NZ78" s="79"/>
      <c r="OA78" s="79"/>
      <c r="OB78" s="79"/>
      <c r="OC78" s="79"/>
      <c r="OD78" s="79"/>
      <c r="OE78" s="79"/>
      <c r="OF78" s="79"/>
      <c r="OG78" s="79"/>
      <c r="OH78" s="79"/>
      <c r="OI78" s="79"/>
      <c r="OJ78" s="79"/>
      <c r="OK78" s="79"/>
      <c r="OL78" s="79"/>
      <c r="OM78" s="79"/>
      <c r="ON78" s="79"/>
      <c r="OO78" s="79"/>
      <c r="OP78" s="79"/>
      <c r="OQ78" s="79"/>
      <c r="OR78" s="79"/>
      <c r="OS78" s="79"/>
      <c r="OT78" s="79"/>
      <c r="OU78" s="79"/>
      <c r="OV78" s="79"/>
      <c r="OW78" s="79"/>
      <c r="OX78" s="79"/>
      <c r="OY78" s="79"/>
      <c r="OZ78" s="79"/>
      <c r="PA78" s="79"/>
      <c r="PB78" s="79"/>
      <c r="PC78" s="79"/>
      <c r="PD78" s="79"/>
      <c r="PE78" s="79"/>
      <c r="PF78" s="79"/>
      <c r="PG78" s="79"/>
      <c r="PH78" s="79"/>
      <c r="PI78" s="79"/>
      <c r="PJ78" s="79"/>
      <c r="PK78" s="79"/>
      <c r="PL78" s="79"/>
      <c r="PM78" s="79"/>
      <c r="PN78" s="79"/>
      <c r="PO78" s="79"/>
      <c r="PP78" s="79"/>
      <c r="PQ78" s="79"/>
      <c r="PR78" s="79"/>
      <c r="PS78" s="79"/>
      <c r="PT78" s="79"/>
      <c r="PU78" s="79"/>
      <c r="PV78" s="79"/>
      <c r="PW78" s="79"/>
      <c r="PX78" s="79"/>
      <c r="PY78" s="79"/>
      <c r="PZ78" s="79"/>
      <c r="QA78" s="79"/>
      <c r="QB78" s="79"/>
      <c r="QC78" s="79"/>
      <c r="QD78" s="79"/>
      <c r="QE78" s="79"/>
      <c r="QF78" s="79"/>
      <c r="QG78" s="79"/>
      <c r="QH78" s="79"/>
      <c r="QI78" s="79"/>
      <c r="QJ78" s="79"/>
      <c r="QK78" s="79"/>
      <c r="QL78" s="79"/>
      <c r="QM78" s="79"/>
      <c r="QN78" s="79"/>
    </row>
    <row r="79" spans="1:456" ht="18" customHeight="1" x14ac:dyDescent="0.25">
      <c r="A79" s="106" t="s">
        <v>109</v>
      </c>
      <c r="B79" s="291">
        <v>402354.66666666669</v>
      </c>
      <c r="C79" s="291">
        <v>501884.08598163968</v>
      </c>
      <c r="D79" s="209">
        <v>0</v>
      </c>
      <c r="E79" s="209">
        <v>0</v>
      </c>
      <c r="F79" s="291">
        <v>3675883.3333333335</v>
      </c>
      <c r="G79" s="291">
        <v>3455502.1927114893</v>
      </c>
      <c r="H79" s="209">
        <v>304927.33333333331</v>
      </c>
      <c r="I79" s="209">
        <v>343580.30053659662</v>
      </c>
      <c r="J79" s="291">
        <v>416585</v>
      </c>
      <c r="K79" s="291">
        <v>16180.090703041005</v>
      </c>
      <c r="L79" s="209">
        <v>4799750.333333333</v>
      </c>
      <c r="M79" s="209">
        <v>4317146.6699327668</v>
      </c>
      <c r="N79" s="291">
        <v>3698851.6086498988</v>
      </c>
      <c r="O79" s="78"/>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c r="IW79" s="79"/>
      <c r="IX79" s="79"/>
      <c r="IY79" s="79"/>
      <c r="IZ79" s="79"/>
      <c r="JA79" s="79"/>
      <c r="JB79" s="79"/>
      <c r="JC79" s="79"/>
      <c r="JD79" s="79"/>
      <c r="JE79" s="79"/>
      <c r="JF79" s="79"/>
      <c r="JG79" s="79"/>
      <c r="JH79" s="79"/>
      <c r="JI79" s="79"/>
      <c r="JJ79" s="79"/>
      <c r="JK79" s="79"/>
      <c r="JL79" s="79"/>
      <c r="JM79" s="79"/>
      <c r="JN79" s="79"/>
      <c r="JO79" s="79"/>
      <c r="JP79" s="79"/>
      <c r="JQ79" s="79"/>
      <c r="JR79" s="79"/>
      <c r="JS79" s="79"/>
      <c r="JT79" s="79"/>
      <c r="JU79" s="79"/>
      <c r="JV79" s="79"/>
      <c r="JW79" s="79"/>
      <c r="JX79" s="79"/>
      <c r="JY79" s="79"/>
      <c r="JZ79" s="79"/>
      <c r="KA79" s="79"/>
      <c r="KB79" s="79"/>
      <c r="KC79" s="79"/>
      <c r="KD79" s="79"/>
      <c r="KE79" s="79"/>
      <c r="KF79" s="79"/>
      <c r="KG79" s="79"/>
      <c r="KH79" s="79"/>
      <c r="KI79" s="79"/>
      <c r="KJ79" s="79"/>
      <c r="KK79" s="79"/>
      <c r="KL79" s="79"/>
      <c r="KM79" s="79"/>
      <c r="KN79" s="79"/>
      <c r="KO79" s="79"/>
      <c r="KP79" s="79"/>
      <c r="KQ79" s="79"/>
      <c r="KR79" s="79"/>
      <c r="KS79" s="79"/>
      <c r="KT79" s="79"/>
      <c r="KU79" s="79"/>
      <c r="KV79" s="79"/>
      <c r="KW79" s="79"/>
      <c r="KX79" s="79"/>
      <c r="KY79" s="79"/>
      <c r="KZ79" s="79"/>
      <c r="LA79" s="79"/>
      <c r="LB79" s="79"/>
      <c r="LC79" s="79"/>
      <c r="LD79" s="79"/>
      <c r="LE79" s="79"/>
      <c r="LF79" s="79"/>
      <c r="LG79" s="79"/>
      <c r="LH79" s="79"/>
      <c r="LI79" s="79"/>
      <c r="LJ79" s="79"/>
      <c r="LK79" s="79"/>
      <c r="LL79" s="79"/>
      <c r="LM79" s="79"/>
      <c r="LN79" s="79"/>
      <c r="LO79" s="79"/>
      <c r="LP79" s="79"/>
      <c r="LQ79" s="79"/>
      <c r="LR79" s="79"/>
      <c r="LS79" s="79"/>
      <c r="LT79" s="79"/>
      <c r="LU79" s="79"/>
      <c r="LV79" s="79"/>
      <c r="LW79" s="79"/>
      <c r="LX79" s="79"/>
      <c r="LY79" s="79"/>
      <c r="LZ79" s="79"/>
      <c r="MA79" s="79"/>
      <c r="MB79" s="79"/>
      <c r="MC79" s="79"/>
      <c r="MD79" s="79"/>
      <c r="ME79" s="79"/>
      <c r="MF79" s="79"/>
      <c r="MG79" s="79"/>
      <c r="MH79" s="79"/>
      <c r="MI79" s="79"/>
      <c r="MJ79" s="79"/>
      <c r="MK79" s="79"/>
      <c r="ML79" s="79"/>
      <c r="MM79" s="79"/>
      <c r="MN79" s="79"/>
      <c r="MO79" s="79"/>
      <c r="MP79" s="79"/>
      <c r="MQ79" s="79"/>
      <c r="MR79" s="79"/>
      <c r="MS79" s="79"/>
      <c r="MT79" s="79"/>
      <c r="MU79" s="79"/>
      <c r="MV79" s="79"/>
      <c r="MW79" s="79"/>
      <c r="MX79" s="79"/>
      <c r="MY79" s="79"/>
      <c r="MZ79" s="79"/>
      <c r="NA79" s="79"/>
      <c r="NB79" s="79"/>
      <c r="NC79" s="79"/>
      <c r="ND79" s="79"/>
      <c r="NE79" s="79"/>
      <c r="NF79" s="79"/>
      <c r="NG79" s="79"/>
      <c r="NH79" s="79"/>
      <c r="NI79" s="79"/>
      <c r="NJ79" s="79"/>
      <c r="NK79" s="79"/>
      <c r="NL79" s="79"/>
      <c r="NM79" s="79"/>
      <c r="NN79" s="79"/>
      <c r="NO79" s="79"/>
      <c r="NP79" s="79"/>
      <c r="NQ79" s="79"/>
      <c r="NR79" s="79"/>
      <c r="NS79" s="79"/>
      <c r="NT79" s="79"/>
      <c r="NU79" s="79"/>
      <c r="NV79" s="79"/>
      <c r="NW79" s="79"/>
      <c r="NX79" s="79"/>
      <c r="NY79" s="79"/>
      <c r="NZ79" s="79"/>
      <c r="OA79" s="79"/>
      <c r="OB79" s="79"/>
      <c r="OC79" s="79"/>
      <c r="OD79" s="79"/>
      <c r="OE79" s="79"/>
      <c r="OF79" s="79"/>
      <c r="OG79" s="79"/>
      <c r="OH79" s="79"/>
      <c r="OI79" s="79"/>
      <c r="OJ79" s="79"/>
      <c r="OK79" s="79"/>
      <c r="OL79" s="79"/>
      <c r="OM79" s="79"/>
      <c r="ON79" s="79"/>
      <c r="OO79" s="79"/>
      <c r="OP79" s="79"/>
      <c r="OQ79" s="79"/>
      <c r="OR79" s="79"/>
      <c r="OS79" s="79"/>
      <c r="OT79" s="79"/>
      <c r="OU79" s="79"/>
      <c r="OV79" s="79"/>
      <c r="OW79" s="79"/>
      <c r="OX79" s="79"/>
      <c r="OY79" s="79"/>
      <c r="OZ79" s="79"/>
      <c r="PA79" s="79"/>
      <c r="PB79" s="79"/>
      <c r="PC79" s="79"/>
      <c r="PD79" s="79"/>
      <c r="PE79" s="79"/>
      <c r="PF79" s="79"/>
      <c r="PG79" s="79"/>
      <c r="PH79" s="79"/>
      <c r="PI79" s="79"/>
      <c r="PJ79" s="79"/>
      <c r="PK79" s="79"/>
      <c r="PL79" s="79"/>
      <c r="PM79" s="79"/>
      <c r="PN79" s="79"/>
      <c r="PO79" s="79"/>
      <c r="PP79" s="79"/>
      <c r="PQ79" s="79"/>
      <c r="PR79" s="79"/>
      <c r="PS79" s="79"/>
      <c r="PT79" s="79"/>
      <c r="PU79" s="79"/>
      <c r="PV79" s="79"/>
      <c r="PW79" s="79"/>
      <c r="PX79" s="79"/>
      <c r="PY79" s="79"/>
      <c r="PZ79" s="79"/>
      <c r="QA79" s="79"/>
      <c r="QB79" s="79"/>
      <c r="QC79" s="79"/>
      <c r="QD79" s="79"/>
      <c r="QE79" s="79"/>
      <c r="QF79" s="79"/>
      <c r="QG79" s="79"/>
      <c r="QH79" s="79"/>
      <c r="QI79" s="79"/>
      <c r="QJ79" s="79"/>
      <c r="QK79" s="79"/>
      <c r="QL79" s="79"/>
      <c r="QM79" s="79"/>
      <c r="QN79" s="79"/>
    </row>
    <row r="80" spans="1:456" ht="18" customHeight="1" x14ac:dyDescent="0.25">
      <c r="A80" s="106" t="s">
        <v>110</v>
      </c>
      <c r="B80" s="291">
        <v>89862365.666666672</v>
      </c>
      <c r="C80" s="291">
        <v>89234870.259355471</v>
      </c>
      <c r="D80" s="209">
        <v>0</v>
      </c>
      <c r="E80" s="209">
        <v>0</v>
      </c>
      <c r="F80" s="291">
        <v>0</v>
      </c>
      <c r="G80" s="291">
        <v>0</v>
      </c>
      <c r="H80" s="209">
        <v>0</v>
      </c>
      <c r="I80" s="209">
        <v>0</v>
      </c>
      <c r="J80" s="291">
        <v>3887024.6233333335</v>
      </c>
      <c r="K80" s="291">
        <v>1708138.7796386932</v>
      </c>
      <c r="L80" s="209">
        <v>93749390.290000007</v>
      </c>
      <c r="M80" s="209">
        <v>90943009.038994163</v>
      </c>
      <c r="N80" s="291">
        <v>77918292.103007138</v>
      </c>
      <c r="O80" s="78"/>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c r="II80" s="79"/>
      <c r="IJ80" s="79"/>
      <c r="IK80" s="79"/>
      <c r="IL80" s="79"/>
      <c r="IM80" s="79"/>
      <c r="IN80" s="79"/>
      <c r="IO80" s="79"/>
      <c r="IP80" s="79"/>
      <c r="IQ80" s="79"/>
      <c r="IR80" s="79"/>
      <c r="IS80" s="79"/>
      <c r="IT80" s="79"/>
      <c r="IU80" s="79"/>
      <c r="IV80" s="79"/>
      <c r="IW80" s="79"/>
      <c r="IX80" s="79"/>
      <c r="IY80" s="79"/>
      <c r="IZ80" s="79"/>
      <c r="JA80" s="79"/>
      <c r="JB80" s="79"/>
      <c r="JC80" s="79"/>
      <c r="JD80" s="79"/>
      <c r="JE80" s="79"/>
      <c r="JF80" s="79"/>
      <c r="JG80" s="79"/>
      <c r="JH80" s="79"/>
      <c r="JI80" s="79"/>
      <c r="JJ80" s="79"/>
      <c r="JK80" s="79"/>
      <c r="JL80" s="79"/>
      <c r="JM80" s="79"/>
      <c r="JN80" s="79"/>
      <c r="JO80" s="79"/>
      <c r="JP80" s="79"/>
      <c r="JQ80" s="79"/>
      <c r="JR80" s="79"/>
      <c r="JS80" s="79"/>
      <c r="JT80" s="79"/>
      <c r="JU80" s="79"/>
      <c r="JV80" s="79"/>
      <c r="JW80" s="79"/>
      <c r="JX80" s="79"/>
      <c r="JY80" s="79"/>
      <c r="JZ80" s="79"/>
      <c r="KA80" s="79"/>
      <c r="KB80" s="79"/>
      <c r="KC80" s="79"/>
      <c r="KD80" s="79"/>
      <c r="KE80" s="79"/>
      <c r="KF80" s="79"/>
      <c r="KG80" s="79"/>
      <c r="KH80" s="79"/>
      <c r="KI80" s="79"/>
      <c r="KJ80" s="79"/>
      <c r="KK80" s="79"/>
      <c r="KL80" s="79"/>
      <c r="KM80" s="79"/>
      <c r="KN80" s="79"/>
      <c r="KO80" s="79"/>
      <c r="KP80" s="79"/>
      <c r="KQ80" s="79"/>
      <c r="KR80" s="79"/>
      <c r="KS80" s="79"/>
      <c r="KT80" s="79"/>
      <c r="KU80" s="79"/>
      <c r="KV80" s="79"/>
      <c r="KW80" s="79"/>
      <c r="KX80" s="79"/>
      <c r="KY80" s="79"/>
      <c r="KZ80" s="79"/>
      <c r="LA80" s="79"/>
      <c r="LB80" s="79"/>
      <c r="LC80" s="79"/>
      <c r="LD80" s="79"/>
      <c r="LE80" s="79"/>
      <c r="LF80" s="79"/>
      <c r="LG80" s="79"/>
      <c r="LH80" s="79"/>
      <c r="LI80" s="79"/>
      <c r="LJ80" s="79"/>
      <c r="LK80" s="79"/>
      <c r="LL80" s="79"/>
      <c r="LM80" s="79"/>
      <c r="LN80" s="79"/>
      <c r="LO80" s="79"/>
      <c r="LP80" s="79"/>
      <c r="LQ80" s="79"/>
      <c r="LR80" s="79"/>
      <c r="LS80" s="79"/>
      <c r="LT80" s="79"/>
      <c r="LU80" s="79"/>
      <c r="LV80" s="79"/>
      <c r="LW80" s="79"/>
      <c r="LX80" s="79"/>
      <c r="LY80" s="79"/>
      <c r="LZ80" s="79"/>
      <c r="MA80" s="79"/>
      <c r="MB80" s="79"/>
      <c r="MC80" s="79"/>
      <c r="MD80" s="79"/>
      <c r="ME80" s="79"/>
      <c r="MF80" s="79"/>
      <c r="MG80" s="79"/>
      <c r="MH80" s="79"/>
      <c r="MI80" s="79"/>
      <c r="MJ80" s="79"/>
      <c r="MK80" s="79"/>
      <c r="ML80" s="79"/>
      <c r="MM80" s="79"/>
      <c r="MN80" s="79"/>
      <c r="MO80" s="79"/>
      <c r="MP80" s="79"/>
      <c r="MQ80" s="79"/>
      <c r="MR80" s="79"/>
      <c r="MS80" s="79"/>
      <c r="MT80" s="79"/>
      <c r="MU80" s="79"/>
      <c r="MV80" s="79"/>
      <c r="MW80" s="79"/>
      <c r="MX80" s="79"/>
      <c r="MY80" s="79"/>
      <c r="MZ80" s="79"/>
      <c r="NA80" s="79"/>
      <c r="NB80" s="79"/>
      <c r="NC80" s="79"/>
      <c r="ND80" s="79"/>
      <c r="NE80" s="79"/>
      <c r="NF80" s="79"/>
      <c r="NG80" s="79"/>
      <c r="NH80" s="79"/>
      <c r="NI80" s="79"/>
      <c r="NJ80" s="79"/>
      <c r="NK80" s="79"/>
      <c r="NL80" s="79"/>
      <c r="NM80" s="79"/>
      <c r="NN80" s="79"/>
      <c r="NO80" s="79"/>
      <c r="NP80" s="79"/>
      <c r="NQ80" s="79"/>
      <c r="NR80" s="79"/>
      <c r="NS80" s="79"/>
      <c r="NT80" s="79"/>
      <c r="NU80" s="79"/>
      <c r="NV80" s="79"/>
      <c r="NW80" s="79"/>
      <c r="NX80" s="79"/>
      <c r="NY80" s="79"/>
      <c r="NZ80" s="79"/>
      <c r="OA80" s="79"/>
      <c r="OB80" s="79"/>
      <c r="OC80" s="79"/>
      <c r="OD80" s="79"/>
      <c r="OE80" s="79"/>
      <c r="OF80" s="79"/>
      <c r="OG80" s="79"/>
      <c r="OH80" s="79"/>
      <c r="OI80" s="79"/>
      <c r="OJ80" s="79"/>
      <c r="OK80" s="79"/>
      <c r="OL80" s="79"/>
      <c r="OM80" s="79"/>
      <c r="ON80" s="79"/>
      <c r="OO80" s="79"/>
      <c r="OP80" s="79"/>
      <c r="OQ80" s="79"/>
      <c r="OR80" s="79"/>
      <c r="OS80" s="79"/>
      <c r="OT80" s="79"/>
      <c r="OU80" s="79"/>
      <c r="OV80" s="79"/>
      <c r="OW80" s="79"/>
      <c r="OX80" s="79"/>
      <c r="OY80" s="79"/>
      <c r="OZ80" s="79"/>
      <c r="PA80" s="79"/>
      <c r="PB80" s="79"/>
      <c r="PC80" s="79"/>
      <c r="PD80" s="79"/>
      <c r="PE80" s="79"/>
      <c r="PF80" s="79"/>
      <c r="PG80" s="79"/>
      <c r="PH80" s="79"/>
      <c r="PI80" s="79"/>
      <c r="PJ80" s="79"/>
      <c r="PK80" s="79"/>
      <c r="PL80" s="79"/>
      <c r="PM80" s="79"/>
      <c r="PN80" s="79"/>
      <c r="PO80" s="79"/>
      <c r="PP80" s="79"/>
      <c r="PQ80" s="79"/>
      <c r="PR80" s="79"/>
      <c r="PS80" s="79"/>
      <c r="PT80" s="79"/>
      <c r="PU80" s="79"/>
      <c r="PV80" s="79"/>
      <c r="PW80" s="79"/>
      <c r="PX80" s="79"/>
      <c r="PY80" s="79"/>
      <c r="PZ80" s="79"/>
      <c r="QA80" s="79"/>
      <c r="QB80" s="79"/>
      <c r="QC80" s="79"/>
      <c r="QD80" s="79"/>
      <c r="QE80" s="79"/>
      <c r="QF80" s="79"/>
      <c r="QG80" s="79"/>
      <c r="QH80" s="79"/>
      <c r="QI80" s="79"/>
      <c r="QJ80" s="79"/>
      <c r="QK80" s="79"/>
      <c r="QL80" s="79"/>
      <c r="QM80" s="79"/>
      <c r="QN80" s="79"/>
    </row>
    <row r="81" spans="1:456" ht="18" customHeight="1" x14ac:dyDescent="0.25">
      <c r="A81" s="106" t="s">
        <v>111</v>
      </c>
      <c r="B81" s="291">
        <v>258454.66666666666</v>
      </c>
      <c r="C81" s="291">
        <v>335516.80737686669</v>
      </c>
      <c r="D81" s="209">
        <v>0</v>
      </c>
      <c r="E81" s="209">
        <v>0</v>
      </c>
      <c r="F81" s="291">
        <v>2980279.6666666665</v>
      </c>
      <c r="G81" s="291">
        <v>3413381.137886798</v>
      </c>
      <c r="H81" s="209">
        <v>90727</v>
      </c>
      <c r="I81" s="209">
        <v>102387.19912717688</v>
      </c>
      <c r="J81" s="291">
        <v>149390.33333333334</v>
      </c>
      <c r="K81" s="291">
        <v>8799.9881068580162</v>
      </c>
      <c r="L81" s="209">
        <v>3478851.6666666665</v>
      </c>
      <c r="M81" s="209">
        <v>3860085.1324976995</v>
      </c>
      <c r="N81" s="291">
        <v>3307249.7168800221</v>
      </c>
      <c r="O81" s="78"/>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c r="IA81" s="79"/>
      <c r="IB81" s="79"/>
      <c r="IC81" s="79"/>
      <c r="ID81" s="79"/>
      <c r="IE81" s="79"/>
      <c r="IF81" s="79"/>
      <c r="IG81" s="79"/>
      <c r="IH81" s="79"/>
      <c r="II81" s="79"/>
      <c r="IJ81" s="79"/>
      <c r="IK81" s="79"/>
      <c r="IL81" s="79"/>
      <c r="IM81" s="79"/>
      <c r="IN81" s="79"/>
      <c r="IO81" s="79"/>
      <c r="IP81" s="79"/>
      <c r="IQ81" s="79"/>
      <c r="IR81" s="79"/>
      <c r="IS81" s="79"/>
      <c r="IT81" s="79"/>
      <c r="IU81" s="79"/>
      <c r="IV81" s="79"/>
      <c r="IW81" s="79"/>
      <c r="IX81" s="79"/>
      <c r="IY81" s="79"/>
      <c r="IZ81" s="79"/>
      <c r="JA81" s="79"/>
      <c r="JB81" s="79"/>
      <c r="JC81" s="79"/>
      <c r="JD81" s="79"/>
      <c r="JE81" s="79"/>
      <c r="JF81" s="79"/>
      <c r="JG81" s="79"/>
      <c r="JH81" s="79"/>
      <c r="JI81" s="79"/>
      <c r="JJ81" s="79"/>
      <c r="JK81" s="79"/>
      <c r="JL81" s="79"/>
      <c r="JM81" s="79"/>
      <c r="JN81" s="79"/>
      <c r="JO81" s="79"/>
      <c r="JP81" s="79"/>
      <c r="JQ81" s="79"/>
      <c r="JR81" s="79"/>
      <c r="JS81" s="79"/>
      <c r="JT81" s="79"/>
      <c r="JU81" s="79"/>
      <c r="JV81" s="79"/>
      <c r="JW81" s="79"/>
      <c r="JX81" s="79"/>
      <c r="JY81" s="79"/>
      <c r="JZ81" s="79"/>
      <c r="KA81" s="79"/>
      <c r="KB81" s="79"/>
      <c r="KC81" s="79"/>
      <c r="KD81" s="79"/>
      <c r="KE81" s="79"/>
      <c r="KF81" s="79"/>
      <c r="KG81" s="79"/>
      <c r="KH81" s="79"/>
      <c r="KI81" s="79"/>
      <c r="KJ81" s="79"/>
      <c r="KK81" s="79"/>
      <c r="KL81" s="79"/>
      <c r="KM81" s="79"/>
      <c r="KN81" s="79"/>
      <c r="KO81" s="79"/>
      <c r="KP81" s="79"/>
      <c r="KQ81" s="79"/>
      <c r="KR81" s="79"/>
      <c r="KS81" s="79"/>
      <c r="KT81" s="79"/>
      <c r="KU81" s="79"/>
      <c r="KV81" s="79"/>
      <c r="KW81" s="79"/>
      <c r="KX81" s="79"/>
      <c r="KY81" s="79"/>
      <c r="KZ81" s="79"/>
      <c r="LA81" s="79"/>
      <c r="LB81" s="79"/>
      <c r="LC81" s="79"/>
      <c r="LD81" s="79"/>
      <c r="LE81" s="79"/>
      <c r="LF81" s="79"/>
      <c r="LG81" s="79"/>
      <c r="LH81" s="79"/>
      <c r="LI81" s="79"/>
      <c r="LJ81" s="79"/>
      <c r="LK81" s="79"/>
      <c r="LL81" s="79"/>
      <c r="LM81" s="79"/>
      <c r="LN81" s="79"/>
      <c r="LO81" s="79"/>
      <c r="LP81" s="79"/>
      <c r="LQ81" s="79"/>
      <c r="LR81" s="79"/>
      <c r="LS81" s="79"/>
      <c r="LT81" s="79"/>
      <c r="LU81" s="79"/>
      <c r="LV81" s="79"/>
      <c r="LW81" s="79"/>
      <c r="LX81" s="79"/>
      <c r="LY81" s="79"/>
      <c r="LZ81" s="79"/>
      <c r="MA81" s="79"/>
      <c r="MB81" s="79"/>
      <c r="MC81" s="79"/>
      <c r="MD81" s="79"/>
      <c r="ME81" s="79"/>
      <c r="MF81" s="79"/>
      <c r="MG81" s="79"/>
      <c r="MH81" s="79"/>
      <c r="MI81" s="79"/>
      <c r="MJ81" s="79"/>
      <c r="MK81" s="79"/>
      <c r="ML81" s="79"/>
      <c r="MM81" s="79"/>
      <c r="MN81" s="79"/>
      <c r="MO81" s="79"/>
      <c r="MP81" s="79"/>
      <c r="MQ81" s="79"/>
      <c r="MR81" s="79"/>
      <c r="MS81" s="79"/>
      <c r="MT81" s="79"/>
      <c r="MU81" s="79"/>
      <c r="MV81" s="79"/>
      <c r="MW81" s="79"/>
      <c r="MX81" s="79"/>
      <c r="MY81" s="79"/>
      <c r="MZ81" s="79"/>
      <c r="NA81" s="79"/>
      <c r="NB81" s="79"/>
      <c r="NC81" s="79"/>
      <c r="ND81" s="79"/>
      <c r="NE81" s="79"/>
      <c r="NF81" s="79"/>
      <c r="NG81" s="79"/>
      <c r="NH81" s="79"/>
      <c r="NI81" s="79"/>
      <c r="NJ81" s="79"/>
      <c r="NK81" s="79"/>
      <c r="NL81" s="79"/>
      <c r="NM81" s="79"/>
      <c r="NN81" s="79"/>
      <c r="NO81" s="79"/>
      <c r="NP81" s="79"/>
      <c r="NQ81" s="79"/>
      <c r="NR81" s="79"/>
      <c r="NS81" s="79"/>
      <c r="NT81" s="79"/>
      <c r="NU81" s="79"/>
      <c r="NV81" s="79"/>
      <c r="NW81" s="79"/>
      <c r="NX81" s="79"/>
      <c r="NY81" s="79"/>
      <c r="NZ81" s="79"/>
      <c r="OA81" s="79"/>
      <c r="OB81" s="79"/>
      <c r="OC81" s="79"/>
      <c r="OD81" s="79"/>
      <c r="OE81" s="79"/>
      <c r="OF81" s="79"/>
      <c r="OG81" s="79"/>
      <c r="OH81" s="79"/>
      <c r="OI81" s="79"/>
      <c r="OJ81" s="79"/>
      <c r="OK81" s="79"/>
      <c r="OL81" s="79"/>
      <c r="OM81" s="79"/>
      <c r="ON81" s="79"/>
      <c r="OO81" s="79"/>
      <c r="OP81" s="79"/>
      <c r="OQ81" s="79"/>
      <c r="OR81" s="79"/>
      <c r="OS81" s="79"/>
      <c r="OT81" s="79"/>
      <c r="OU81" s="79"/>
      <c r="OV81" s="79"/>
      <c r="OW81" s="79"/>
      <c r="OX81" s="79"/>
      <c r="OY81" s="79"/>
      <c r="OZ81" s="79"/>
      <c r="PA81" s="79"/>
      <c r="PB81" s="79"/>
      <c r="PC81" s="79"/>
      <c r="PD81" s="79"/>
      <c r="PE81" s="79"/>
      <c r="PF81" s="79"/>
      <c r="PG81" s="79"/>
      <c r="PH81" s="79"/>
      <c r="PI81" s="79"/>
      <c r="PJ81" s="79"/>
      <c r="PK81" s="79"/>
      <c r="PL81" s="79"/>
      <c r="PM81" s="79"/>
      <c r="PN81" s="79"/>
      <c r="PO81" s="79"/>
      <c r="PP81" s="79"/>
      <c r="PQ81" s="79"/>
      <c r="PR81" s="79"/>
      <c r="PS81" s="79"/>
      <c r="PT81" s="79"/>
      <c r="PU81" s="79"/>
      <c r="PV81" s="79"/>
      <c r="PW81" s="79"/>
      <c r="PX81" s="79"/>
      <c r="PY81" s="79"/>
      <c r="PZ81" s="79"/>
      <c r="QA81" s="79"/>
      <c r="QB81" s="79"/>
      <c r="QC81" s="79"/>
      <c r="QD81" s="79"/>
      <c r="QE81" s="79"/>
      <c r="QF81" s="79"/>
      <c r="QG81" s="79"/>
      <c r="QH81" s="79"/>
      <c r="QI81" s="79"/>
      <c r="QJ81" s="79"/>
      <c r="QK81" s="79"/>
      <c r="QL81" s="79"/>
      <c r="QM81" s="79"/>
      <c r="QN81" s="79"/>
    </row>
    <row r="82" spans="1:456" ht="18" customHeight="1" x14ac:dyDescent="0.25">
      <c r="A82" s="106" t="s">
        <v>112</v>
      </c>
      <c r="B82" s="291">
        <v>2140941.3333333335</v>
      </c>
      <c r="C82" s="291">
        <v>2255669.8649482043</v>
      </c>
      <c r="D82" s="209">
        <v>2104152</v>
      </c>
      <c r="E82" s="209">
        <v>1856254.0634513535</v>
      </c>
      <c r="F82" s="291">
        <v>3617</v>
      </c>
      <c r="G82" s="291">
        <v>25564.740562495826</v>
      </c>
      <c r="H82" s="209">
        <v>0</v>
      </c>
      <c r="I82" s="209">
        <v>0</v>
      </c>
      <c r="J82" s="291">
        <v>169761.60333333333</v>
      </c>
      <c r="K82" s="291">
        <v>55474.596696140587</v>
      </c>
      <c r="L82" s="209">
        <v>4418471.9366666675</v>
      </c>
      <c r="M82" s="209">
        <v>4192963.2656581942</v>
      </c>
      <c r="N82" s="291">
        <v>3592453.5592466393</v>
      </c>
      <c r="O82" s="78"/>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c r="IM82" s="79"/>
      <c r="IN82" s="79"/>
      <c r="IO82" s="79"/>
      <c r="IP82" s="79"/>
      <c r="IQ82" s="79"/>
      <c r="IR82" s="79"/>
      <c r="IS82" s="79"/>
      <c r="IT82" s="79"/>
      <c r="IU82" s="79"/>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79"/>
      <c r="NF82" s="79"/>
      <c r="NG82" s="79"/>
      <c r="NH82" s="79"/>
      <c r="NI82" s="79"/>
      <c r="NJ82" s="79"/>
      <c r="NK82" s="79"/>
      <c r="NL82" s="79"/>
      <c r="NM82" s="79"/>
      <c r="NN82" s="79"/>
      <c r="NO82" s="79"/>
      <c r="NP82" s="79"/>
      <c r="NQ82" s="79"/>
      <c r="NR82" s="79"/>
      <c r="NS82" s="79"/>
      <c r="NT82" s="79"/>
      <c r="NU82" s="79"/>
      <c r="NV82" s="79"/>
      <c r="NW82" s="79"/>
      <c r="NX82" s="79"/>
      <c r="NY82" s="79"/>
      <c r="NZ82" s="79"/>
      <c r="OA82" s="79"/>
      <c r="OB82" s="79"/>
      <c r="OC82" s="79"/>
      <c r="OD82" s="79"/>
      <c r="OE82" s="79"/>
      <c r="OF82" s="79"/>
      <c r="OG82" s="79"/>
      <c r="OH82" s="79"/>
      <c r="OI82" s="79"/>
      <c r="OJ82" s="79"/>
      <c r="OK82" s="79"/>
      <c r="OL82" s="79"/>
      <c r="OM82" s="79"/>
      <c r="ON82" s="79"/>
      <c r="OO82" s="79"/>
      <c r="OP82" s="79"/>
      <c r="OQ82" s="79"/>
      <c r="OR82" s="79"/>
      <c r="OS82" s="79"/>
      <c r="OT82" s="79"/>
      <c r="OU82" s="79"/>
      <c r="OV82" s="79"/>
      <c r="OW82" s="79"/>
      <c r="OX82" s="79"/>
      <c r="OY82" s="79"/>
      <c r="OZ82" s="79"/>
      <c r="PA82" s="79"/>
      <c r="PB82" s="79"/>
      <c r="PC82" s="79"/>
      <c r="PD82" s="79"/>
      <c r="PE82" s="79"/>
      <c r="PF82" s="79"/>
      <c r="PG82" s="79"/>
      <c r="PH82" s="79"/>
      <c r="PI82" s="79"/>
      <c r="PJ82" s="79"/>
      <c r="PK82" s="79"/>
      <c r="PL82" s="79"/>
      <c r="PM82" s="79"/>
      <c r="PN82" s="79"/>
      <c r="PO82" s="79"/>
      <c r="PP82" s="79"/>
      <c r="PQ82" s="79"/>
      <c r="PR82" s="79"/>
      <c r="PS82" s="79"/>
      <c r="PT82" s="79"/>
      <c r="PU82" s="79"/>
      <c r="PV82" s="79"/>
      <c r="PW82" s="79"/>
      <c r="PX82" s="79"/>
      <c r="PY82" s="79"/>
      <c r="PZ82" s="79"/>
      <c r="QA82" s="79"/>
      <c r="QB82" s="79"/>
      <c r="QC82" s="79"/>
      <c r="QD82" s="79"/>
      <c r="QE82" s="79"/>
      <c r="QF82" s="79"/>
      <c r="QG82" s="79"/>
      <c r="QH82" s="79"/>
      <c r="QI82" s="79"/>
      <c r="QJ82" s="79"/>
      <c r="QK82" s="79"/>
      <c r="QL82" s="79"/>
      <c r="QM82" s="79"/>
      <c r="QN82" s="79"/>
    </row>
    <row r="83" spans="1:456" ht="18" customHeight="1" x14ac:dyDescent="0.25">
      <c r="A83" s="106" t="s">
        <v>113</v>
      </c>
      <c r="B83" s="291">
        <v>279678</v>
      </c>
      <c r="C83" s="291">
        <v>244843.89683843241</v>
      </c>
      <c r="D83" s="209">
        <v>1589623.3333333333</v>
      </c>
      <c r="E83" s="209">
        <v>1158117.5350264783</v>
      </c>
      <c r="F83" s="291">
        <v>3285.6666666666665</v>
      </c>
      <c r="G83" s="291">
        <v>17676.238029474673</v>
      </c>
      <c r="H83" s="209">
        <v>0</v>
      </c>
      <c r="I83" s="209">
        <v>0</v>
      </c>
      <c r="J83" s="291">
        <v>23630.376666666667</v>
      </c>
      <c r="K83" s="291">
        <v>6901.3039937460608</v>
      </c>
      <c r="L83" s="209">
        <v>1896217.3766666667</v>
      </c>
      <c r="M83" s="209">
        <v>1427538.9738881316</v>
      </c>
      <c r="N83" s="291">
        <v>1223089.0524872469</v>
      </c>
      <c r="O83" s="78"/>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c r="IM83" s="79"/>
      <c r="IN83" s="79"/>
      <c r="IO83" s="79"/>
      <c r="IP83" s="79"/>
      <c r="IQ83" s="79"/>
      <c r="IR83" s="79"/>
      <c r="IS83" s="79"/>
      <c r="IT83" s="79"/>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79"/>
      <c r="NF83" s="79"/>
      <c r="NG83" s="79"/>
      <c r="NH83" s="79"/>
      <c r="NI83" s="79"/>
      <c r="NJ83" s="79"/>
      <c r="NK83" s="79"/>
      <c r="NL83" s="79"/>
      <c r="NM83" s="79"/>
      <c r="NN83" s="79"/>
      <c r="NO83" s="79"/>
      <c r="NP83" s="79"/>
      <c r="NQ83" s="79"/>
      <c r="NR83" s="79"/>
      <c r="NS83" s="79"/>
      <c r="NT83" s="79"/>
      <c r="NU83" s="79"/>
      <c r="NV83" s="79"/>
      <c r="NW83" s="79"/>
      <c r="NX83" s="79"/>
      <c r="NY83" s="79"/>
      <c r="NZ83" s="79"/>
      <c r="OA83" s="79"/>
      <c r="OB83" s="79"/>
      <c r="OC83" s="79"/>
      <c r="OD83" s="79"/>
      <c r="OE83" s="79"/>
      <c r="OF83" s="79"/>
      <c r="OG83" s="79"/>
      <c r="OH83" s="79"/>
      <c r="OI83" s="79"/>
      <c r="OJ83" s="79"/>
      <c r="OK83" s="79"/>
      <c r="OL83" s="79"/>
      <c r="OM83" s="79"/>
      <c r="ON83" s="79"/>
      <c r="OO83" s="79"/>
      <c r="OP83" s="79"/>
      <c r="OQ83" s="79"/>
      <c r="OR83" s="79"/>
      <c r="OS83" s="79"/>
      <c r="OT83" s="79"/>
      <c r="OU83" s="79"/>
      <c r="OV83" s="79"/>
      <c r="OW83" s="79"/>
      <c r="OX83" s="79"/>
      <c r="OY83" s="79"/>
      <c r="OZ83" s="79"/>
      <c r="PA83" s="79"/>
      <c r="PB83" s="79"/>
      <c r="PC83" s="79"/>
      <c r="PD83" s="79"/>
      <c r="PE83" s="79"/>
      <c r="PF83" s="79"/>
      <c r="PG83" s="79"/>
      <c r="PH83" s="79"/>
      <c r="PI83" s="79"/>
      <c r="PJ83" s="79"/>
      <c r="PK83" s="79"/>
      <c r="PL83" s="79"/>
      <c r="PM83" s="79"/>
      <c r="PN83" s="79"/>
      <c r="PO83" s="79"/>
      <c r="PP83" s="79"/>
      <c r="PQ83" s="79"/>
      <c r="PR83" s="79"/>
      <c r="PS83" s="79"/>
      <c r="PT83" s="79"/>
      <c r="PU83" s="79"/>
      <c r="PV83" s="79"/>
      <c r="PW83" s="79"/>
      <c r="PX83" s="79"/>
      <c r="PY83" s="79"/>
      <c r="PZ83" s="79"/>
      <c r="QA83" s="79"/>
      <c r="QB83" s="79"/>
      <c r="QC83" s="79"/>
      <c r="QD83" s="79"/>
      <c r="QE83" s="79"/>
      <c r="QF83" s="79"/>
      <c r="QG83" s="79"/>
      <c r="QH83" s="79"/>
      <c r="QI83" s="79"/>
      <c r="QJ83" s="79"/>
      <c r="QK83" s="79"/>
      <c r="QL83" s="79"/>
      <c r="QM83" s="79"/>
      <c r="QN83" s="79"/>
    </row>
    <row r="84" spans="1:456" ht="18" customHeight="1" x14ac:dyDescent="0.25">
      <c r="A84" s="106" t="s">
        <v>114</v>
      </c>
      <c r="B84" s="291">
        <v>1214531</v>
      </c>
      <c r="C84" s="291">
        <v>1674120.2484094929</v>
      </c>
      <c r="D84" s="209">
        <v>2855843</v>
      </c>
      <c r="E84" s="209">
        <v>2531128.9857382635</v>
      </c>
      <c r="F84" s="291">
        <v>0</v>
      </c>
      <c r="G84" s="291">
        <v>64998.368021337767</v>
      </c>
      <c r="H84" s="209">
        <v>0</v>
      </c>
      <c r="I84" s="209">
        <v>0</v>
      </c>
      <c r="J84" s="291">
        <v>83399.789999999994</v>
      </c>
      <c r="K84" s="291">
        <v>39294.505993099585</v>
      </c>
      <c r="L84" s="209">
        <v>4153773.79</v>
      </c>
      <c r="M84" s="209">
        <v>4309542.1081621936</v>
      </c>
      <c r="N84" s="291">
        <v>3692336.1604410009</v>
      </c>
      <c r="O84" s="78"/>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c r="GQ84" s="79"/>
      <c r="GR84" s="79"/>
      <c r="GS84" s="79"/>
      <c r="GT84" s="79"/>
      <c r="GU84" s="79"/>
      <c r="GV84" s="79"/>
      <c r="GW84" s="79"/>
      <c r="GX84" s="79"/>
      <c r="GY84" s="79"/>
      <c r="GZ84" s="79"/>
      <c r="HA84" s="79"/>
      <c r="HB84" s="79"/>
      <c r="HC84" s="79"/>
      <c r="HD84" s="79"/>
      <c r="HE84" s="79"/>
      <c r="HF84" s="79"/>
      <c r="HG84" s="79"/>
      <c r="HH84" s="79"/>
      <c r="HI84" s="79"/>
      <c r="HJ84" s="79"/>
      <c r="HK84" s="79"/>
      <c r="HL84" s="79"/>
      <c r="HM84" s="79"/>
      <c r="HN84" s="79"/>
      <c r="HO84" s="79"/>
      <c r="HP84" s="79"/>
      <c r="HQ84" s="79"/>
      <c r="HR84" s="79"/>
      <c r="HS84" s="79"/>
      <c r="HT84" s="79"/>
      <c r="HU84" s="79"/>
      <c r="HV84" s="79"/>
      <c r="HW84" s="79"/>
      <c r="HX84" s="79"/>
      <c r="HY84" s="79"/>
      <c r="HZ84" s="79"/>
      <c r="IA84" s="79"/>
      <c r="IB84" s="79"/>
      <c r="IC84" s="79"/>
      <c r="ID84" s="79"/>
      <c r="IE84" s="79"/>
      <c r="IF84" s="79"/>
      <c r="IG84" s="79"/>
      <c r="IH84" s="79"/>
      <c r="II84" s="79"/>
      <c r="IJ84" s="79"/>
      <c r="IK84" s="79"/>
      <c r="IL84" s="79"/>
      <c r="IM84" s="79"/>
      <c r="IN84" s="79"/>
      <c r="IO84" s="79"/>
      <c r="IP84" s="79"/>
      <c r="IQ84" s="79"/>
      <c r="IR84" s="79"/>
      <c r="IS84" s="79"/>
      <c r="IT84" s="79"/>
      <c r="IU84" s="79"/>
      <c r="IV84" s="79"/>
      <c r="IW84" s="79"/>
      <c r="IX84" s="79"/>
      <c r="IY84" s="79"/>
      <c r="IZ84" s="79"/>
      <c r="JA84" s="79"/>
      <c r="JB84" s="79"/>
      <c r="JC84" s="79"/>
      <c r="JD84" s="79"/>
      <c r="JE84" s="79"/>
      <c r="JF84" s="79"/>
      <c r="JG84" s="79"/>
      <c r="JH84" s="79"/>
      <c r="JI84" s="79"/>
      <c r="JJ84" s="79"/>
      <c r="JK84" s="79"/>
      <c r="JL84" s="79"/>
      <c r="JM84" s="79"/>
      <c r="JN84" s="79"/>
      <c r="JO84" s="79"/>
      <c r="JP84" s="79"/>
      <c r="JQ84" s="79"/>
      <c r="JR84" s="79"/>
      <c r="JS84" s="79"/>
      <c r="JT84" s="79"/>
      <c r="JU84" s="79"/>
      <c r="JV84" s="79"/>
      <c r="JW84" s="79"/>
      <c r="JX84" s="79"/>
      <c r="JY84" s="79"/>
      <c r="JZ84" s="79"/>
      <c r="KA84" s="79"/>
      <c r="KB84" s="79"/>
      <c r="KC84" s="79"/>
      <c r="KD84" s="79"/>
      <c r="KE84" s="79"/>
      <c r="KF84" s="79"/>
      <c r="KG84" s="79"/>
      <c r="KH84" s="79"/>
      <c r="KI84" s="79"/>
      <c r="KJ84" s="79"/>
      <c r="KK84" s="79"/>
      <c r="KL84" s="79"/>
      <c r="KM84" s="79"/>
      <c r="KN84" s="79"/>
      <c r="KO84" s="79"/>
      <c r="KP84" s="79"/>
      <c r="KQ84" s="79"/>
      <c r="KR84" s="79"/>
      <c r="KS84" s="79"/>
      <c r="KT84" s="79"/>
      <c r="KU84" s="79"/>
      <c r="KV84" s="79"/>
      <c r="KW84" s="79"/>
      <c r="KX84" s="79"/>
      <c r="KY84" s="79"/>
      <c r="KZ84" s="79"/>
      <c r="LA84" s="79"/>
      <c r="LB84" s="79"/>
      <c r="LC84" s="79"/>
      <c r="LD84" s="79"/>
      <c r="LE84" s="79"/>
      <c r="LF84" s="79"/>
      <c r="LG84" s="79"/>
      <c r="LH84" s="79"/>
      <c r="LI84" s="79"/>
      <c r="LJ84" s="79"/>
      <c r="LK84" s="79"/>
      <c r="LL84" s="79"/>
      <c r="LM84" s="79"/>
      <c r="LN84" s="79"/>
      <c r="LO84" s="79"/>
      <c r="LP84" s="79"/>
      <c r="LQ84" s="79"/>
      <c r="LR84" s="79"/>
      <c r="LS84" s="79"/>
      <c r="LT84" s="79"/>
      <c r="LU84" s="79"/>
      <c r="LV84" s="79"/>
      <c r="LW84" s="79"/>
      <c r="LX84" s="79"/>
      <c r="LY84" s="79"/>
      <c r="LZ84" s="79"/>
      <c r="MA84" s="79"/>
      <c r="MB84" s="79"/>
      <c r="MC84" s="79"/>
      <c r="MD84" s="79"/>
      <c r="ME84" s="79"/>
      <c r="MF84" s="79"/>
      <c r="MG84" s="79"/>
      <c r="MH84" s="79"/>
      <c r="MI84" s="79"/>
      <c r="MJ84" s="79"/>
      <c r="MK84" s="79"/>
      <c r="ML84" s="79"/>
      <c r="MM84" s="79"/>
      <c r="MN84" s="79"/>
      <c r="MO84" s="79"/>
      <c r="MP84" s="79"/>
      <c r="MQ84" s="79"/>
      <c r="MR84" s="79"/>
      <c r="MS84" s="79"/>
      <c r="MT84" s="79"/>
      <c r="MU84" s="79"/>
      <c r="MV84" s="79"/>
      <c r="MW84" s="79"/>
      <c r="MX84" s="79"/>
      <c r="MY84" s="79"/>
      <c r="MZ84" s="79"/>
      <c r="NA84" s="79"/>
      <c r="NB84" s="79"/>
      <c r="NC84" s="79"/>
      <c r="ND84" s="79"/>
      <c r="NE84" s="79"/>
      <c r="NF84" s="79"/>
      <c r="NG84" s="79"/>
      <c r="NH84" s="79"/>
      <c r="NI84" s="79"/>
      <c r="NJ84" s="79"/>
      <c r="NK84" s="79"/>
      <c r="NL84" s="79"/>
      <c r="NM84" s="79"/>
      <c r="NN84" s="79"/>
      <c r="NO84" s="79"/>
      <c r="NP84" s="79"/>
      <c r="NQ84" s="79"/>
      <c r="NR84" s="79"/>
      <c r="NS84" s="79"/>
      <c r="NT84" s="79"/>
      <c r="NU84" s="79"/>
      <c r="NV84" s="79"/>
      <c r="NW84" s="79"/>
      <c r="NX84" s="79"/>
      <c r="NY84" s="79"/>
      <c r="NZ84" s="79"/>
      <c r="OA84" s="79"/>
      <c r="OB84" s="79"/>
      <c r="OC84" s="79"/>
      <c r="OD84" s="79"/>
      <c r="OE84" s="79"/>
      <c r="OF84" s="79"/>
      <c r="OG84" s="79"/>
      <c r="OH84" s="79"/>
      <c r="OI84" s="79"/>
      <c r="OJ84" s="79"/>
      <c r="OK84" s="79"/>
      <c r="OL84" s="79"/>
      <c r="OM84" s="79"/>
      <c r="ON84" s="79"/>
      <c r="OO84" s="79"/>
      <c r="OP84" s="79"/>
      <c r="OQ84" s="79"/>
      <c r="OR84" s="79"/>
      <c r="OS84" s="79"/>
      <c r="OT84" s="79"/>
      <c r="OU84" s="79"/>
      <c r="OV84" s="79"/>
      <c r="OW84" s="79"/>
      <c r="OX84" s="79"/>
      <c r="OY84" s="79"/>
      <c r="OZ84" s="79"/>
      <c r="PA84" s="79"/>
      <c r="PB84" s="79"/>
      <c r="PC84" s="79"/>
      <c r="PD84" s="79"/>
      <c r="PE84" s="79"/>
      <c r="PF84" s="79"/>
      <c r="PG84" s="79"/>
      <c r="PH84" s="79"/>
      <c r="PI84" s="79"/>
      <c r="PJ84" s="79"/>
      <c r="PK84" s="79"/>
      <c r="PL84" s="79"/>
      <c r="PM84" s="79"/>
      <c r="PN84" s="79"/>
      <c r="PO84" s="79"/>
      <c r="PP84" s="79"/>
      <c r="PQ84" s="79"/>
      <c r="PR84" s="79"/>
      <c r="PS84" s="79"/>
      <c r="PT84" s="79"/>
      <c r="PU84" s="79"/>
      <c r="PV84" s="79"/>
      <c r="PW84" s="79"/>
      <c r="PX84" s="79"/>
      <c r="PY84" s="79"/>
      <c r="PZ84" s="79"/>
      <c r="QA84" s="79"/>
      <c r="QB84" s="79"/>
      <c r="QC84" s="79"/>
      <c r="QD84" s="79"/>
      <c r="QE84" s="79"/>
      <c r="QF84" s="79"/>
      <c r="QG84" s="79"/>
      <c r="QH84" s="79"/>
      <c r="QI84" s="79"/>
      <c r="QJ84" s="79"/>
      <c r="QK84" s="79"/>
      <c r="QL84" s="79"/>
      <c r="QM84" s="79"/>
      <c r="QN84" s="79"/>
    </row>
    <row r="85" spans="1:456" ht="18" customHeight="1" x14ac:dyDescent="0.25">
      <c r="A85" s="106" t="s">
        <v>115</v>
      </c>
      <c r="B85" s="291">
        <v>231558.66666666666</v>
      </c>
      <c r="C85" s="291">
        <v>366834.21393398766</v>
      </c>
      <c r="D85" s="209">
        <v>1532165.3333333333</v>
      </c>
      <c r="E85" s="209">
        <v>1459943.1957154269</v>
      </c>
      <c r="F85" s="291">
        <v>171110.66666666666</v>
      </c>
      <c r="G85" s="291">
        <v>106020.97530360348</v>
      </c>
      <c r="H85" s="209">
        <v>0</v>
      </c>
      <c r="I85" s="209">
        <v>0</v>
      </c>
      <c r="J85" s="291">
        <v>57277.196666666663</v>
      </c>
      <c r="K85" s="291">
        <v>10896.795779599044</v>
      </c>
      <c r="L85" s="209">
        <v>1992111.8633333335</v>
      </c>
      <c r="M85" s="209">
        <v>1943695.1807326172</v>
      </c>
      <c r="N85" s="291">
        <v>1665322.1666174852</v>
      </c>
      <c r="O85" s="78"/>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c r="IM85" s="79"/>
      <c r="IN85" s="79"/>
      <c r="IO85" s="79"/>
      <c r="IP85" s="79"/>
      <c r="IQ85" s="79"/>
      <c r="IR85" s="79"/>
      <c r="IS85" s="79"/>
      <c r="IT85" s="79"/>
      <c r="IU85" s="79"/>
      <c r="IV85" s="79"/>
      <c r="IW85" s="79"/>
      <c r="IX85" s="79"/>
      <c r="IY85" s="79"/>
      <c r="IZ85" s="79"/>
      <c r="JA85" s="79"/>
      <c r="JB85" s="79"/>
      <c r="JC85" s="79"/>
      <c r="JD85" s="79"/>
      <c r="JE85" s="79"/>
      <c r="JF85" s="79"/>
      <c r="JG85" s="79"/>
      <c r="JH85" s="79"/>
      <c r="JI85" s="79"/>
      <c r="JJ85" s="79"/>
      <c r="JK85" s="79"/>
      <c r="JL85" s="79"/>
      <c r="JM85" s="79"/>
      <c r="JN85" s="79"/>
      <c r="JO85" s="79"/>
      <c r="JP85" s="79"/>
      <c r="JQ85" s="79"/>
      <c r="JR85" s="79"/>
      <c r="JS85" s="79"/>
      <c r="JT85" s="79"/>
      <c r="JU85" s="79"/>
      <c r="JV85" s="79"/>
      <c r="JW85" s="79"/>
      <c r="JX85" s="79"/>
      <c r="JY85" s="79"/>
      <c r="JZ85" s="79"/>
      <c r="KA85" s="79"/>
      <c r="KB85" s="79"/>
      <c r="KC85" s="79"/>
      <c r="KD85" s="79"/>
      <c r="KE85" s="79"/>
      <c r="KF85" s="79"/>
      <c r="KG85" s="79"/>
      <c r="KH85" s="79"/>
      <c r="KI85" s="79"/>
      <c r="KJ85" s="79"/>
      <c r="KK85" s="79"/>
      <c r="KL85" s="79"/>
      <c r="KM85" s="79"/>
      <c r="KN85" s="79"/>
      <c r="KO85" s="79"/>
      <c r="KP85" s="79"/>
      <c r="KQ85" s="79"/>
      <c r="KR85" s="79"/>
      <c r="KS85" s="79"/>
      <c r="KT85" s="79"/>
      <c r="KU85" s="79"/>
      <c r="KV85" s="79"/>
      <c r="KW85" s="79"/>
      <c r="KX85" s="79"/>
      <c r="KY85" s="79"/>
      <c r="KZ85" s="79"/>
      <c r="LA85" s="79"/>
      <c r="LB85" s="79"/>
      <c r="LC85" s="79"/>
      <c r="LD85" s="79"/>
      <c r="LE85" s="79"/>
      <c r="LF85" s="79"/>
      <c r="LG85" s="79"/>
      <c r="LH85" s="79"/>
      <c r="LI85" s="79"/>
      <c r="LJ85" s="79"/>
      <c r="LK85" s="79"/>
      <c r="LL85" s="79"/>
      <c r="LM85" s="79"/>
      <c r="LN85" s="79"/>
      <c r="LO85" s="79"/>
      <c r="LP85" s="79"/>
      <c r="LQ85" s="79"/>
      <c r="LR85" s="79"/>
      <c r="LS85" s="79"/>
      <c r="LT85" s="79"/>
      <c r="LU85" s="79"/>
      <c r="LV85" s="79"/>
      <c r="LW85" s="79"/>
      <c r="LX85" s="79"/>
      <c r="LY85" s="79"/>
      <c r="LZ85" s="79"/>
      <c r="MA85" s="79"/>
      <c r="MB85" s="79"/>
      <c r="MC85" s="79"/>
      <c r="MD85" s="79"/>
      <c r="ME85" s="79"/>
      <c r="MF85" s="79"/>
      <c r="MG85" s="79"/>
      <c r="MH85" s="79"/>
      <c r="MI85" s="79"/>
      <c r="MJ85" s="79"/>
      <c r="MK85" s="79"/>
      <c r="ML85" s="79"/>
      <c r="MM85" s="79"/>
      <c r="MN85" s="79"/>
      <c r="MO85" s="79"/>
      <c r="MP85" s="79"/>
      <c r="MQ85" s="79"/>
      <c r="MR85" s="79"/>
      <c r="MS85" s="79"/>
      <c r="MT85" s="79"/>
      <c r="MU85" s="79"/>
      <c r="MV85" s="79"/>
      <c r="MW85" s="79"/>
      <c r="MX85" s="79"/>
      <c r="MY85" s="79"/>
      <c r="MZ85" s="79"/>
      <c r="NA85" s="79"/>
      <c r="NB85" s="79"/>
      <c r="NC85" s="79"/>
      <c r="ND85" s="79"/>
      <c r="NE85" s="79"/>
      <c r="NF85" s="79"/>
      <c r="NG85" s="79"/>
      <c r="NH85" s="79"/>
      <c r="NI85" s="79"/>
      <c r="NJ85" s="79"/>
      <c r="NK85" s="79"/>
      <c r="NL85" s="79"/>
      <c r="NM85" s="79"/>
      <c r="NN85" s="79"/>
      <c r="NO85" s="79"/>
      <c r="NP85" s="79"/>
      <c r="NQ85" s="79"/>
      <c r="NR85" s="79"/>
      <c r="NS85" s="79"/>
      <c r="NT85" s="79"/>
      <c r="NU85" s="79"/>
      <c r="NV85" s="79"/>
      <c r="NW85" s="79"/>
      <c r="NX85" s="79"/>
      <c r="NY85" s="79"/>
      <c r="NZ85" s="79"/>
      <c r="OA85" s="79"/>
      <c r="OB85" s="79"/>
      <c r="OC85" s="79"/>
      <c r="OD85" s="79"/>
      <c r="OE85" s="79"/>
      <c r="OF85" s="79"/>
      <c r="OG85" s="79"/>
      <c r="OH85" s="79"/>
      <c r="OI85" s="79"/>
      <c r="OJ85" s="79"/>
      <c r="OK85" s="79"/>
      <c r="OL85" s="79"/>
      <c r="OM85" s="79"/>
      <c r="ON85" s="79"/>
      <c r="OO85" s="79"/>
      <c r="OP85" s="79"/>
      <c r="OQ85" s="79"/>
      <c r="OR85" s="79"/>
      <c r="OS85" s="79"/>
      <c r="OT85" s="79"/>
      <c r="OU85" s="79"/>
      <c r="OV85" s="79"/>
      <c r="OW85" s="79"/>
      <c r="OX85" s="79"/>
      <c r="OY85" s="79"/>
      <c r="OZ85" s="79"/>
      <c r="PA85" s="79"/>
      <c r="PB85" s="79"/>
      <c r="PC85" s="79"/>
      <c r="PD85" s="79"/>
      <c r="PE85" s="79"/>
      <c r="PF85" s="79"/>
      <c r="PG85" s="79"/>
      <c r="PH85" s="79"/>
      <c r="PI85" s="79"/>
      <c r="PJ85" s="79"/>
      <c r="PK85" s="79"/>
      <c r="PL85" s="79"/>
      <c r="PM85" s="79"/>
      <c r="PN85" s="79"/>
      <c r="PO85" s="79"/>
      <c r="PP85" s="79"/>
      <c r="PQ85" s="79"/>
      <c r="PR85" s="79"/>
      <c r="PS85" s="79"/>
      <c r="PT85" s="79"/>
      <c r="PU85" s="79"/>
      <c r="PV85" s="79"/>
      <c r="PW85" s="79"/>
      <c r="PX85" s="79"/>
      <c r="PY85" s="79"/>
      <c r="PZ85" s="79"/>
      <c r="QA85" s="79"/>
      <c r="QB85" s="79"/>
      <c r="QC85" s="79"/>
      <c r="QD85" s="79"/>
      <c r="QE85" s="79"/>
      <c r="QF85" s="79"/>
      <c r="QG85" s="79"/>
      <c r="QH85" s="79"/>
      <c r="QI85" s="79"/>
      <c r="QJ85" s="79"/>
      <c r="QK85" s="79"/>
      <c r="QL85" s="79"/>
      <c r="QM85" s="79"/>
      <c r="QN85" s="79"/>
    </row>
    <row r="86" spans="1:456" ht="18" customHeight="1" x14ac:dyDescent="0.25">
      <c r="A86" s="106" t="s">
        <v>116</v>
      </c>
      <c r="B86" s="291">
        <v>9228767</v>
      </c>
      <c r="C86" s="291">
        <v>8802783.9615487121</v>
      </c>
      <c r="D86" s="209">
        <v>0</v>
      </c>
      <c r="E86" s="209">
        <v>0</v>
      </c>
      <c r="F86" s="291">
        <v>0</v>
      </c>
      <c r="G86" s="291">
        <v>0</v>
      </c>
      <c r="H86" s="209">
        <v>0</v>
      </c>
      <c r="I86" s="209">
        <v>0</v>
      </c>
      <c r="J86" s="291">
        <v>-284053.13</v>
      </c>
      <c r="K86" s="291">
        <v>150375.78175846679</v>
      </c>
      <c r="L86" s="209">
        <v>8944713.8699999992</v>
      </c>
      <c r="M86" s="209">
        <v>8953159.7433071788</v>
      </c>
      <c r="N86" s="291">
        <v>7670902.0681817634</v>
      </c>
      <c r="O86" s="78"/>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c r="IM86" s="79"/>
      <c r="IN86" s="79"/>
      <c r="IO86" s="79"/>
      <c r="IP86" s="79"/>
      <c r="IQ86" s="79"/>
      <c r="IR86" s="79"/>
      <c r="IS86" s="79"/>
      <c r="IT86" s="79"/>
      <c r="IU86" s="79"/>
      <c r="IV86" s="79"/>
      <c r="IW86" s="79"/>
      <c r="IX86" s="79"/>
      <c r="IY86" s="79"/>
      <c r="IZ86" s="79"/>
      <c r="JA86" s="79"/>
      <c r="JB86" s="79"/>
      <c r="JC86" s="79"/>
      <c r="JD86" s="79"/>
      <c r="JE86" s="79"/>
      <c r="JF86" s="79"/>
      <c r="JG86" s="79"/>
      <c r="JH86" s="79"/>
      <c r="JI86" s="79"/>
      <c r="JJ86" s="79"/>
      <c r="JK86" s="79"/>
      <c r="JL86" s="79"/>
      <c r="JM86" s="79"/>
      <c r="JN86" s="79"/>
      <c r="JO86" s="79"/>
      <c r="JP86" s="79"/>
      <c r="JQ86" s="79"/>
      <c r="JR86" s="79"/>
      <c r="JS86" s="79"/>
      <c r="JT86" s="79"/>
      <c r="JU86" s="79"/>
      <c r="JV86" s="79"/>
      <c r="JW86" s="79"/>
      <c r="JX86" s="79"/>
      <c r="JY86" s="79"/>
      <c r="JZ86" s="79"/>
      <c r="KA86" s="79"/>
      <c r="KB86" s="79"/>
      <c r="KC86" s="79"/>
      <c r="KD86" s="79"/>
      <c r="KE86" s="79"/>
      <c r="KF86" s="79"/>
      <c r="KG86" s="79"/>
      <c r="KH86" s="79"/>
      <c r="KI86" s="79"/>
      <c r="KJ86" s="79"/>
      <c r="KK86" s="79"/>
      <c r="KL86" s="79"/>
      <c r="KM86" s="79"/>
      <c r="KN86" s="79"/>
      <c r="KO86" s="79"/>
      <c r="KP86" s="79"/>
      <c r="KQ86" s="79"/>
      <c r="KR86" s="79"/>
      <c r="KS86" s="79"/>
      <c r="KT86" s="79"/>
      <c r="KU86" s="79"/>
      <c r="KV86" s="79"/>
      <c r="KW86" s="79"/>
      <c r="KX86" s="79"/>
      <c r="KY86" s="79"/>
      <c r="KZ86" s="79"/>
      <c r="LA86" s="79"/>
      <c r="LB86" s="79"/>
      <c r="LC86" s="79"/>
      <c r="LD86" s="79"/>
      <c r="LE86" s="79"/>
      <c r="LF86" s="79"/>
      <c r="LG86" s="79"/>
      <c r="LH86" s="79"/>
      <c r="LI86" s="79"/>
      <c r="LJ86" s="79"/>
      <c r="LK86" s="79"/>
      <c r="LL86" s="79"/>
      <c r="LM86" s="79"/>
      <c r="LN86" s="79"/>
      <c r="LO86" s="79"/>
      <c r="LP86" s="79"/>
      <c r="LQ86" s="79"/>
      <c r="LR86" s="79"/>
      <c r="LS86" s="79"/>
      <c r="LT86" s="79"/>
      <c r="LU86" s="79"/>
      <c r="LV86" s="79"/>
      <c r="LW86" s="79"/>
      <c r="LX86" s="79"/>
      <c r="LY86" s="79"/>
      <c r="LZ86" s="79"/>
      <c r="MA86" s="79"/>
      <c r="MB86" s="79"/>
      <c r="MC86" s="79"/>
      <c r="MD86" s="79"/>
      <c r="ME86" s="79"/>
      <c r="MF86" s="79"/>
      <c r="MG86" s="79"/>
      <c r="MH86" s="79"/>
      <c r="MI86" s="79"/>
      <c r="MJ86" s="79"/>
      <c r="MK86" s="79"/>
      <c r="ML86" s="79"/>
      <c r="MM86" s="79"/>
      <c r="MN86" s="79"/>
      <c r="MO86" s="79"/>
      <c r="MP86" s="79"/>
      <c r="MQ86" s="79"/>
      <c r="MR86" s="79"/>
      <c r="MS86" s="79"/>
      <c r="MT86" s="79"/>
      <c r="MU86" s="79"/>
      <c r="MV86" s="79"/>
      <c r="MW86" s="79"/>
      <c r="MX86" s="79"/>
      <c r="MY86" s="79"/>
      <c r="MZ86" s="79"/>
      <c r="NA86" s="79"/>
      <c r="NB86" s="79"/>
      <c r="NC86" s="79"/>
      <c r="ND86" s="79"/>
      <c r="NE86" s="79"/>
      <c r="NF86" s="79"/>
      <c r="NG86" s="79"/>
      <c r="NH86" s="79"/>
      <c r="NI86" s="79"/>
      <c r="NJ86" s="79"/>
      <c r="NK86" s="79"/>
      <c r="NL86" s="79"/>
      <c r="NM86" s="79"/>
      <c r="NN86" s="79"/>
      <c r="NO86" s="79"/>
      <c r="NP86" s="79"/>
      <c r="NQ86" s="79"/>
      <c r="NR86" s="79"/>
      <c r="NS86" s="79"/>
      <c r="NT86" s="79"/>
      <c r="NU86" s="79"/>
      <c r="NV86" s="79"/>
      <c r="NW86" s="79"/>
      <c r="NX86" s="79"/>
      <c r="NY86" s="79"/>
      <c r="NZ86" s="79"/>
      <c r="OA86" s="79"/>
      <c r="OB86" s="79"/>
      <c r="OC86" s="79"/>
      <c r="OD86" s="79"/>
      <c r="OE86" s="79"/>
      <c r="OF86" s="79"/>
      <c r="OG86" s="79"/>
      <c r="OH86" s="79"/>
      <c r="OI86" s="79"/>
      <c r="OJ86" s="79"/>
      <c r="OK86" s="79"/>
      <c r="OL86" s="79"/>
      <c r="OM86" s="79"/>
      <c r="ON86" s="79"/>
      <c r="OO86" s="79"/>
      <c r="OP86" s="79"/>
      <c r="OQ86" s="79"/>
      <c r="OR86" s="79"/>
      <c r="OS86" s="79"/>
      <c r="OT86" s="79"/>
      <c r="OU86" s="79"/>
      <c r="OV86" s="79"/>
      <c r="OW86" s="79"/>
      <c r="OX86" s="79"/>
      <c r="OY86" s="79"/>
      <c r="OZ86" s="79"/>
      <c r="PA86" s="79"/>
      <c r="PB86" s="79"/>
      <c r="PC86" s="79"/>
      <c r="PD86" s="79"/>
      <c r="PE86" s="79"/>
      <c r="PF86" s="79"/>
      <c r="PG86" s="79"/>
      <c r="PH86" s="79"/>
      <c r="PI86" s="79"/>
      <c r="PJ86" s="79"/>
      <c r="PK86" s="79"/>
      <c r="PL86" s="79"/>
      <c r="PM86" s="79"/>
      <c r="PN86" s="79"/>
      <c r="PO86" s="79"/>
      <c r="PP86" s="79"/>
      <c r="PQ86" s="79"/>
      <c r="PR86" s="79"/>
      <c r="PS86" s="79"/>
      <c r="PT86" s="79"/>
      <c r="PU86" s="79"/>
      <c r="PV86" s="79"/>
      <c r="PW86" s="79"/>
      <c r="PX86" s="79"/>
      <c r="PY86" s="79"/>
      <c r="PZ86" s="79"/>
      <c r="QA86" s="79"/>
      <c r="QB86" s="79"/>
      <c r="QC86" s="79"/>
      <c r="QD86" s="79"/>
      <c r="QE86" s="79"/>
      <c r="QF86" s="79"/>
      <c r="QG86" s="79"/>
      <c r="QH86" s="79"/>
      <c r="QI86" s="79"/>
      <c r="QJ86" s="79"/>
      <c r="QK86" s="79"/>
      <c r="QL86" s="79"/>
      <c r="QM86" s="79"/>
      <c r="QN86" s="79"/>
    </row>
    <row r="87" spans="1:456" ht="18" customHeight="1" x14ac:dyDescent="0.25">
      <c r="A87" s="106" t="s">
        <v>117</v>
      </c>
      <c r="B87" s="291">
        <v>380919</v>
      </c>
      <c r="C87" s="291">
        <v>398966.2534249617</v>
      </c>
      <c r="D87" s="209">
        <v>0</v>
      </c>
      <c r="E87" s="209">
        <v>0</v>
      </c>
      <c r="F87" s="291">
        <v>1082894.6666666667</v>
      </c>
      <c r="G87" s="291">
        <v>654205.50945259142</v>
      </c>
      <c r="H87" s="209">
        <v>44830</v>
      </c>
      <c r="I87" s="209">
        <v>64058.818150763444</v>
      </c>
      <c r="J87" s="291">
        <v>55361.823333333341</v>
      </c>
      <c r="K87" s="291">
        <v>7512.1849692690375</v>
      </c>
      <c r="L87" s="209">
        <v>1564005.49</v>
      </c>
      <c r="M87" s="209">
        <v>1124742.7659975856</v>
      </c>
      <c r="N87" s="291">
        <v>963658.84863307094</v>
      </c>
      <c r="O87" s="78"/>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c r="IM87" s="79"/>
      <c r="IN87" s="79"/>
      <c r="IO87" s="79"/>
      <c r="IP87" s="79"/>
      <c r="IQ87" s="79"/>
      <c r="IR87" s="79"/>
      <c r="IS87" s="79"/>
      <c r="IT87" s="79"/>
      <c r="IU87" s="79"/>
      <c r="IV87" s="79"/>
      <c r="IW87" s="79"/>
      <c r="IX87" s="79"/>
      <c r="IY87" s="79"/>
      <c r="IZ87" s="79"/>
      <c r="JA87" s="79"/>
      <c r="JB87" s="79"/>
      <c r="JC87" s="79"/>
      <c r="JD87" s="79"/>
      <c r="JE87" s="79"/>
      <c r="JF87" s="79"/>
      <c r="JG87" s="79"/>
      <c r="JH87" s="79"/>
      <c r="JI87" s="79"/>
      <c r="JJ87" s="79"/>
      <c r="JK87" s="79"/>
      <c r="JL87" s="79"/>
      <c r="JM87" s="79"/>
      <c r="JN87" s="79"/>
      <c r="JO87" s="79"/>
      <c r="JP87" s="79"/>
      <c r="JQ87" s="79"/>
      <c r="JR87" s="79"/>
      <c r="JS87" s="79"/>
      <c r="JT87" s="79"/>
      <c r="JU87" s="79"/>
      <c r="JV87" s="79"/>
      <c r="JW87" s="79"/>
      <c r="JX87" s="79"/>
      <c r="JY87" s="79"/>
      <c r="JZ87" s="79"/>
      <c r="KA87" s="79"/>
      <c r="KB87" s="79"/>
      <c r="KC87" s="79"/>
      <c r="KD87" s="79"/>
      <c r="KE87" s="79"/>
      <c r="KF87" s="79"/>
      <c r="KG87" s="79"/>
      <c r="KH87" s="79"/>
      <c r="KI87" s="79"/>
      <c r="KJ87" s="79"/>
      <c r="KK87" s="79"/>
      <c r="KL87" s="79"/>
      <c r="KM87" s="79"/>
      <c r="KN87" s="79"/>
      <c r="KO87" s="79"/>
      <c r="KP87" s="79"/>
      <c r="KQ87" s="79"/>
      <c r="KR87" s="79"/>
      <c r="KS87" s="79"/>
      <c r="KT87" s="79"/>
      <c r="KU87" s="79"/>
      <c r="KV87" s="79"/>
      <c r="KW87" s="79"/>
      <c r="KX87" s="79"/>
      <c r="KY87" s="79"/>
      <c r="KZ87" s="79"/>
      <c r="LA87" s="79"/>
      <c r="LB87" s="79"/>
      <c r="LC87" s="79"/>
      <c r="LD87" s="79"/>
      <c r="LE87" s="79"/>
      <c r="LF87" s="79"/>
      <c r="LG87" s="79"/>
      <c r="LH87" s="79"/>
      <c r="LI87" s="79"/>
      <c r="LJ87" s="79"/>
      <c r="LK87" s="79"/>
      <c r="LL87" s="79"/>
      <c r="LM87" s="79"/>
      <c r="LN87" s="79"/>
      <c r="LO87" s="79"/>
      <c r="LP87" s="79"/>
      <c r="LQ87" s="79"/>
      <c r="LR87" s="79"/>
      <c r="LS87" s="79"/>
      <c r="LT87" s="79"/>
      <c r="LU87" s="79"/>
      <c r="LV87" s="79"/>
      <c r="LW87" s="79"/>
      <c r="LX87" s="79"/>
      <c r="LY87" s="79"/>
      <c r="LZ87" s="79"/>
      <c r="MA87" s="79"/>
      <c r="MB87" s="79"/>
      <c r="MC87" s="79"/>
      <c r="MD87" s="79"/>
      <c r="ME87" s="79"/>
      <c r="MF87" s="79"/>
      <c r="MG87" s="79"/>
      <c r="MH87" s="79"/>
      <c r="MI87" s="79"/>
      <c r="MJ87" s="79"/>
      <c r="MK87" s="79"/>
      <c r="ML87" s="79"/>
      <c r="MM87" s="79"/>
      <c r="MN87" s="79"/>
      <c r="MO87" s="79"/>
      <c r="MP87" s="79"/>
      <c r="MQ87" s="79"/>
      <c r="MR87" s="79"/>
      <c r="MS87" s="79"/>
      <c r="MT87" s="79"/>
      <c r="MU87" s="79"/>
      <c r="MV87" s="79"/>
      <c r="MW87" s="79"/>
      <c r="MX87" s="79"/>
      <c r="MY87" s="79"/>
      <c r="MZ87" s="79"/>
      <c r="NA87" s="79"/>
      <c r="NB87" s="79"/>
      <c r="NC87" s="79"/>
      <c r="ND87" s="79"/>
      <c r="NE87" s="79"/>
      <c r="NF87" s="79"/>
      <c r="NG87" s="79"/>
      <c r="NH87" s="79"/>
      <c r="NI87" s="79"/>
      <c r="NJ87" s="79"/>
      <c r="NK87" s="79"/>
      <c r="NL87" s="79"/>
      <c r="NM87" s="79"/>
      <c r="NN87" s="79"/>
      <c r="NO87" s="79"/>
      <c r="NP87" s="79"/>
      <c r="NQ87" s="79"/>
      <c r="NR87" s="79"/>
      <c r="NS87" s="79"/>
      <c r="NT87" s="79"/>
      <c r="NU87" s="79"/>
      <c r="NV87" s="79"/>
      <c r="NW87" s="79"/>
      <c r="NX87" s="79"/>
      <c r="NY87" s="79"/>
      <c r="NZ87" s="79"/>
      <c r="OA87" s="79"/>
      <c r="OB87" s="79"/>
      <c r="OC87" s="79"/>
      <c r="OD87" s="79"/>
      <c r="OE87" s="79"/>
      <c r="OF87" s="79"/>
      <c r="OG87" s="79"/>
      <c r="OH87" s="79"/>
      <c r="OI87" s="79"/>
      <c r="OJ87" s="79"/>
      <c r="OK87" s="79"/>
      <c r="OL87" s="79"/>
      <c r="OM87" s="79"/>
      <c r="ON87" s="79"/>
      <c r="OO87" s="79"/>
      <c r="OP87" s="79"/>
      <c r="OQ87" s="79"/>
      <c r="OR87" s="79"/>
      <c r="OS87" s="79"/>
      <c r="OT87" s="79"/>
      <c r="OU87" s="79"/>
      <c r="OV87" s="79"/>
      <c r="OW87" s="79"/>
      <c r="OX87" s="79"/>
      <c r="OY87" s="79"/>
      <c r="OZ87" s="79"/>
      <c r="PA87" s="79"/>
      <c r="PB87" s="79"/>
      <c r="PC87" s="79"/>
      <c r="PD87" s="79"/>
      <c r="PE87" s="79"/>
      <c r="PF87" s="79"/>
      <c r="PG87" s="79"/>
      <c r="PH87" s="79"/>
      <c r="PI87" s="79"/>
      <c r="PJ87" s="79"/>
      <c r="PK87" s="79"/>
      <c r="PL87" s="79"/>
      <c r="PM87" s="79"/>
      <c r="PN87" s="79"/>
      <c r="PO87" s="79"/>
      <c r="PP87" s="79"/>
      <c r="PQ87" s="79"/>
      <c r="PR87" s="79"/>
      <c r="PS87" s="79"/>
      <c r="PT87" s="79"/>
      <c r="PU87" s="79"/>
      <c r="PV87" s="79"/>
      <c r="PW87" s="79"/>
      <c r="PX87" s="79"/>
      <c r="PY87" s="79"/>
      <c r="PZ87" s="79"/>
      <c r="QA87" s="79"/>
      <c r="QB87" s="79"/>
      <c r="QC87" s="79"/>
      <c r="QD87" s="79"/>
      <c r="QE87" s="79"/>
      <c r="QF87" s="79"/>
      <c r="QG87" s="79"/>
      <c r="QH87" s="79"/>
      <c r="QI87" s="79"/>
      <c r="QJ87" s="79"/>
      <c r="QK87" s="79"/>
      <c r="QL87" s="79"/>
      <c r="QM87" s="79"/>
      <c r="QN87" s="79"/>
    </row>
    <row r="88" spans="1:456" ht="18" customHeight="1" x14ac:dyDescent="0.25">
      <c r="A88" s="106" t="s">
        <v>118</v>
      </c>
      <c r="B88" s="291">
        <v>107660.33333333333</v>
      </c>
      <c r="C88" s="291">
        <v>197372.36802560193</v>
      </c>
      <c r="D88" s="209">
        <v>1351641.3333333333</v>
      </c>
      <c r="E88" s="209">
        <v>2071626.4600302135</v>
      </c>
      <c r="F88" s="291">
        <v>4940</v>
      </c>
      <c r="G88" s="291">
        <v>24471.941829799158</v>
      </c>
      <c r="H88" s="209">
        <v>0</v>
      </c>
      <c r="I88" s="209">
        <v>11373.497958871954</v>
      </c>
      <c r="J88" s="291">
        <v>5338.9766666666692</v>
      </c>
      <c r="K88" s="291">
        <v>8370.7203943283566</v>
      </c>
      <c r="L88" s="209">
        <v>1469580.6433333331</v>
      </c>
      <c r="M88" s="209">
        <v>2313214.9882388148</v>
      </c>
      <c r="N88" s="291">
        <v>1981919.9194669584</v>
      </c>
      <c r="O88" s="78"/>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c r="IM88" s="79"/>
      <c r="IN88" s="79"/>
      <c r="IO88" s="79"/>
      <c r="IP88" s="79"/>
      <c r="IQ88" s="79"/>
      <c r="IR88" s="79"/>
      <c r="IS88" s="79"/>
      <c r="IT88" s="79"/>
      <c r="IU88" s="79"/>
      <c r="IV88" s="79"/>
      <c r="IW88" s="79"/>
      <c r="IX88" s="79"/>
      <c r="IY88" s="79"/>
      <c r="IZ88" s="79"/>
      <c r="JA88" s="79"/>
      <c r="JB88" s="79"/>
      <c r="JC88" s="79"/>
      <c r="JD88" s="79"/>
      <c r="JE88" s="79"/>
      <c r="JF88" s="79"/>
      <c r="JG88" s="79"/>
      <c r="JH88" s="79"/>
      <c r="JI88" s="79"/>
      <c r="JJ88" s="79"/>
      <c r="JK88" s="79"/>
      <c r="JL88" s="79"/>
      <c r="JM88" s="79"/>
      <c r="JN88" s="79"/>
      <c r="JO88" s="79"/>
      <c r="JP88" s="79"/>
      <c r="JQ88" s="79"/>
      <c r="JR88" s="79"/>
      <c r="JS88" s="79"/>
      <c r="JT88" s="79"/>
      <c r="JU88" s="79"/>
      <c r="JV88" s="79"/>
      <c r="JW88" s="79"/>
      <c r="JX88" s="79"/>
      <c r="JY88" s="79"/>
      <c r="JZ88" s="79"/>
      <c r="KA88" s="79"/>
      <c r="KB88" s="79"/>
      <c r="KC88" s="79"/>
      <c r="KD88" s="79"/>
      <c r="KE88" s="79"/>
      <c r="KF88" s="79"/>
      <c r="KG88" s="79"/>
      <c r="KH88" s="79"/>
      <c r="KI88" s="79"/>
      <c r="KJ88" s="79"/>
      <c r="KK88" s="79"/>
      <c r="KL88" s="79"/>
      <c r="KM88" s="79"/>
      <c r="KN88" s="79"/>
      <c r="KO88" s="79"/>
      <c r="KP88" s="79"/>
      <c r="KQ88" s="79"/>
      <c r="KR88" s="79"/>
      <c r="KS88" s="79"/>
      <c r="KT88" s="79"/>
      <c r="KU88" s="79"/>
      <c r="KV88" s="79"/>
      <c r="KW88" s="79"/>
      <c r="KX88" s="79"/>
      <c r="KY88" s="79"/>
      <c r="KZ88" s="79"/>
      <c r="LA88" s="79"/>
      <c r="LB88" s="79"/>
      <c r="LC88" s="79"/>
      <c r="LD88" s="79"/>
      <c r="LE88" s="79"/>
      <c r="LF88" s="79"/>
      <c r="LG88" s="79"/>
      <c r="LH88" s="79"/>
      <c r="LI88" s="79"/>
      <c r="LJ88" s="79"/>
      <c r="LK88" s="79"/>
      <c r="LL88" s="79"/>
      <c r="LM88" s="79"/>
      <c r="LN88" s="79"/>
      <c r="LO88" s="79"/>
      <c r="LP88" s="79"/>
      <c r="LQ88" s="79"/>
      <c r="LR88" s="79"/>
      <c r="LS88" s="79"/>
      <c r="LT88" s="79"/>
      <c r="LU88" s="79"/>
      <c r="LV88" s="79"/>
      <c r="LW88" s="79"/>
      <c r="LX88" s="79"/>
      <c r="LY88" s="79"/>
      <c r="LZ88" s="79"/>
      <c r="MA88" s="79"/>
      <c r="MB88" s="79"/>
      <c r="MC88" s="79"/>
      <c r="MD88" s="79"/>
      <c r="ME88" s="79"/>
      <c r="MF88" s="79"/>
      <c r="MG88" s="79"/>
      <c r="MH88" s="79"/>
      <c r="MI88" s="79"/>
      <c r="MJ88" s="79"/>
      <c r="MK88" s="79"/>
      <c r="ML88" s="79"/>
      <c r="MM88" s="79"/>
      <c r="MN88" s="79"/>
      <c r="MO88" s="79"/>
      <c r="MP88" s="79"/>
      <c r="MQ88" s="79"/>
      <c r="MR88" s="79"/>
      <c r="MS88" s="79"/>
      <c r="MT88" s="79"/>
      <c r="MU88" s="79"/>
      <c r="MV88" s="79"/>
      <c r="MW88" s="79"/>
      <c r="MX88" s="79"/>
      <c r="MY88" s="79"/>
      <c r="MZ88" s="79"/>
      <c r="NA88" s="79"/>
      <c r="NB88" s="79"/>
      <c r="NC88" s="79"/>
      <c r="ND88" s="79"/>
      <c r="NE88" s="79"/>
      <c r="NF88" s="79"/>
      <c r="NG88" s="79"/>
      <c r="NH88" s="79"/>
      <c r="NI88" s="79"/>
      <c r="NJ88" s="79"/>
      <c r="NK88" s="79"/>
      <c r="NL88" s="79"/>
      <c r="NM88" s="79"/>
      <c r="NN88" s="79"/>
      <c r="NO88" s="79"/>
      <c r="NP88" s="79"/>
      <c r="NQ88" s="79"/>
      <c r="NR88" s="79"/>
      <c r="NS88" s="79"/>
      <c r="NT88" s="79"/>
      <c r="NU88" s="79"/>
      <c r="NV88" s="79"/>
      <c r="NW88" s="79"/>
      <c r="NX88" s="79"/>
      <c r="NY88" s="79"/>
      <c r="NZ88" s="79"/>
      <c r="OA88" s="79"/>
      <c r="OB88" s="79"/>
      <c r="OC88" s="79"/>
      <c r="OD88" s="79"/>
      <c r="OE88" s="79"/>
      <c r="OF88" s="79"/>
      <c r="OG88" s="79"/>
      <c r="OH88" s="79"/>
      <c r="OI88" s="79"/>
      <c r="OJ88" s="79"/>
      <c r="OK88" s="79"/>
      <c r="OL88" s="79"/>
      <c r="OM88" s="79"/>
      <c r="ON88" s="79"/>
      <c r="OO88" s="79"/>
      <c r="OP88" s="79"/>
      <c r="OQ88" s="79"/>
      <c r="OR88" s="79"/>
      <c r="OS88" s="79"/>
      <c r="OT88" s="79"/>
      <c r="OU88" s="79"/>
      <c r="OV88" s="79"/>
      <c r="OW88" s="79"/>
      <c r="OX88" s="79"/>
      <c r="OY88" s="79"/>
      <c r="OZ88" s="79"/>
      <c r="PA88" s="79"/>
      <c r="PB88" s="79"/>
      <c r="PC88" s="79"/>
      <c r="PD88" s="79"/>
      <c r="PE88" s="79"/>
      <c r="PF88" s="79"/>
      <c r="PG88" s="79"/>
      <c r="PH88" s="79"/>
      <c r="PI88" s="79"/>
      <c r="PJ88" s="79"/>
      <c r="PK88" s="79"/>
      <c r="PL88" s="79"/>
      <c r="PM88" s="79"/>
      <c r="PN88" s="79"/>
      <c r="PO88" s="79"/>
      <c r="PP88" s="79"/>
      <c r="PQ88" s="79"/>
      <c r="PR88" s="79"/>
      <c r="PS88" s="79"/>
      <c r="PT88" s="79"/>
      <c r="PU88" s="79"/>
      <c r="PV88" s="79"/>
      <c r="PW88" s="79"/>
      <c r="PX88" s="79"/>
      <c r="PY88" s="79"/>
      <c r="PZ88" s="79"/>
      <c r="QA88" s="79"/>
      <c r="QB88" s="79"/>
      <c r="QC88" s="79"/>
      <c r="QD88" s="79"/>
      <c r="QE88" s="79"/>
      <c r="QF88" s="79"/>
      <c r="QG88" s="79"/>
      <c r="QH88" s="79"/>
      <c r="QI88" s="79"/>
      <c r="QJ88" s="79"/>
      <c r="QK88" s="79"/>
      <c r="QL88" s="79"/>
      <c r="QM88" s="79"/>
      <c r="QN88" s="79"/>
    </row>
    <row r="89" spans="1:456" ht="18" customHeight="1" x14ac:dyDescent="0.25">
      <c r="A89" s="106" t="s">
        <v>119</v>
      </c>
      <c r="B89" s="291">
        <v>219513</v>
      </c>
      <c r="C89" s="291">
        <v>207562.54455753538</v>
      </c>
      <c r="D89" s="209">
        <v>978972.66666666663</v>
      </c>
      <c r="E89" s="209">
        <v>1326046.8964192169</v>
      </c>
      <c r="F89" s="291">
        <v>4387</v>
      </c>
      <c r="G89" s="291">
        <v>11922.484961258202</v>
      </c>
      <c r="H89" s="209">
        <v>0</v>
      </c>
      <c r="I89" s="209">
        <v>0</v>
      </c>
      <c r="J89" s="291">
        <v>-10557.546666666667</v>
      </c>
      <c r="K89" s="291">
        <v>8585.3542505931855</v>
      </c>
      <c r="L89" s="209">
        <v>1192315.1199999999</v>
      </c>
      <c r="M89" s="209">
        <v>1554117.2801886036</v>
      </c>
      <c r="N89" s="291">
        <v>1331539.0097565867</v>
      </c>
      <c r="O89" s="78"/>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c r="IV89" s="79"/>
      <c r="IW89" s="79"/>
      <c r="IX89" s="79"/>
      <c r="IY89" s="79"/>
      <c r="IZ89" s="79"/>
      <c r="JA89" s="79"/>
      <c r="JB89" s="79"/>
      <c r="JC89" s="79"/>
      <c r="JD89" s="79"/>
      <c r="JE89" s="79"/>
      <c r="JF89" s="79"/>
      <c r="JG89" s="79"/>
      <c r="JH89" s="79"/>
      <c r="JI89" s="79"/>
      <c r="JJ89" s="79"/>
      <c r="JK89" s="79"/>
      <c r="JL89" s="79"/>
      <c r="JM89" s="79"/>
      <c r="JN89" s="79"/>
      <c r="JO89" s="79"/>
      <c r="JP89" s="79"/>
      <c r="JQ89" s="79"/>
      <c r="JR89" s="79"/>
      <c r="JS89" s="79"/>
      <c r="JT89" s="79"/>
      <c r="JU89" s="79"/>
      <c r="JV89" s="79"/>
      <c r="JW89" s="79"/>
      <c r="JX89" s="79"/>
      <c r="JY89" s="79"/>
      <c r="JZ89" s="79"/>
      <c r="KA89" s="79"/>
      <c r="KB89" s="79"/>
      <c r="KC89" s="79"/>
      <c r="KD89" s="79"/>
      <c r="KE89" s="79"/>
      <c r="KF89" s="79"/>
      <c r="KG89" s="79"/>
      <c r="KH89" s="79"/>
      <c r="KI89" s="79"/>
      <c r="KJ89" s="79"/>
      <c r="KK89" s="79"/>
      <c r="KL89" s="79"/>
      <c r="KM89" s="79"/>
      <c r="KN89" s="79"/>
      <c r="KO89" s="79"/>
      <c r="KP89" s="79"/>
      <c r="KQ89" s="79"/>
      <c r="KR89" s="79"/>
      <c r="KS89" s="79"/>
      <c r="KT89" s="79"/>
      <c r="KU89" s="79"/>
      <c r="KV89" s="79"/>
      <c r="KW89" s="79"/>
      <c r="KX89" s="79"/>
      <c r="KY89" s="79"/>
      <c r="KZ89" s="79"/>
      <c r="LA89" s="79"/>
      <c r="LB89" s="79"/>
      <c r="LC89" s="79"/>
      <c r="LD89" s="79"/>
      <c r="LE89" s="79"/>
      <c r="LF89" s="79"/>
      <c r="LG89" s="79"/>
      <c r="LH89" s="79"/>
      <c r="LI89" s="79"/>
      <c r="LJ89" s="79"/>
      <c r="LK89" s="79"/>
      <c r="LL89" s="79"/>
      <c r="LM89" s="79"/>
      <c r="LN89" s="79"/>
      <c r="LO89" s="79"/>
      <c r="LP89" s="79"/>
      <c r="LQ89" s="79"/>
      <c r="LR89" s="79"/>
      <c r="LS89" s="79"/>
      <c r="LT89" s="79"/>
      <c r="LU89" s="79"/>
      <c r="LV89" s="79"/>
      <c r="LW89" s="79"/>
      <c r="LX89" s="79"/>
      <c r="LY89" s="79"/>
      <c r="LZ89" s="79"/>
      <c r="MA89" s="79"/>
      <c r="MB89" s="79"/>
      <c r="MC89" s="79"/>
      <c r="MD89" s="79"/>
      <c r="ME89" s="79"/>
      <c r="MF89" s="79"/>
      <c r="MG89" s="79"/>
      <c r="MH89" s="79"/>
      <c r="MI89" s="79"/>
      <c r="MJ89" s="79"/>
      <c r="MK89" s="79"/>
      <c r="ML89" s="79"/>
      <c r="MM89" s="79"/>
      <c r="MN89" s="79"/>
      <c r="MO89" s="79"/>
      <c r="MP89" s="79"/>
      <c r="MQ89" s="79"/>
      <c r="MR89" s="79"/>
      <c r="MS89" s="79"/>
      <c r="MT89" s="79"/>
      <c r="MU89" s="79"/>
      <c r="MV89" s="79"/>
      <c r="MW89" s="79"/>
      <c r="MX89" s="79"/>
      <c r="MY89" s="79"/>
      <c r="MZ89" s="79"/>
      <c r="NA89" s="79"/>
      <c r="NB89" s="79"/>
      <c r="NC89" s="79"/>
      <c r="ND89" s="79"/>
      <c r="NE89" s="79"/>
      <c r="NF89" s="79"/>
      <c r="NG89" s="79"/>
      <c r="NH89" s="79"/>
      <c r="NI89" s="79"/>
      <c r="NJ89" s="79"/>
      <c r="NK89" s="79"/>
      <c r="NL89" s="79"/>
      <c r="NM89" s="79"/>
      <c r="NN89" s="79"/>
      <c r="NO89" s="79"/>
      <c r="NP89" s="79"/>
      <c r="NQ89" s="79"/>
      <c r="NR89" s="79"/>
      <c r="NS89" s="79"/>
      <c r="NT89" s="79"/>
      <c r="NU89" s="79"/>
      <c r="NV89" s="79"/>
      <c r="NW89" s="79"/>
      <c r="NX89" s="79"/>
      <c r="NY89" s="79"/>
      <c r="NZ89" s="79"/>
      <c r="OA89" s="79"/>
      <c r="OB89" s="79"/>
      <c r="OC89" s="79"/>
      <c r="OD89" s="79"/>
      <c r="OE89" s="79"/>
      <c r="OF89" s="79"/>
      <c r="OG89" s="79"/>
      <c r="OH89" s="79"/>
      <c r="OI89" s="79"/>
      <c r="OJ89" s="79"/>
      <c r="OK89" s="79"/>
      <c r="OL89" s="79"/>
      <c r="OM89" s="79"/>
      <c r="ON89" s="79"/>
      <c r="OO89" s="79"/>
      <c r="OP89" s="79"/>
      <c r="OQ89" s="79"/>
      <c r="OR89" s="79"/>
      <c r="OS89" s="79"/>
      <c r="OT89" s="79"/>
      <c r="OU89" s="79"/>
      <c r="OV89" s="79"/>
      <c r="OW89" s="79"/>
      <c r="OX89" s="79"/>
      <c r="OY89" s="79"/>
      <c r="OZ89" s="79"/>
      <c r="PA89" s="79"/>
      <c r="PB89" s="79"/>
      <c r="PC89" s="79"/>
      <c r="PD89" s="79"/>
      <c r="PE89" s="79"/>
      <c r="PF89" s="79"/>
      <c r="PG89" s="79"/>
      <c r="PH89" s="79"/>
      <c r="PI89" s="79"/>
      <c r="PJ89" s="79"/>
      <c r="PK89" s="79"/>
      <c r="PL89" s="79"/>
      <c r="PM89" s="79"/>
      <c r="PN89" s="79"/>
      <c r="PO89" s="79"/>
      <c r="PP89" s="79"/>
      <c r="PQ89" s="79"/>
      <c r="PR89" s="79"/>
      <c r="PS89" s="79"/>
      <c r="PT89" s="79"/>
      <c r="PU89" s="79"/>
      <c r="PV89" s="79"/>
      <c r="PW89" s="79"/>
      <c r="PX89" s="79"/>
      <c r="PY89" s="79"/>
      <c r="PZ89" s="79"/>
      <c r="QA89" s="79"/>
      <c r="QB89" s="79"/>
      <c r="QC89" s="79"/>
      <c r="QD89" s="79"/>
      <c r="QE89" s="79"/>
      <c r="QF89" s="79"/>
      <c r="QG89" s="79"/>
      <c r="QH89" s="79"/>
      <c r="QI89" s="79"/>
      <c r="QJ89" s="79"/>
      <c r="QK89" s="79"/>
      <c r="QL89" s="79"/>
      <c r="QM89" s="79"/>
      <c r="QN89" s="79"/>
    </row>
    <row r="90" spans="1:456" ht="18" customHeight="1" x14ac:dyDescent="0.25">
      <c r="A90" s="106" t="s">
        <v>120</v>
      </c>
      <c r="B90" s="291">
        <v>27940565</v>
      </c>
      <c r="C90" s="291">
        <v>26183766.312725522</v>
      </c>
      <c r="D90" s="209">
        <v>853946.66666666663</v>
      </c>
      <c r="E90" s="209">
        <v>658444.40969149116</v>
      </c>
      <c r="F90" s="291">
        <v>4325.333333333333</v>
      </c>
      <c r="G90" s="291">
        <v>12017.910790715679</v>
      </c>
      <c r="H90" s="209">
        <v>0</v>
      </c>
      <c r="I90" s="209">
        <v>0</v>
      </c>
      <c r="J90" s="291">
        <v>122493.21666666663</v>
      </c>
      <c r="K90" s="291">
        <v>646559.72655284568</v>
      </c>
      <c r="L90" s="209">
        <v>28921330.216666665</v>
      </c>
      <c r="M90" s="209">
        <v>27500788.359760571</v>
      </c>
      <c r="N90" s="291">
        <v>23562168.033828918</v>
      </c>
      <c r="O90" s="78"/>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c r="IV90" s="79"/>
      <c r="IW90" s="79"/>
      <c r="IX90" s="79"/>
      <c r="IY90" s="79"/>
      <c r="IZ90" s="79"/>
      <c r="JA90" s="79"/>
      <c r="JB90" s="79"/>
      <c r="JC90" s="79"/>
      <c r="JD90" s="79"/>
      <c r="JE90" s="79"/>
      <c r="JF90" s="79"/>
      <c r="JG90" s="79"/>
      <c r="JH90" s="79"/>
      <c r="JI90" s="79"/>
      <c r="JJ90" s="79"/>
      <c r="JK90" s="79"/>
      <c r="JL90" s="79"/>
      <c r="JM90" s="79"/>
      <c r="JN90" s="79"/>
      <c r="JO90" s="79"/>
      <c r="JP90" s="79"/>
      <c r="JQ90" s="79"/>
      <c r="JR90" s="79"/>
      <c r="JS90" s="79"/>
      <c r="JT90" s="79"/>
      <c r="JU90" s="79"/>
      <c r="JV90" s="79"/>
      <c r="JW90" s="79"/>
      <c r="JX90" s="79"/>
      <c r="JY90" s="79"/>
      <c r="JZ90" s="79"/>
      <c r="KA90" s="79"/>
      <c r="KB90" s="79"/>
      <c r="KC90" s="79"/>
      <c r="KD90" s="79"/>
      <c r="KE90" s="79"/>
      <c r="KF90" s="79"/>
      <c r="KG90" s="79"/>
      <c r="KH90" s="79"/>
      <c r="KI90" s="79"/>
      <c r="KJ90" s="79"/>
      <c r="KK90" s="79"/>
      <c r="KL90" s="79"/>
      <c r="KM90" s="79"/>
      <c r="KN90" s="79"/>
      <c r="KO90" s="79"/>
      <c r="KP90" s="79"/>
      <c r="KQ90" s="79"/>
      <c r="KR90" s="79"/>
      <c r="KS90" s="79"/>
      <c r="KT90" s="79"/>
      <c r="KU90" s="79"/>
      <c r="KV90" s="79"/>
      <c r="KW90" s="79"/>
      <c r="KX90" s="79"/>
      <c r="KY90" s="79"/>
      <c r="KZ90" s="79"/>
      <c r="LA90" s="79"/>
      <c r="LB90" s="79"/>
      <c r="LC90" s="79"/>
      <c r="LD90" s="79"/>
      <c r="LE90" s="79"/>
      <c r="LF90" s="79"/>
      <c r="LG90" s="79"/>
      <c r="LH90" s="79"/>
      <c r="LI90" s="79"/>
      <c r="LJ90" s="79"/>
      <c r="LK90" s="79"/>
      <c r="LL90" s="79"/>
      <c r="LM90" s="79"/>
      <c r="LN90" s="79"/>
      <c r="LO90" s="79"/>
      <c r="LP90" s="79"/>
      <c r="LQ90" s="79"/>
      <c r="LR90" s="79"/>
      <c r="LS90" s="79"/>
      <c r="LT90" s="79"/>
      <c r="LU90" s="79"/>
      <c r="LV90" s="79"/>
      <c r="LW90" s="79"/>
      <c r="LX90" s="79"/>
      <c r="LY90" s="79"/>
      <c r="LZ90" s="79"/>
      <c r="MA90" s="79"/>
      <c r="MB90" s="79"/>
      <c r="MC90" s="79"/>
      <c r="MD90" s="79"/>
      <c r="ME90" s="79"/>
      <c r="MF90" s="79"/>
      <c r="MG90" s="79"/>
      <c r="MH90" s="79"/>
      <c r="MI90" s="79"/>
      <c r="MJ90" s="79"/>
      <c r="MK90" s="79"/>
      <c r="ML90" s="79"/>
      <c r="MM90" s="79"/>
      <c r="MN90" s="79"/>
      <c r="MO90" s="79"/>
      <c r="MP90" s="79"/>
      <c r="MQ90" s="79"/>
      <c r="MR90" s="79"/>
      <c r="MS90" s="79"/>
      <c r="MT90" s="79"/>
      <c r="MU90" s="79"/>
      <c r="MV90" s="79"/>
      <c r="MW90" s="79"/>
      <c r="MX90" s="79"/>
      <c r="MY90" s="79"/>
      <c r="MZ90" s="79"/>
      <c r="NA90" s="79"/>
      <c r="NB90" s="79"/>
      <c r="NC90" s="79"/>
      <c r="ND90" s="79"/>
      <c r="NE90" s="79"/>
      <c r="NF90" s="79"/>
      <c r="NG90" s="79"/>
      <c r="NH90" s="79"/>
      <c r="NI90" s="79"/>
      <c r="NJ90" s="79"/>
      <c r="NK90" s="79"/>
      <c r="NL90" s="79"/>
      <c r="NM90" s="79"/>
      <c r="NN90" s="79"/>
      <c r="NO90" s="79"/>
      <c r="NP90" s="79"/>
      <c r="NQ90" s="79"/>
      <c r="NR90" s="79"/>
      <c r="NS90" s="79"/>
      <c r="NT90" s="79"/>
      <c r="NU90" s="79"/>
      <c r="NV90" s="79"/>
      <c r="NW90" s="79"/>
      <c r="NX90" s="79"/>
      <c r="NY90" s="79"/>
      <c r="NZ90" s="79"/>
      <c r="OA90" s="79"/>
      <c r="OB90" s="79"/>
      <c r="OC90" s="79"/>
      <c r="OD90" s="79"/>
      <c r="OE90" s="79"/>
      <c r="OF90" s="79"/>
      <c r="OG90" s="79"/>
      <c r="OH90" s="79"/>
      <c r="OI90" s="79"/>
      <c r="OJ90" s="79"/>
      <c r="OK90" s="79"/>
      <c r="OL90" s="79"/>
      <c r="OM90" s="79"/>
      <c r="ON90" s="79"/>
      <c r="OO90" s="79"/>
      <c r="OP90" s="79"/>
      <c r="OQ90" s="79"/>
      <c r="OR90" s="79"/>
      <c r="OS90" s="79"/>
      <c r="OT90" s="79"/>
      <c r="OU90" s="79"/>
      <c r="OV90" s="79"/>
      <c r="OW90" s="79"/>
      <c r="OX90" s="79"/>
      <c r="OY90" s="79"/>
      <c r="OZ90" s="79"/>
      <c r="PA90" s="79"/>
      <c r="PB90" s="79"/>
      <c r="PC90" s="79"/>
      <c r="PD90" s="79"/>
      <c r="PE90" s="79"/>
      <c r="PF90" s="79"/>
      <c r="PG90" s="79"/>
      <c r="PH90" s="79"/>
      <c r="PI90" s="79"/>
      <c r="PJ90" s="79"/>
      <c r="PK90" s="79"/>
      <c r="PL90" s="79"/>
      <c r="PM90" s="79"/>
      <c r="PN90" s="79"/>
      <c r="PO90" s="79"/>
      <c r="PP90" s="79"/>
      <c r="PQ90" s="79"/>
      <c r="PR90" s="79"/>
      <c r="PS90" s="79"/>
      <c r="PT90" s="79"/>
      <c r="PU90" s="79"/>
      <c r="PV90" s="79"/>
      <c r="PW90" s="79"/>
      <c r="PX90" s="79"/>
      <c r="PY90" s="79"/>
      <c r="PZ90" s="79"/>
      <c r="QA90" s="79"/>
      <c r="QB90" s="79"/>
      <c r="QC90" s="79"/>
      <c r="QD90" s="79"/>
      <c r="QE90" s="79"/>
      <c r="QF90" s="79"/>
      <c r="QG90" s="79"/>
      <c r="QH90" s="79"/>
      <c r="QI90" s="79"/>
      <c r="QJ90" s="79"/>
      <c r="QK90" s="79"/>
      <c r="QL90" s="79"/>
      <c r="QM90" s="79"/>
      <c r="QN90" s="79"/>
    </row>
    <row r="91" spans="1:456" ht="18" customHeight="1" x14ac:dyDescent="0.25">
      <c r="A91" s="106" t="s">
        <v>121</v>
      </c>
      <c r="B91" s="291">
        <v>0</v>
      </c>
      <c r="C91" s="291">
        <v>0</v>
      </c>
      <c r="D91" s="209">
        <v>0</v>
      </c>
      <c r="E91" s="209">
        <v>0</v>
      </c>
      <c r="F91" s="291">
        <v>405948.66666666669</v>
      </c>
      <c r="G91" s="291">
        <v>362517.63260933605</v>
      </c>
      <c r="H91" s="209">
        <v>51817.333333333336</v>
      </c>
      <c r="I91" s="209">
        <v>150732.22223548216</v>
      </c>
      <c r="J91" s="291">
        <v>15345.333333333334</v>
      </c>
      <c r="K91" s="291">
        <v>2707.6886482640048</v>
      </c>
      <c r="L91" s="209">
        <v>473111.33333333331</v>
      </c>
      <c r="M91" s="209">
        <v>515957.54349308222</v>
      </c>
      <c r="N91" s="291">
        <v>442062.90303640731</v>
      </c>
      <c r="O91" s="78"/>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c r="IS91" s="79"/>
      <c r="IT91" s="79"/>
      <c r="IU91" s="79"/>
      <c r="IV91" s="79"/>
      <c r="IW91" s="79"/>
      <c r="IX91" s="79"/>
      <c r="IY91" s="79"/>
      <c r="IZ91" s="79"/>
      <c r="JA91" s="79"/>
      <c r="JB91" s="79"/>
      <c r="JC91" s="79"/>
      <c r="JD91" s="79"/>
      <c r="JE91" s="79"/>
      <c r="JF91" s="79"/>
      <c r="JG91" s="79"/>
      <c r="JH91" s="79"/>
      <c r="JI91" s="79"/>
      <c r="JJ91" s="79"/>
      <c r="JK91" s="79"/>
      <c r="JL91" s="79"/>
      <c r="JM91" s="79"/>
      <c r="JN91" s="79"/>
      <c r="JO91" s="79"/>
      <c r="JP91" s="79"/>
      <c r="JQ91" s="79"/>
      <c r="JR91" s="79"/>
      <c r="JS91" s="79"/>
      <c r="JT91" s="79"/>
      <c r="JU91" s="79"/>
      <c r="JV91" s="79"/>
      <c r="JW91" s="79"/>
      <c r="JX91" s="79"/>
      <c r="JY91" s="79"/>
      <c r="JZ91" s="79"/>
      <c r="KA91" s="79"/>
      <c r="KB91" s="79"/>
      <c r="KC91" s="79"/>
      <c r="KD91" s="79"/>
      <c r="KE91" s="79"/>
      <c r="KF91" s="79"/>
      <c r="KG91" s="79"/>
      <c r="KH91" s="79"/>
      <c r="KI91" s="79"/>
      <c r="KJ91" s="79"/>
      <c r="KK91" s="79"/>
      <c r="KL91" s="79"/>
      <c r="KM91" s="79"/>
      <c r="KN91" s="79"/>
      <c r="KO91" s="79"/>
      <c r="KP91" s="79"/>
      <c r="KQ91" s="79"/>
      <c r="KR91" s="79"/>
      <c r="KS91" s="79"/>
      <c r="KT91" s="79"/>
      <c r="KU91" s="79"/>
      <c r="KV91" s="79"/>
      <c r="KW91" s="79"/>
      <c r="KX91" s="79"/>
      <c r="KY91" s="79"/>
      <c r="KZ91" s="79"/>
      <c r="LA91" s="79"/>
      <c r="LB91" s="79"/>
      <c r="LC91" s="79"/>
      <c r="LD91" s="79"/>
      <c r="LE91" s="79"/>
      <c r="LF91" s="79"/>
      <c r="LG91" s="79"/>
      <c r="LH91" s="79"/>
      <c r="LI91" s="79"/>
      <c r="LJ91" s="79"/>
      <c r="LK91" s="79"/>
      <c r="LL91" s="79"/>
      <c r="LM91" s="79"/>
      <c r="LN91" s="79"/>
      <c r="LO91" s="79"/>
      <c r="LP91" s="79"/>
      <c r="LQ91" s="79"/>
      <c r="LR91" s="79"/>
      <c r="LS91" s="79"/>
      <c r="LT91" s="79"/>
      <c r="LU91" s="79"/>
      <c r="LV91" s="79"/>
      <c r="LW91" s="79"/>
      <c r="LX91" s="79"/>
      <c r="LY91" s="79"/>
      <c r="LZ91" s="79"/>
      <c r="MA91" s="79"/>
      <c r="MB91" s="79"/>
      <c r="MC91" s="79"/>
      <c r="MD91" s="79"/>
      <c r="ME91" s="79"/>
      <c r="MF91" s="79"/>
      <c r="MG91" s="79"/>
      <c r="MH91" s="79"/>
      <c r="MI91" s="79"/>
      <c r="MJ91" s="79"/>
      <c r="MK91" s="79"/>
      <c r="ML91" s="79"/>
      <c r="MM91" s="79"/>
      <c r="MN91" s="79"/>
      <c r="MO91" s="79"/>
      <c r="MP91" s="79"/>
      <c r="MQ91" s="79"/>
      <c r="MR91" s="79"/>
      <c r="MS91" s="79"/>
      <c r="MT91" s="79"/>
      <c r="MU91" s="79"/>
      <c r="MV91" s="79"/>
      <c r="MW91" s="79"/>
      <c r="MX91" s="79"/>
      <c r="MY91" s="79"/>
      <c r="MZ91" s="79"/>
      <c r="NA91" s="79"/>
      <c r="NB91" s="79"/>
      <c r="NC91" s="79"/>
      <c r="ND91" s="79"/>
      <c r="NE91" s="79"/>
      <c r="NF91" s="79"/>
      <c r="NG91" s="79"/>
      <c r="NH91" s="79"/>
      <c r="NI91" s="79"/>
      <c r="NJ91" s="79"/>
      <c r="NK91" s="79"/>
      <c r="NL91" s="79"/>
      <c r="NM91" s="79"/>
      <c r="NN91" s="79"/>
      <c r="NO91" s="79"/>
      <c r="NP91" s="79"/>
      <c r="NQ91" s="79"/>
      <c r="NR91" s="79"/>
      <c r="NS91" s="79"/>
      <c r="NT91" s="79"/>
      <c r="NU91" s="79"/>
      <c r="NV91" s="79"/>
      <c r="NW91" s="79"/>
      <c r="NX91" s="79"/>
      <c r="NY91" s="79"/>
      <c r="NZ91" s="79"/>
      <c r="OA91" s="79"/>
      <c r="OB91" s="79"/>
      <c r="OC91" s="79"/>
      <c r="OD91" s="79"/>
      <c r="OE91" s="79"/>
      <c r="OF91" s="79"/>
      <c r="OG91" s="79"/>
      <c r="OH91" s="79"/>
      <c r="OI91" s="79"/>
      <c r="OJ91" s="79"/>
      <c r="OK91" s="79"/>
      <c r="OL91" s="79"/>
      <c r="OM91" s="79"/>
      <c r="ON91" s="79"/>
      <c r="OO91" s="79"/>
      <c r="OP91" s="79"/>
      <c r="OQ91" s="79"/>
      <c r="OR91" s="79"/>
      <c r="OS91" s="79"/>
      <c r="OT91" s="79"/>
      <c r="OU91" s="79"/>
      <c r="OV91" s="79"/>
      <c r="OW91" s="79"/>
      <c r="OX91" s="79"/>
      <c r="OY91" s="79"/>
      <c r="OZ91" s="79"/>
      <c r="PA91" s="79"/>
      <c r="PB91" s="79"/>
      <c r="PC91" s="79"/>
      <c r="PD91" s="79"/>
      <c r="PE91" s="79"/>
      <c r="PF91" s="79"/>
      <c r="PG91" s="79"/>
      <c r="PH91" s="79"/>
      <c r="PI91" s="79"/>
      <c r="PJ91" s="79"/>
      <c r="PK91" s="79"/>
      <c r="PL91" s="79"/>
      <c r="PM91" s="79"/>
      <c r="PN91" s="79"/>
      <c r="PO91" s="79"/>
      <c r="PP91" s="79"/>
      <c r="PQ91" s="79"/>
      <c r="PR91" s="79"/>
      <c r="PS91" s="79"/>
      <c r="PT91" s="79"/>
      <c r="PU91" s="79"/>
      <c r="PV91" s="79"/>
      <c r="PW91" s="79"/>
      <c r="PX91" s="79"/>
      <c r="PY91" s="79"/>
      <c r="PZ91" s="79"/>
      <c r="QA91" s="79"/>
      <c r="QB91" s="79"/>
      <c r="QC91" s="79"/>
      <c r="QD91" s="79"/>
      <c r="QE91" s="79"/>
      <c r="QF91" s="79"/>
      <c r="QG91" s="79"/>
      <c r="QH91" s="79"/>
      <c r="QI91" s="79"/>
      <c r="QJ91" s="79"/>
      <c r="QK91" s="79"/>
      <c r="QL91" s="79"/>
      <c r="QM91" s="79"/>
      <c r="QN91" s="79"/>
    </row>
    <row r="92" spans="1:456" ht="18" customHeight="1" x14ac:dyDescent="0.25">
      <c r="A92" s="106" t="s">
        <v>122</v>
      </c>
      <c r="B92" s="291">
        <v>13031145.666666666</v>
      </c>
      <c r="C92" s="291">
        <v>12709554.847114418</v>
      </c>
      <c r="D92" s="209">
        <v>4072853</v>
      </c>
      <c r="E92" s="209">
        <v>2918727.4406656488</v>
      </c>
      <c r="F92" s="291">
        <v>0</v>
      </c>
      <c r="G92" s="291">
        <v>39186.972092626711</v>
      </c>
      <c r="H92" s="209">
        <v>0</v>
      </c>
      <c r="I92" s="209">
        <v>0</v>
      </c>
      <c r="J92" s="291">
        <v>101176.24666666666</v>
      </c>
      <c r="K92" s="291">
        <v>305820.22458411072</v>
      </c>
      <c r="L92" s="209">
        <v>17205174.91333333</v>
      </c>
      <c r="M92" s="209">
        <v>15973289.484456804</v>
      </c>
      <c r="N92" s="291">
        <v>13685619.697959831</v>
      </c>
      <c r="O92" s="78"/>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c r="IV92" s="79"/>
      <c r="IW92" s="79"/>
      <c r="IX92" s="79"/>
      <c r="IY92" s="79"/>
      <c r="IZ92" s="79"/>
      <c r="JA92" s="79"/>
      <c r="JB92" s="79"/>
      <c r="JC92" s="79"/>
      <c r="JD92" s="79"/>
      <c r="JE92" s="79"/>
      <c r="JF92" s="79"/>
      <c r="JG92" s="79"/>
      <c r="JH92" s="79"/>
      <c r="JI92" s="79"/>
      <c r="JJ92" s="79"/>
      <c r="JK92" s="79"/>
      <c r="JL92" s="79"/>
      <c r="JM92" s="79"/>
      <c r="JN92" s="79"/>
      <c r="JO92" s="79"/>
      <c r="JP92" s="79"/>
      <c r="JQ92" s="79"/>
      <c r="JR92" s="79"/>
      <c r="JS92" s="79"/>
      <c r="JT92" s="79"/>
      <c r="JU92" s="79"/>
      <c r="JV92" s="79"/>
      <c r="JW92" s="79"/>
      <c r="JX92" s="79"/>
      <c r="JY92" s="79"/>
      <c r="JZ92" s="79"/>
      <c r="KA92" s="79"/>
      <c r="KB92" s="79"/>
      <c r="KC92" s="79"/>
      <c r="KD92" s="79"/>
      <c r="KE92" s="79"/>
      <c r="KF92" s="79"/>
      <c r="KG92" s="79"/>
      <c r="KH92" s="79"/>
      <c r="KI92" s="79"/>
      <c r="KJ92" s="79"/>
      <c r="KK92" s="79"/>
      <c r="KL92" s="79"/>
      <c r="KM92" s="79"/>
      <c r="KN92" s="79"/>
      <c r="KO92" s="79"/>
      <c r="KP92" s="79"/>
      <c r="KQ92" s="79"/>
      <c r="KR92" s="79"/>
      <c r="KS92" s="79"/>
      <c r="KT92" s="79"/>
      <c r="KU92" s="79"/>
      <c r="KV92" s="79"/>
      <c r="KW92" s="79"/>
      <c r="KX92" s="79"/>
      <c r="KY92" s="79"/>
      <c r="KZ92" s="79"/>
      <c r="LA92" s="79"/>
      <c r="LB92" s="79"/>
      <c r="LC92" s="79"/>
      <c r="LD92" s="79"/>
      <c r="LE92" s="79"/>
      <c r="LF92" s="79"/>
      <c r="LG92" s="79"/>
      <c r="LH92" s="79"/>
      <c r="LI92" s="79"/>
      <c r="LJ92" s="79"/>
      <c r="LK92" s="79"/>
      <c r="LL92" s="79"/>
      <c r="LM92" s="79"/>
      <c r="LN92" s="79"/>
      <c r="LO92" s="79"/>
      <c r="LP92" s="79"/>
      <c r="LQ92" s="79"/>
      <c r="LR92" s="79"/>
      <c r="LS92" s="79"/>
      <c r="LT92" s="79"/>
      <c r="LU92" s="79"/>
      <c r="LV92" s="79"/>
      <c r="LW92" s="79"/>
      <c r="LX92" s="79"/>
      <c r="LY92" s="79"/>
      <c r="LZ92" s="79"/>
      <c r="MA92" s="79"/>
      <c r="MB92" s="79"/>
      <c r="MC92" s="79"/>
      <c r="MD92" s="79"/>
      <c r="ME92" s="79"/>
      <c r="MF92" s="79"/>
      <c r="MG92" s="79"/>
      <c r="MH92" s="79"/>
      <c r="MI92" s="79"/>
      <c r="MJ92" s="79"/>
      <c r="MK92" s="79"/>
      <c r="ML92" s="79"/>
      <c r="MM92" s="79"/>
      <c r="MN92" s="79"/>
      <c r="MO92" s="79"/>
      <c r="MP92" s="79"/>
      <c r="MQ92" s="79"/>
      <c r="MR92" s="79"/>
      <c r="MS92" s="79"/>
      <c r="MT92" s="79"/>
      <c r="MU92" s="79"/>
      <c r="MV92" s="79"/>
      <c r="MW92" s="79"/>
      <c r="MX92" s="79"/>
      <c r="MY92" s="79"/>
      <c r="MZ92" s="79"/>
      <c r="NA92" s="79"/>
      <c r="NB92" s="79"/>
      <c r="NC92" s="79"/>
      <c r="ND92" s="79"/>
      <c r="NE92" s="79"/>
      <c r="NF92" s="79"/>
      <c r="NG92" s="79"/>
      <c r="NH92" s="79"/>
      <c r="NI92" s="79"/>
      <c r="NJ92" s="79"/>
      <c r="NK92" s="79"/>
      <c r="NL92" s="79"/>
      <c r="NM92" s="79"/>
      <c r="NN92" s="79"/>
      <c r="NO92" s="79"/>
      <c r="NP92" s="79"/>
      <c r="NQ92" s="79"/>
      <c r="NR92" s="79"/>
      <c r="NS92" s="79"/>
      <c r="NT92" s="79"/>
      <c r="NU92" s="79"/>
      <c r="NV92" s="79"/>
      <c r="NW92" s="79"/>
      <c r="NX92" s="79"/>
      <c r="NY92" s="79"/>
      <c r="NZ92" s="79"/>
      <c r="OA92" s="79"/>
      <c r="OB92" s="79"/>
      <c r="OC92" s="79"/>
      <c r="OD92" s="79"/>
      <c r="OE92" s="79"/>
      <c r="OF92" s="79"/>
      <c r="OG92" s="79"/>
      <c r="OH92" s="79"/>
      <c r="OI92" s="79"/>
      <c r="OJ92" s="79"/>
      <c r="OK92" s="79"/>
      <c r="OL92" s="79"/>
      <c r="OM92" s="79"/>
      <c r="ON92" s="79"/>
      <c r="OO92" s="79"/>
      <c r="OP92" s="79"/>
      <c r="OQ92" s="79"/>
      <c r="OR92" s="79"/>
      <c r="OS92" s="79"/>
      <c r="OT92" s="79"/>
      <c r="OU92" s="79"/>
      <c r="OV92" s="79"/>
      <c r="OW92" s="79"/>
      <c r="OX92" s="79"/>
      <c r="OY92" s="79"/>
      <c r="OZ92" s="79"/>
      <c r="PA92" s="79"/>
      <c r="PB92" s="79"/>
      <c r="PC92" s="79"/>
      <c r="PD92" s="79"/>
      <c r="PE92" s="79"/>
      <c r="PF92" s="79"/>
      <c r="PG92" s="79"/>
      <c r="PH92" s="79"/>
      <c r="PI92" s="79"/>
      <c r="PJ92" s="79"/>
      <c r="PK92" s="79"/>
      <c r="PL92" s="79"/>
      <c r="PM92" s="79"/>
      <c r="PN92" s="79"/>
      <c r="PO92" s="79"/>
      <c r="PP92" s="79"/>
      <c r="PQ92" s="79"/>
      <c r="PR92" s="79"/>
      <c r="PS92" s="79"/>
      <c r="PT92" s="79"/>
      <c r="PU92" s="79"/>
      <c r="PV92" s="79"/>
      <c r="PW92" s="79"/>
      <c r="PX92" s="79"/>
      <c r="PY92" s="79"/>
      <c r="PZ92" s="79"/>
      <c r="QA92" s="79"/>
      <c r="QB92" s="79"/>
      <c r="QC92" s="79"/>
      <c r="QD92" s="79"/>
      <c r="QE92" s="79"/>
      <c r="QF92" s="79"/>
      <c r="QG92" s="79"/>
      <c r="QH92" s="79"/>
      <c r="QI92" s="79"/>
      <c r="QJ92" s="79"/>
      <c r="QK92" s="79"/>
      <c r="QL92" s="79"/>
      <c r="QM92" s="79"/>
      <c r="QN92" s="79"/>
    </row>
    <row r="93" spans="1:456" ht="18" customHeight="1" x14ac:dyDescent="0.25">
      <c r="A93" s="106" t="s">
        <v>123</v>
      </c>
      <c r="B93" s="291">
        <v>915708.33333333337</v>
      </c>
      <c r="C93" s="291">
        <v>956664.92104277306</v>
      </c>
      <c r="D93" s="209">
        <v>805215</v>
      </c>
      <c r="E93" s="209">
        <v>1032476.8678706863</v>
      </c>
      <c r="F93" s="291">
        <v>12760.666666666666</v>
      </c>
      <c r="G93" s="291">
        <v>74521.7682474498</v>
      </c>
      <c r="H93" s="209">
        <v>0</v>
      </c>
      <c r="I93" s="209">
        <v>0</v>
      </c>
      <c r="J93" s="291">
        <v>-41751.686666666683</v>
      </c>
      <c r="K93" s="291">
        <v>23444.621222773701</v>
      </c>
      <c r="L93" s="209">
        <v>1691932.3133333335</v>
      </c>
      <c r="M93" s="209">
        <v>2087108.1783836831</v>
      </c>
      <c r="N93" s="291">
        <v>1788195.7768094714</v>
      </c>
      <c r="O93" s="78"/>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c r="IM93" s="79"/>
      <c r="IN93" s="79"/>
      <c r="IO93" s="79"/>
      <c r="IP93" s="79"/>
      <c r="IQ93" s="79"/>
      <c r="IR93" s="79"/>
      <c r="IS93" s="79"/>
      <c r="IT93" s="79"/>
      <c r="IU93" s="79"/>
      <c r="IV93" s="79"/>
      <c r="IW93" s="79"/>
      <c r="IX93" s="79"/>
      <c r="IY93" s="79"/>
      <c r="IZ93" s="79"/>
      <c r="JA93" s="79"/>
      <c r="JB93" s="79"/>
      <c r="JC93" s="79"/>
      <c r="JD93" s="79"/>
      <c r="JE93" s="79"/>
      <c r="JF93" s="79"/>
      <c r="JG93" s="79"/>
      <c r="JH93" s="79"/>
      <c r="JI93" s="79"/>
      <c r="JJ93" s="79"/>
      <c r="JK93" s="79"/>
      <c r="JL93" s="79"/>
      <c r="JM93" s="79"/>
      <c r="JN93" s="79"/>
      <c r="JO93" s="79"/>
      <c r="JP93" s="79"/>
      <c r="JQ93" s="79"/>
      <c r="JR93" s="79"/>
      <c r="JS93" s="79"/>
      <c r="JT93" s="79"/>
      <c r="JU93" s="79"/>
      <c r="JV93" s="79"/>
      <c r="JW93" s="79"/>
      <c r="JX93" s="79"/>
      <c r="JY93" s="79"/>
      <c r="JZ93" s="79"/>
      <c r="KA93" s="79"/>
      <c r="KB93" s="79"/>
      <c r="KC93" s="79"/>
      <c r="KD93" s="79"/>
      <c r="KE93" s="79"/>
      <c r="KF93" s="79"/>
      <c r="KG93" s="79"/>
      <c r="KH93" s="79"/>
      <c r="KI93" s="79"/>
      <c r="KJ93" s="79"/>
      <c r="KK93" s="79"/>
      <c r="KL93" s="79"/>
      <c r="KM93" s="79"/>
      <c r="KN93" s="79"/>
      <c r="KO93" s="79"/>
      <c r="KP93" s="79"/>
      <c r="KQ93" s="79"/>
      <c r="KR93" s="79"/>
      <c r="KS93" s="79"/>
      <c r="KT93" s="79"/>
      <c r="KU93" s="79"/>
      <c r="KV93" s="79"/>
      <c r="KW93" s="79"/>
      <c r="KX93" s="79"/>
      <c r="KY93" s="79"/>
      <c r="KZ93" s="79"/>
      <c r="LA93" s="79"/>
      <c r="LB93" s="79"/>
      <c r="LC93" s="79"/>
      <c r="LD93" s="79"/>
      <c r="LE93" s="79"/>
      <c r="LF93" s="79"/>
      <c r="LG93" s="79"/>
      <c r="LH93" s="79"/>
      <c r="LI93" s="79"/>
      <c r="LJ93" s="79"/>
      <c r="LK93" s="79"/>
      <c r="LL93" s="79"/>
      <c r="LM93" s="79"/>
      <c r="LN93" s="79"/>
      <c r="LO93" s="79"/>
      <c r="LP93" s="79"/>
      <c r="LQ93" s="79"/>
      <c r="LR93" s="79"/>
      <c r="LS93" s="79"/>
      <c r="LT93" s="79"/>
      <c r="LU93" s="79"/>
      <c r="LV93" s="79"/>
      <c r="LW93" s="79"/>
      <c r="LX93" s="79"/>
      <c r="LY93" s="79"/>
      <c r="LZ93" s="79"/>
      <c r="MA93" s="79"/>
      <c r="MB93" s="79"/>
      <c r="MC93" s="79"/>
      <c r="MD93" s="79"/>
      <c r="ME93" s="79"/>
      <c r="MF93" s="79"/>
      <c r="MG93" s="79"/>
      <c r="MH93" s="79"/>
      <c r="MI93" s="79"/>
      <c r="MJ93" s="79"/>
      <c r="MK93" s="79"/>
      <c r="ML93" s="79"/>
      <c r="MM93" s="79"/>
      <c r="MN93" s="79"/>
      <c r="MO93" s="79"/>
      <c r="MP93" s="79"/>
      <c r="MQ93" s="79"/>
      <c r="MR93" s="79"/>
      <c r="MS93" s="79"/>
      <c r="MT93" s="79"/>
      <c r="MU93" s="79"/>
      <c r="MV93" s="79"/>
      <c r="MW93" s="79"/>
      <c r="MX93" s="79"/>
      <c r="MY93" s="79"/>
      <c r="MZ93" s="79"/>
      <c r="NA93" s="79"/>
      <c r="NB93" s="79"/>
      <c r="NC93" s="79"/>
      <c r="ND93" s="79"/>
      <c r="NE93" s="79"/>
      <c r="NF93" s="79"/>
      <c r="NG93" s="79"/>
      <c r="NH93" s="79"/>
      <c r="NI93" s="79"/>
      <c r="NJ93" s="79"/>
      <c r="NK93" s="79"/>
      <c r="NL93" s="79"/>
      <c r="NM93" s="79"/>
      <c r="NN93" s="79"/>
      <c r="NO93" s="79"/>
      <c r="NP93" s="79"/>
      <c r="NQ93" s="79"/>
      <c r="NR93" s="79"/>
      <c r="NS93" s="79"/>
      <c r="NT93" s="79"/>
      <c r="NU93" s="79"/>
      <c r="NV93" s="79"/>
      <c r="NW93" s="79"/>
      <c r="NX93" s="79"/>
      <c r="NY93" s="79"/>
      <c r="NZ93" s="79"/>
      <c r="OA93" s="79"/>
      <c r="OB93" s="79"/>
      <c r="OC93" s="79"/>
      <c r="OD93" s="79"/>
      <c r="OE93" s="79"/>
      <c r="OF93" s="79"/>
      <c r="OG93" s="79"/>
      <c r="OH93" s="79"/>
      <c r="OI93" s="79"/>
      <c r="OJ93" s="79"/>
      <c r="OK93" s="79"/>
      <c r="OL93" s="79"/>
      <c r="OM93" s="79"/>
      <c r="ON93" s="79"/>
      <c r="OO93" s="79"/>
      <c r="OP93" s="79"/>
      <c r="OQ93" s="79"/>
      <c r="OR93" s="79"/>
      <c r="OS93" s="79"/>
      <c r="OT93" s="79"/>
      <c r="OU93" s="79"/>
      <c r="OV93" s="79"/>
      <c r="OW93" s="79"/>
      <c r="OX93" s="79"/>
      <c r="OY93" s="79"/>
      <c r="OZ93" s="79"/>
      <c r="PA93" s="79"/>
      <c r="PB93" s="79"/>
      <c r="PC93" s="79"/>
      <c r="PD93" s="79"/>
      <c r="PE93" s="79"/>
      <c r="PF93" s="79"/>
      <c r="PG93" s="79"/>
      <c r="PH93" s="79"/>
      <c r="PI93" s="79"/>
      <c r="PJ93" s="79"/>
      <c r="PK93" s="79"/>
      <c r="PL93" s="79"/>
      <c r="PM93" s="79"/>
      <c r="PN93" s="79"/>
      <c r="PO93" s="79"/>
      <c r="PP93" s="79"/>
      <c r="PQ93" s="79"/>
      <c r="PR93" s="79"/>
      <c r="PS93" s="79"/>
      <c r="PT93" s="79"/>
      <c r="PU93" s="79"/>
      <c r="PV93" s="79"/>
      <c r="PW93" s="79"/>
      <c r="PX93" s="79"/>
      <c r="PY93" s="79"/>
      <c r="PZ93" s="79"/>
      <c r="QA93" s="79"/>
      <c r="QB93" s="79"/>
      <c r="QC93" s="79"/>
      <c r="QD93" s="79"/>
      <c r="QE93" s="79"/>
      <c r="QF93" s="79"/>
      <c r="QG93" s="79"/>
      <c r="QH93" s="79"/>
      <c r="QI93" s="79"/>
      <c r="QJ93" s="79"/>
      <c r="QK93" s="79"/>
      <c r="QL93" s="79"/>
      <c r="QM93" s="79"/>
      <c r="QN93" s="79"/>
    </row>
    <row r="94" spans="1:456" ht="18" customHeight="1" x14ac:dyDescent="0.25">
      <c r="A94" s="106" t="s">
        <v>124</v>
      </c>
      <c r="B94" s="291">
        <v>220240</v>
      </c>
      <c r="C94" s="291">
        <v>275066.61041044514</v>
      </c>
      <c r="D94" s="209">
        <v>1545540</v>
      </c>
      <c r="E94" s="209">
        <v>2010504.4048662512</v>
      </c>
      <c r="F94" s="291">
        <v>11462.333333333334</v>
      </c>
      <c r="G94" s="291">
        <v>71767.985280748864</v>
      </c>
      <c r="H94" s="209">
        <v>0</v>
      </c>
      <c r="I94" s="209">
        <v>0</v>
      </c>
      <c r="J94" s="291">
        <v>-15385.413333333336</v>
      </c>
      <c r="K94" s="291">
        <v>13967.710953849684</v>
      </c>
      <c r="L94" s="209">
        <v>1761856.92</v>
      </c>
      <c r="M94" s="209">
        <v>2371306.7115112953</v>
      </c>
      <c r="N94" s="291">
        <v>2031691.836083126</v>
      </c>
      <c r="O94" s="78"/>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c r="IV94" s="79"/>
      <c r="IW94" s="79"/>
      <c r="IX94" s="79"/>
      <c r="IY94" s="79"/>
      <c r="IZ94" s="79"/>
      <c r="JA94" s="79"/>
      <c r="JB94" s="79"/>
      <c r="JC94" s="79"/>
      <c r="JD94" s="79"/>
      <c r="JE94" s="79"/>
      <c r="JF94" s="79"/>
      <c r="JG94" s="79"/>
      <c r="JH94" s="79"/>
      <c r="JI94" s="79"/>
      <c r="JJ94" s="79"/>
      <c r="JK94" s="79"/>
      <c r="JL94" s="79"/>
      <c r="JM94" s="79"/>
      <c r="JN94" s="79"/>
      <c r="JO94" s="79"/>
      <c r="JP94" s="79"/>
      <c r="JQ94" s="79"/>
      <c r="JR94" s="79"/>
      <c r="JS94" s="79"/>
      <c r="JT94" s="79"/>
      <c r="JU94" s="79"/>
      <c r="JV94" s="79"/>
      <c r="JW94" s="79"/>
      <c r="JX94" s="79"/>
      <c r="JY94" s="79"/>
      <c r="JZ94" s="79"/>
      <c r="KA94" s="79"/>
      <c r="KB94" s="79"/>
      <c r="KC94" s="79"/>
      <c r="KD94" s="79"/>
      <c r="KE94" s="79"/>
      <c r="KF94" s="79"/>
      <c r="KG94" s="79"/>
      <c r="KH94" s="79"/>
      <c r="KI94" s="79"/>
      <c r="KJ94" s="79"/>
      <c r="KK94" s="79"/>
      <c r="KL94" s="79"/>
      <c r="KM94" s="79"/>
      <c r="KN94" s="79"/>
      <c r="KO94" s="79"/>
      <c r="KP94" s="79"/>
      <c r="KQ94" s="79"/>
      <c r="KR94" s="79"/>
      <c r="KS94" s="79"/>
      <c r="KT94" s="79"/>
      <c r="KU94" s="79"/>
      <c r="KV94" s="79"/>
      <c r="KW94" s="79"/>
      <c r="KX94" s="79"/>
      <c r="KY94" s="79"/>
      <c r="KZ94" s="79"/>
      <c r="LA94" s="79"/>
      <c r="LB94" s="79"/>
      <c r="LC94" s="79"/>
      <c r="LD94" s="79"/>
      <c r="LE94" s="79"/>
      <c r="LF94" s="79"/>
      <c r="LG94" s="79"/>
      <c r="LH94" s="79"/>
      <c r="LI94" s="79"/>
      <c r="LJ94" s="79"/>
      <c r="LK94" s="79"/>
      <c r="LL94" s="79"/>
      <c r="LM94" s="79"/>
      <c r="LN94" s="79"/>
      <c r="LO94" s="79"/>
      <c r="LP94" s="79"/>
      <c r="LQ94" s="79"/>
      <c r="LR94" s="79"/>
      <c r="LS94" s="79"/>
      <c r="LT94" s="79"/>
      <c r="LU94" s="79"/>
      <c r="LV94" s="79"/>
      <c r="LW94" s="79"/>
      <c r="LX94" s="79"/>
      <c r="LY94" s="79"/>
      <c r="LZ94" s="79"/>
      <c r="MA94" s="79"/>
      <c r="MB94" s="79"/>
      <c r="MC94" s="79"/>
      <c r="MD94" s="79"/>
      <c r="ME94" s="79"/>
      <c r="MF94" s="79"/>
      <c r="MG94" s="79"/>
      <c r="MH94" s="79"/>
      <c r="MI94" s="79"/>
      <c r="MJ94" s="79"/>
      <c r="MK94" s="79"/>
      <c r="ML94" s="79"/>
      <c r="MM94" s="79"/>
      <c r="MN94" s="79"/>
      <c r="MO94" s="79"/>
      <c r="MP94" s="79"/>
      <c r="MQ94" s="79"/>
      <c r="MR94" s="79"/>
      <c r="MS94" s="79"/>
      <c r="MT94" s="79"/>
      <c r="MU94" s="79"/>
      <c r="MV94" s="79"/>
      <c r="MW94" s="79"/>
      <c r="MX94" s="79"/>
      <c r="MY94" s="79"/>
      <c r="MZ94" s="79"/>
      <c r="NA94" s="79"/>
      <c r="NB94" s="79"/>
      <c r="NC94" s="79"/>
      <c r="ND94" s="79"/>
      <c r="NE94" s="79"/>
      <c r="NF94" s="79"/>
      <c r="NG94" s="79"/>
      <c r="NH94" s="79"/>
      <c r="NI94" s="79"/>
      <c r="NJ94" s="79"/>
      <c r="NK94" s="79"/>
      <c r="NL94" s="79"/>
      <c r="NM94" s="79"/>
      <c r="NN94" s="79"/>
      <c r="NO94" s="79"/>
      <c r="NP94" s="79"/>
      <c r="NQ94" s="79"/>
      <c r="NR94" s="79"/>
      <c r="NS94" s="79"/>
      <c r="NT94" s="79"/>
      <c r="NU94" s="79"/>
      <c r="NV94" s="79"/>
      <c r="NW94" s="79"/>
      <c r="NX94" s="79"/>
      <c r="NY94" s="79"/>
      <c r="NZ94" s="79"/>
      <c r="OA94" s="79"/>
      <c r="OB94" s="79"/>
      <c r="OC94" s="79"/>
      <c r="OD94" s="79"/>
      <c r="OE94" s="79"/>
      <c r="OF94" s="79"/>
      <c r="OG94" s="79"/>
      <c r="OH94" s="79"/>
      <c r="OI94" s="79"/>
      <c r="OJ94" s="79"/>
      <c r="OK94" s="79"/>
      <c r="OL94" s="79"/>
      <c r="OM94" s="79"/>
      <c r="ON94" s="79"/>
      <c r="OO94" s="79"/>
      <c r="OP94" s="79"/>
      <c r="OQ94" s="79"/>
      <c r="OR94" s="79"/>
      <c r="OS94" s="79"/>
      <c r="OT94" s="79"/>
      <c r="OU94" s="79"/>
      <c r="OV94" s="79"/>
      <c r="OW94" s="79"/>
      <c r="OX94" s="79"/>
      <c r="OY94" s="79"/>
      <c r="OZ94" s="79"/>
      <c r="PA94" s="79"/>
      <c r="PB94" s="79"/>
      <c r="PC94" s="79"/>
      <c r="PD94" s="79"/>
      <c r="PE94" s="79"/>
      <c r="PF94" s="79"/>
      <c r="PG94" s="79"/>
      <c r="PH94" s="79"/>
      <c r="PI94" s="79"/>
      <c r="PJ94" s="79"/>
      <c r="PK94" s="79"/>
      <c r="PL94" s="79"/>
      <c r="PM94" s="79"/>
      <c r="PN94" s="79"/>
      <c r="PO94" s="79"/>
      <c r="PP94" s="79"/>
      <c r="PQ94" s="79"/>
      <c r="PR94" s="79"/>
      <c r="PS94" s="79"/>
      <c r="PT94" s="79"/>
      <c r="PU94" s="79"/>
      <c r="PV94" s="79"/>
      <c r="PW94" s="79"/>
      <c r="PX94" s="79"/>
      <c r="PY94" s="79"/>
      <c r="PZ94" s="79"/>
      <c r="QA94" s="79"/>
      <c r="QB94" s="79"/>
      <c r="QC94" s="79"/>
      <c r="QD94" s="79"/>
      <c r="QE94" s="79"/>
      <c r="QF94" s="79"/>
      <c r="QG94" s="79"/>
      <c r="QH94" s="79"/>
      <c r="QI94" s="79"/>
      <c r="QJ94" s="79"/>
      <c r="QK94" s="79"/>
      <c r="QL94" s="79"/>
      <c r="QM94" s="79"/>
      <c r="QN94" s="79"/>
    </row>
    <row r="95" spans="1:456" ht="18" customHeight="1" x14ac:dyDescent="0.25">
      <c r="A95" s="106" t="s">
        <v>125</v>
      </c>
      <c r="B95" s="291">
        <v>3723578.6666666665</v>
      </c>
      <c r="C95" s="291">
        <v>3156920.4406320946</v>
      </c>
      <c r="D95" s="209">
        <v>1157601.3333333333</v>
      </c>
      <c r="E95" s="209">
        <v>1531418.6109274426</v>
      </c>
      <c r="F95" s="291">
        <v>0</v>
      </c>
      <c r="G95" s="291">
        <v>496.24095715620291</v>
      </c>
      <c r="H95" s="209">
        <v>0</v>
      </c>
      <c r="I95" s="209">
        <v>0</v>
      </c>
      <c r="J95" s="291">
        <v>96081.496666666659</v>
      </c>
      <c r="K95" s="291">
        <v>80405.14461613234</v>
      </c>
      <c r="L95" s="209">
        <v>4977261.4966666671</v>
      </c>
      <c r="M95" s="209">
        <v>4769240.4371328261</v>
      </c>
      <c r="N95" s="291">
        <v>4086197.2065455974</v>
      </c>
      <c r="O95" s="187"/>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c r="IU95" s="33"/>
      <c r="IV95" s="33"/>
      <c r="IW95" s="33"/>
      <c r="IX95" s="33"/>
      <c r="IY95" s="33"/>
      <c r="IZ95" s="33"/>
      <c r="JA95" s="33"/>
      <c r="JB95" s="33"/>
      <c r="JC95" s="33"/>
      <c r="JD95" s="33"/>
      <c r="JE95" s="33"/>
      <c r="JF95" s="33"/>
      <c r="JG95" s="33"/>
      <c r="JH95" s="33"/>
      <c r="JI95" s="33"/>
      <c r="JJ95" s="33"/>
      <c r="JK95" s="33"/>
      <c r="JL95" s="33"/>
      <c r="JM95" s="33"/>
      <c r="JN95" s="33"/>
      <c r="JO95" s="33"/>
      <c r="JP95" s="33"/>
      <c r="JQ95" s="33"/>
      <c r="JR95" s="33"/>
      <c r="JS95" s="33"/>
      <c r="JT95" s="33"/>
      <c r="JU95" s="33"/>
      <c r="JV95" s="33"/>
      <c r="JW95" s="33"/>
      <c r="JX95" s="33"/>
      <c r="JY95" s="33"/>
      <c r="JZ95" s="33"/>
      <c r="KA95" s="33"/>
      <c r="KB95" s="33"/>
      <c r="KC95" s="33"/>
      <c r="KD95" s="33"/>
      <c r="KE95" s="33"/>
      <c r="KF95" s="33"/>
      <c r="KG95" s="33"/>
      <c r="KH95" s="33"/>
      <c r="KI95" s="33"/>
      <c r="KJ95" s="33"/>
      <c r="KK95" s="33"/>
      <c r="KL95" s="33"/>
      <c r="KM95" s="33"/>
      <c r="KN95" s="33"/>
      <c r="KO95" s="33"/>
      <c r="KP95" s="33"/>
      <c r="KQ95" s="33"/>
      <c r="KR95" s="33"/>
      <c r="KS95" s="33"/>
      <c r="KT95" s="33"/>
      <c r="KU95" s="33"/>
      <c r="KV95" s="33"/>
      <c r="KW95" s="33"/>
      <c r="KX95" s="33"/>
      <c r="KY95" s="33"/>
      <c r="KZ95" s="33"/>
      <c r="LA95" s="33"/>
      <c r="LB95" s="33"/>
      <c r="LC95" s="33"/>
      <c r="LD95" s="33"/>
      <c r="LE95" s="33"/>
      <c r="LF95" s="33"/>
      <c r="LG95" s="33"/>
      <c r="LH95" s="33"/>
      <c r="LI95" s="33"/>
      <c r="LJ95" s="33"/>
      <c r="LK95" s="33"/>
      <c r="LL95" s="33"/>
      <c r="LM95" s="33"/>
      <c r="LN95" s="33"/>
      <c r="LO95" s="33"/>
      <c r="LP95" s="33"/>
      <c r="LQ95" s="33"/>
      <c r="LR95" s="33"/>
      <c r="LS95" s="33"/>
      <c r="LT95" s="33"/>
      <c r="LU95" s="33"/>
      <c r="LV95" s="33"/>
      <c r="LW95" s="33"/>
      <c r="LX95" s="33"/>
      <c r="LY95" s="33"/>
      <c r="LZ95" s="33"/>
      <c r="MA95" s="33"/>
      <c r="MB95" s="33"/>
      <c r="MC95" s="33"/>
      <c r="MD95" s="33"/>
      <c r="ME95" s="33"/>
      <c r="MF95" s="33"/>
      <c r="MG95" s="33"/>
      <c r="MH95" s="33"/>
      <c r="MI95" s="33"/>
      <c r="MJ95" s="33"/>
      <c r="MK95" s="33"/>
      <c r="ML95" s="33"/>
      <c r="MM95" s="33"/>
      <c r="MN95" s="33"/>
      <c r="MO95" s="33"/>
      <c r="MP95" s="33"/>
      <c r="MQ95" s="33"/>
      <c r="MR95" s="33"/>
      <c r="MS95" s="33"/>
      <c r="MT95" s="33"/>
      <c r="MU95" s="33"/>
      <c r="MV95" s="33"/>
      <c r="MW95" s="33"/>
      <c r="MX95" s="33"/>
      <c r="MY95" s="33"/>
      <c r="MZ95" s="33"/>
      <c r="NA95" s="33"/>
      <c r="NB95" s="33"/>
      <c r="NC95" s="33"/>
      <c r="ND95" s="33"/>
      <c r="NE95" s="33"/>
      <c r="NF95" s="33"/>
      <c r="NG95" s="33"/>
      <c r="NH95" s="33"/>
      <c r="NI95" s="33"/>
      <c r="NJ95" s="33"/>
      <c r="NK95" s="33"/>
      <c r="NL95" s="33"/>
      <c r="NM95" s="33"/>
      <c r="NN95" s="33"/>
      <c r="NO95" s="33"/>
      <c r="NP95" s="33"/>
      <c r="NQ95" s="33"/>
      <c r="NR95" s="33"/>
      <c r="NS95" s="33"/>
      <c r="NT95" s="33"/>
      <c r="NU95" s="33"/>
      <c r="NV95" s="33"/>
      <c r="NW95" s="33"/>
      <c r="NX95" s="33"/>
      <c r="NY95" s="33"/>
      <c r="NZ95" s="33"/>
      <c r="OA95" s="33"/>
      <c r="OB95" s="33"/>
      <c r="OC95" s="33"/>
      <c r="OD95" s="33"/>
      <c r="OE95" s="33"/>
      <c r="OF95" s="33"/>
      <c r="OG95" s="33"/>
      <c r="OH95" s="33"/>
      <c r="OI95" s="33"/>
      <c r="OJ95" s="33"/>
      <c r="OK95" s="33"/>
      <c r="OL95" s="33"/>
      <c r="OM95" s="33"/>
      <c r="ON95" s="33"/>
      <c r="OO95" s="33"/>
      <c r="OP95" s="33"/>
      <c r="OQ95" s="33"/>
      <c r="OR95" s="33"/>
      <c r="OS95" s="33"/>
      <c r="OT95" s="33"/>
      <c r="OU95" s="33"/>
      <c r="OV95" s="33"/>
      <c r="OW95" s="33"/>
      <c r="OX95" s="33"/>
      <c r="OY95" s="33"/>
      <c r="OZ95" s="33"/>
      <c r="PA95" s="33"/>
      <c r="PB95" s="33"/>
      <c r="PC95" s="33"/>
      <c r="PD95" s="33"/>
      <c r="PE95" s="33"/>
      <c r="PF95" s="33"/>
      <c r="PG95" s="33"/>
      <c r="PH95" s="33"/>
      <c r="PI95" s="33"/>
      <c r="PJ95" s="33"/>
      <c r="PK95" s="33"/>
      <c r="PL95" s="33"/>
      <c r="PM95" s="33"/>
      <c r="PN95" s="33"/>
      <c r="PO95" s="33"/>
      <c r="PP95" s="33"/>
      <c r="PQ95" s="33"/>
      <c r="PR95" s="33"/>
      <c r="PS95" s="33"/>
      <c r="PT95" s="33"/>
      <c r="PU95" s="33"/>
      <c r="PV95" s="33"/>
      <c r="PW95" s="33"/>
      <c r="PX95" s="33"/>
      <c r="PY95" s="33"/>
      <c r="PZ95" s="33"/>
      <c r="QA95" s="33"/>
      <c r="QB95" s="33"/>
      <c r="QC95" s="33"/>
      <c r="QD95" s="33"/>
      <c r="QE95" s="33"/>
      <c r="QF95" s="33"/>
      <c r="QG95" s="33"/>
      <c r="QH95" s="33"/>
      <c r="QI95" s="33"/>
      <c r="QJ95" s="33"/>
      <c r="QK95" s="33"/>
      <c r="QL95" s="33"/>
      <c r="QM95" s="33"/>
      <c r="QN95" s="33"/>
    </row>
    <row r="96" spans="1:456" ht="18" customHeight="1" x14ac:dyDescent="0.25">
      <c r="A96" s="106" t="s">
        <v>126</v>
      </c>
      <c r="B96" s="291">
        <v>24111765</v>
      </c>
      <c r="C96" s="291">
        <v>23492432.055045374</v>
      </c>
      <c r="D96" s="209">
        <v>0</v>
      </c>
      <c r="E96" s="209">
        <v>0</v>
      </c>
      <c r="F96" s="291">
        <v>0</v>
      </c>
      <c r="G96" s="291">
        <v>0</v>
      </c>
      <c r="H96" s="209">
        <v>0</v>
      </c>
      <c r="I96" s="209">
        <v>0</v>
      </c>
      <c r="J96" s="291">
        <v>38743.253333333319</v>
      </c>
      <c r="K96" s="291">
        <v>373991.23939314781</v>
      </c>
      <c r="L96" s="209">
        <v>24150508.253333334</v>
      </c>
      <c r="M96" s="209">
        <v>23866423.294438522</v>
      </c>
      <c r="N96" s="291">
        <v>20448311.105614614</v>
      </c>
      <c r="O96" s="187"/>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c r="IU96" s="33"/>
      <c r="IV96" s="33"/>
      <c r="IW96" s="33"/>
      <c r="IX96" s="33"/>
      <c r="IY96" s="33"/>
      <c r="IZ96" s="33"/>
      <c r="JA96" s="33"/>
      <c r="JB96" s="33"/>
      <c r="JC96" s="33"/>
      <c r="JD96" s="33"/>
      <c r="JE96" s="33"/>
      <c r="JF96" s="33"/>
      <c r="JG96" s="33"/>
      <c r="JH96" s="33"/>
      <c r="JI96" s="33"/>
      <c r="JJ96" s="33"/>
      <c r="JK96" s="33"/>
      <c r="JL96" s="33"/>
      <c r="JM96" s="33"/>
      <c r="JN96" s="33"/>
      <c r="JO96" s="33"/>
      <c r="JP96" s="33"/>
      <c r="JQ96" s="33"/>
      <c r="JR96" s="33"/>
      <c r="JS96" s="33"/>
      <c r="JT96" s="33"/>
      <c r="JU96" s="33"/>
      <c r="JV96" s="33"/>
      <c r="JW96" s="33"/>
      <c r="JX96" s="33"/>
      <c r="JY96" s="33"/>
      <c r="JZ96" s="33"/>
      <c r="KA96" s="33"/>
      <c r="KB96" s="33"/>
      <c r="KC96" s="33"/>
      <c r="KD96" s="33"/>
      <c r="KE96" s="33"/>
      <c r="KF96" s="33"/>
      <c r="KG96" s="33"/>
      <c r="KH96" s="33"/>
      <c r="KI96" s="33"/>
      <c r="KJ96" s="33"/>
      <c r="KK96" s="33"/>
      <c r="KL96" s="33"/>
      <c r="KM96" s="33"/>
      <c r="KN96" s="33"/>
      <c r="KO96" s="33"/>
      <c r="KP96" s="33"/>
      <c r="KQ96" s="33"/>
      <c r="KR96" s="33"/>
      <c r="KS96" s="33"/>
      <c r="KT96" s="33"/>
      <c r="KU96" s="33"/>
      <c r="KV96" s="33"/>
      <c r="KW96" s="33"/>
      <c r="KX96" s="33"/>
      <c r="KY96" s="33"/>
      <c r="KZ96" s="33"/>
      <c r="LA96" s="33"/>
      <c r="LB96" s="33"/>
      <c r="LC96" s="33"/>
      <c r="LD96" s="33"/>
      <c r="LE96" s="33"/>
      <c r="LF96" s="33"/>
      <c r="LG96" s="33"/>
      <c r="LH96" s="33"/>
      <c r="LI96" s="33"/>
      <c r="LJ96" s="33"/>
      <c r="LK96" s="33"/>
      <c r="LL96" s="33"/>
      <c r="LM96" s="33"/>
      <c r="LN96" s="33"/>
      <c r="LO96" s="33"/>
      <c r="LP96" s="33"/>
      <c r="LQ96" s="33"/>
      <c r="LR96" s="33"/>
      <c r="LS96" s="33"/>
      <c r="LT96" s="33"/>
      <c r="LU96" s="33"/>
      <c r="LV96" s="33"/>
      <c r="LW96" s="33"/>
      <c r="LX96" s="33"/>
      <c r="LY96" s="33"/>
      <c r="LZ96" s="33"/>
      <c r="MA96" s="33"/>
      <c r="MB96" s="33"/>
      <c r="MC96" s="33"/>
      <c r="MD96" s="33"/>
      <c r="ME96" s="33"/>
      <c r="MF96" s="33"/>
      <c r="MG96" s="33"/>
      <c r="MH96" s="33"/>
      <c r="MI96" s="33"/>
      <c r="MJ96" s="33"/>
      <c r="MK96" s="33"/>
      <c r="ML96" s="33"/>
      <c r="MM96" s="33"/>
      <c r="MN96" s="33"/>
      <c r="MO96" s="33"/>
      <c r="MP96" s="33"/>
      <c r="MQ96" s="33"/>
      <c r="MR96" s="33"/>
      <c r="MS96" s="33"/>
      <c r="MT96" s="33"/>
      <c r="MU96" s="33"/>
      <c r="MV96" s="33"/>
      <c r="MW96" s="33"/>
      <c r="MX96" s="33"/>
      <c r="MY96" s="33"/>
      <c r="MZ96" s="33"/>
      <c r="NA96" s="33"/>
      <c r="NB96" s="33"/>
      <c r="NC96" s="33"/>
      <c r="ND96" s="33"/>
      <c r="NE96" s="33"/>
      <c r="NF96" s="33"/>
      <c r="NG96" s="33"/>
      <c r="NH96" s="33"/>
      <c r="NI96" s="33"/>
      <c r="NJ96" s="33"/>
      <c r="NK96" s="33"/>
      <c r="NL96" s="33"/>
      <c r="NM96" s="33"/>
      <c r="NN96" s="33"/>
      <c r="NO96" s="33"/>
      <c r="NP96" s="33"/>
      <c r="NQ96" s="33"/>
      <c r="NR96" s="33"/>
      <c r="NS96" s="33"/>
      <c r="NT96" s="33"/>
      <c r="NU96" s="33"/>
      <c r="NV96" s="33"/>
      <c r="NW96" s="33"/>
      <c r="NX96" s="33"/>
      <c r="NY96" s="33"/>
      <c r="NZ96" s="33"/>
      <c r="OA96" s="33"/>
      <c r="OB96" s="33"/>
      <c r="OC96" s="33"/>
      <c r="OD96" s="33"/>
      <c r="OE96" s="33"/>
      <c r="OF96" s="33"/>
      <c r="OG96" s="33"/>
      <c r="OH96" s="33"/>
      <c r="OI96" s="33"/>
      <c r="OJ96" s="33"/>
      <c r="OK96" s="33"/>
      <c r="OL96" s="33"/>
      <c r="OM96" s="33"/>
      <c r="ON96" s="33"/>
      <c r="OO96" s="33"/>
      <c r="OP96" s="33"/>
      <c r="OQ96" s="33"/>
      <c r="OR96" s="33"/>
      <c r="OS96" s="33"/>
      <c r="OT96" s="33"/>
      <c r="OU96" s="33"/>
      <c r="OV96" s="33"/>
      <c r="OW96" s="33"/>
      <c r="OX96" s="33"/>
      <c r="OY96" s="33"/>
      <c r="OZ96" s="33"/>
      <c r="PA96" s="33"/>
      <c r="PB96" s="33"/>
      <c r="PC96" s="33"/>
      <c r="PD96" s="33"/>
      <c r="PE96" s="33"/>
      <c r="PF96" s="33"/>
      <c r="PG96" s="33"/>
      <c r="PH96" s="33"/>
      <c r="PI96" s="33"/>
      <c r="PJ96" s="33"/>
      <c r="PK96" s="33"/>
      <c r="PL96" s="33"/>
      <c r="PM96" s="33"/>
      <c r="PN96" s="33"/>
      <c r="PO96" s="33"/>
      <c r="PP96" s="33"/>
      <c r="PQ96" s="33"/>
      <c r="PR96" s="33"/>
      <c r="PS96" s="33"/>
      <c r="PT96" s="33"/>
      <c r="PU96" s="33"/>
      <c r="PV96" s="33"/>
      <c r="PW96" s="33"/>
      <c r="PX96" s="33"/>
      <c r="PY96" s="33"/>
      <c r="PZ96" s="33"/>
      <c r="QA96" s="33"/>
      <c r="QB96" s="33"/>
      <c r="QC96" s="33"/>
      <c r="QD96" s="33"/>
      <c r="QE96" s="33"/>
      <c r="QF96" s="33"/>
      <c r="QG96" s="33"/>
      <c r="QH96" s="33"/>
      <c r="QI96" s="33"/>
      <c r="QJ96" s="33"/>
      <c r="QK96" s="33"/>
      <c r="QL96" s="33"/>
      <c r="QM96" s="33"/>
      <c r="QN96" s="33"/>
    </row>
    <row r="97" spans="1:15" ht="18" customHeight="1" x14ac:dyDescent="0.25">
      <c r="A97" s="106" t="s">
        <v>127</v>
      </c>
      <c r="B97" s="291">
        <v>0</v>
      </c>
      <c r="C97" s="291">
        <v>0</v>
      </c>
      <c r="D97" s="209">
        <v>0</v>
      </c>
      <c r="E97" s="209">
        <v>0</v>
      </c>
      <c r="F97" s="291">
        <v>197312</v>
      </c>
      <c r="G97" s="291">
        <v>184610.1175263508</v>
      </c>
      <c r="H97" s="209">
        <v>0</v>
      </c>
      <c r="I97" s="209">
        <v>96738.22664799323</v>
      </c>
      <c r="J97" s="291">
        <v>41241</v>
      </c>
      <c r="K97" s="291">
        <v>29669.003054453762</v>
      </c>
      <c r="L97" s="209">
        <v>238553</v>
      </c>
      <c r="M97" s="209">
        <v>311017.34722879779</v>
      </c>
      <c r="N97" s="291">
        <v>266473.92434623465</v>
      </c>
      <c r="O97" s="187"/>
    </row>
    <row r="98" spans="1:15" ht="18" customHeight="1" x14ac:dyDescent="0.25">
      <c r="A98" s="106" t="s">
        <v>128</v>
      </c>
      <c r="B98" s="291">
        <v>8421258.666666666</v>
      </c>
      <c r="C98" s="291">
        <v>7721430.0651766285</v>
      </c>
      <c r="D98" s="209">
        <v>1765933.6666666667</v>
      </c>
      <c r="E98" s="209">
        <v>2007439.5932681386</v>
      </c>
      <c r="F98" s="291">
        <v>0</v>
      </c>
      <c r="G98" s="291">
        <v>31523.529228286639</v>
      </c>
      <c r="H98" s="209">
        <v>0</v>
      </c>
      <c r="I98" s="209">
        <v>0</v>
      </c>
      <c r="J98" s="291">
        <v>-51694.816666666673</v>
      </c>
      <c r="K98" s="291">
        <v>182603.88079146275</v>
      </c>
      <c r="L98" s="209">
        <v>10135497.516666666</v>
      </c>
      <c r="M98" s="209">
        <v>9942997.0684645176</v>
      </c>
      <c r="N98" s="291">
        <v>8518976.4243205488</v>
      </c>
      <c r="O98" s="187"/>
    </row>
    <row r="99" spans="1:15" ht="18" customHeight="1" x14ac:dyDescent="0.25">
      <c r="A99" s="106" t="s">
        <v>129</v>
      </c>
      <c r="B99" s="291">
        <v>2259598</v>
      </c>
      <c r="C99" s="291">
        <v>3109507.6655281279</v>
      </c>
      <c r="D99" s="209">
        <v>2377794</v>
      </c>
      <c r="E99" s="209">
        <v>2485082.9541579294</v>
      </c>
      <c r="F99" s="291">
        <v>0</v>
      </c>
      <c r="G99" s="291">
        <v>94074.376910311301</v>
      </c>
      <c r="H99" s="209">
        <v>0</v>
      </c>
      <c r="I99" s="209">
        <v>9801.4186568195455</v>
      </c>
      <c r="J99" s="291">
        <v>4557.6133333333373</v>
      </c>
      <c r="K99" s="291">
        <v>46658.098292646813</v>
      </c>
      <c r="L99" s="209">
        <v>4641949.6133333333</v>
      </c>
      <c r="M99" s="209">
        <v>5745124.5135458354</v>
      </c>
      <c r="N99" s="291">
        <v>4922316.676619635</v>
      </c>
      <c r="O99" s="187"/>
    </row>
    <row r="100" spans="1:15" ht="18" customHeight="1" x14ac:dyDescent="0.25">
      <c r="A100" s="106" t="s">
        <v>130</v>
      </c>
      <c r="B100" s="291">
        <v>49221</v>
      </c>
      <c r="C100" s="291">
        <v>80933.477280761814</v>
      </c>
      <c r="D100" s="209">
        <v>519783</v>
      </c>
      <c r="E100" s="209">
        <v>552567.39916215104</v>
      </c>
      <c r="F100" s="291">
        <v>5725.333333333333</v>
      </c>
      <c r="G100" s="291">
        <v>24022.420354325921</v>
      </c>
      <c r="H100" s="209">
        <v>0</v>
      </c>
      <c r="I100" s="209">
        <v>0</v>
      </c>
      <c r="J100" s="291">
        <v>-24113.743333333332</v>
      </c>
      <c r="K100" s="291">
        <v>4012.0020824887388</v>
      </c>
      <c r="L100" s="209">
        <v>550615.59000000008</v>
      </c>
      <c r="M100" s="209">
        <v>661535.29887972749</v>
      </c>
      <c r="N100" s="291">
        <v>566791.23771305149</v>
      </c>
      <c r="O100" s="187"/>
    </row>
    <row r="101" spans="1:15" ht="18" customHeight="1" x14ac:dyDescent="0.25">
      <c r="A101" s="106" t="s">
        <v>131</v>
      </c>
      <c r="B101" s="291">
        <v>3303069.6666666665</v>
      </c>
      <c r="C101" s="291">
        <v>2266181.4727320867</v>
      </c>
      <c r="D101" s="209">
        <v>0</v>
      </c>
      <c r="E101" s="209">
        <v>0</v>
      </c>
      <c r="F101" s="291">
        <v>0</v>
      </c>
      <c r="G101" s="291">
        <v>0</v>
      </c>
      <c r="H101" s="209">
        <v>0</v>
      </c>
      <c r="I101" s="209">
        <v>0</v>
      </c>
      <c r="J101" s="291">
        <v>-37739.80333333333</v>
      </c>
      <c r="K101" s="291">
        <v>29008.591189023515</v>
      </c>
      <c r="L101" s="209">
        <v>3265329.8633333333</v>
      </c>
      <c r="M101" s="209">
        <v>2295190.0639211102</v>
      </c>
      <c r="N101" s="291">
        <v>1966476.4968997627</v>
      </c>
      <c r="O101" s="187"/>
    </row>
    <row r="102" spans="1:15" ht="18" customHeight="1" x14ac:dyDescent="0.25">
      <c r="A102" s="106" t="s">
        <v>132</v>
      </c>
      <c r="B102" s="291">
        <v>373720</v>
      </c>
      <c r="C102" s="291">
        <v>327209.86272186023</v>
      </c>
      <c r="D102" s="209">
        <v>1899373</v>
      </c>
      <c r="E102" s="209">
        <v>1939115.9950871808</v>
      </c>
      <c r="F102" s="291">
        <v>696297.66666666663</v>
      </c>
      <c r="G102" s="291">
        <v>362014.48715413827</v>
      </c>
      <c r="H102" s="209">
        <v>1140</v>
      </c>
      <c r="I102" s="209">
        <v>7638.5802479991526</v>
      </c>
      <c r="J102" s="291">
        <v>-18316.846666666668</v>
      </c>
      <c r="K102" s="291">
        <v>9394.3587857452367</v>
      </c>
      <c r="L102" s="209">
        <v>2952213.82</v>
      </c>
      <c r="M102" s="209">
        <v>2645373.2839969238</v>
      </c>
      <c r="N102" s="291">
        <v>2266507.0184293441</v>
      </c>
      <c r="O102" s="187"/>
    </row>
    <row r="103" spans="1:15" ht="18" customHeight="1" x14ac:dyDescent="0.25">
      <c r="A103" s="106" t="s">
        <v>133</v>
      </c>
      <c r="B103" s="291">
        <v>96574399</v>
      </c>
      <c r="C103" s="291">
        <v>94300703.408128545</v>
      </c>
      <c r="D103" s="209">
        <v>0</v>
      </c>
      <c r="E103" s="209">
        <v>0</v>
      </c>
      <c r="F103" s="291">
        <v>0</v>
      </c>
      <c r="G103" s="291">
        <v>0</v>
      </c>
      <c r="H103" s="209">
        <v>0</v>
      </c>
      <c r="I103" s="209">
        <v>0</v>
      </c>
      <c r="J103" s="291">
        <v>2473437.23</v>
      </c>
      <c r="K103" s="291">
        <v>515781.66690102144</v>
      </c>
      <c r="L103" s="209">
        <v>99047836.230000004</v>
      </c>
      <c r="M103" s="209">
        <v>94816485.075029567</v>
      </c>
      <c r="N103" s="291">
        <v>81237014.898955017</v>
      </c>
      <c r="O103" s="187"/>
    </row>
    <row r="104" spans="1:15" ht="18" customHeight="1" x14ac:dyDescent="0.25">
      <c r="A104" s="106" t="s">
        <v>134</v>
      </c>
      <c r="B104" s="291">
        <v>691158.33333333337</v>
      </c>
      <c r="C104" s="291">
        <v>643469.30911655456</v>
      </c>
      <c r="D104" s="209">
        <v>1371911.6666666667</v>
      </c>
      <c r="E104" s="209">
        <v>1100126.2035059594</v>
      </c>
      <c r="F104" s="291">
        <v>0</v>
      </c>
      <c r="G104" s="291">
        <v>1963.3748657191345</v>
      </c>
      <c r="H104" s="209">
        <v>0</v>
      </c>
      <c r="I104" s="209">
        <v>0</v>
      </c>
      <c r="J104" s="291">
        <v>-125269.33</v>
      </c>
      <c r="K104" s="291">
        <v>18986.841131119545</v>
      </c>
      <c r="L104" s="209">
        <v>1937800.67</v>
      </c>
      <c r="M104" s="209">
        <v>1764545.7286193524</v>
      </c>
      <c r="N104" s="291">
        <v>1511830.2216360986</v>
      </c>
      <c r="O104" s="187"/>
    </row>
    <row r="105" spans="1:15" ht="18" customHeight="1" x14ac:dyDescent="0.25">
      <c r="A105" s="106" t="s">
        <v>135</v>
      </c>
      <c r="B105" s="291">
        <v>2058826.6666666667</v>
      </c>
      <c r="C105" s="291">
        <v>2088167.3108284476</v>
      </c>
      <c r="D105" s="209">
        <v>4774945</v>
      </c>
      <c r="E105" s="209">
        <v>4479564.0822925325</v>
      </c>
      <c r="F105" s="291">
        <v>6575</v>
      </c>
      <c r="G105" s="291">
        <v>21895.587293502904</v>
      </c>
      <c r="H105" s="209">
        <v>0</v>
      </c>
      <c r="I105" s="209">
        <v>0</v>
      </c>
      <c r="J105" s="291">
        <v>-165400.84666666665</v>
      </c>
      <c r="K105" s="291">
        <v>88396.128187838302</v>
      </c>
      <c r="L105" s="209">
        <v>6674945.8200000003</v>
      </c>
      <c r="M105" s="209">
        <v>6678023.1086023208</v>
      </c>
      <c r="N105" s="291">
        <v>5721606.9794171657</v>
      </c>
      <c r="O105" s="187"/>
    </row>
    <row r="106" spans="1:15" ht="18" customHeight="1" x14ac:dyDescent="0.25">
      <c r="A106" s="106" t="s">
        <v>136</v>
      </c>
      <c r="B106" s="291">
        <v>21770666.666666668</v>
      </c>
      <c r="C106" s="291">
        <v>16822711.466252681</v>
      </c>
      <c r="D106" s="209">
        <v>0</v>
      </c>
      <c r="E106" s="209">
        <v>303982.18865889031</v>
      </c>
      <c r="F106" s="291">
        <v>0</v>
      </c>
      <c r="G106" s="291">
        <v>1580561.1009365465</v>
      </c>
      <c r="H106" s="209">
        <v>145000</v>
      </c>
      <c r="I106" s="209">
        <v>64430.70648144521</v>
      </c>
      <c r="J106" s="291">
        <v>2720793.9166666665</v>
      </c>
      <c r="K106" s="291">
        <v>260334.35735260262</v>
      </c>
      <c r="L106" s="209">
        <v>24636460.583333336</v>
      </c>
      <c r="M106" s="209">
        <v>19032019.819682166</v>
      </c>
      <c r="N106" s="291">
        <v>16306283.410793746</v>
      </c>
      <c r="O106" s="187"/>
    </row>
    <row r="107" spans="1:15" ht="18" customHeight="1" x14ac:dyDescent="0.25">
      <c r="A107" s="106" t="s">
        <v>137</v>
      </c>
      <c r="B107" s="291">
        <v>454269.66666666669</v>
      </c>
      <c r="C107" s="291">
        <v>474580.56531743752</v>
      </c>
      <c r="D107" s="209">
        <v>1816983</v>
      </c>
      <c r="E107" s="209">
        <v>1526559.7187622227</v>
      </c>
      <c r="F107" s="291">
        <v>0</v>
      </c>
      <c r="G107" s="291">
        <v>18082.002863420606</v>
      </c>
      <c r="H107" s="209">
        <v>0</v>
      </c>
      <c r="I107" s="209">
        <v>0</v>
      </c>
      <c r="J107" s="291">
        <v>33833.463333333333</v>
      </c>
      <c r="K107" s="291">
        <v>16229.621592948273</v>
      </c>
      <c r="L107" s="209">
        <v>2305086.13</v>
      </c>
      <c r="M107" s="209">
        <v>2035451.908536029</v>
      </c>
      <c r="N107" s="291">
        <v>1743937.6379434541</v>
      </c>
      <c r="O107" s="187"/>
    </row>
    <row r="108" spans="1:15" ht="18" customHeight="1" x14ac:dyDescent="0.25">
      <c r="A108" s="106" t="s">
        <v>138</v>
      </c>
      <c r="B108" s="291">
        <v>2133705.3333333335</v>
      </c>
      <c r="C108" s="291">
        <v>1647895.7871042397</v>
      </c>
      <c r="D108" s="209">
        <v>2051105</v>
      </c>
      <c r="E108" s="209">
        <v>2694885.4871592354</v>
      </c>
      <c r="F108" s="291">
        <v>208764.66666666666</v>
      </c>
      <c r="G108" s="291">
        <v>425211.56280025747</v>
      </c>
      <c r="H108" s="209">
        <v>0</v>
      </c>
      <c r="I108" s="209">
        <v>0</v>
      </c>
      <c r="J108" s="291">
        <v>-28384.533333333336</v>
      </c>
      <c r="K108" s="291">
        <v>26466.005507117072</v>
      </c>
      <c r="L108" s="209">
        <v>4365190.4666666668</v>
      </c>
      <c r="M108" s="209">
        <v>4794458.8425708497</v>
      </c>
      <c r="N108" s="291">
        <v>4107803.871005638</v>
      </c>
      <c r="O108" s="187"/>
    </row>
    <row r="109" spans="1:15" ht="18" customHeight="1" x14ac:dyDescent="0.25">
      <c r="A109" s="106" t="s">
        <v>139</v>
      </c>
      <c r="B109" s="291">
        <v>90116183.333333328</v>
      </c>
      <c r="C109" s="291">
        <v>90319035.411651582</v>
      </c>
      <c r="D109" s="209">
        <v>445543.66666666669</v>
      </c>
      <c r="E109" s="209">
        <v>1361985.3448777157</v>
      </c>
      <c r="F109" s="291">
        <v>0</v>
      </c>
      <c r="G109" s="291">
        <v>4985.74478425896</v>
      </c>
      <c r="H109" s="209">
        <v>0</v>
      </c>
      <c r="I109" s="209">
        <v>0</v>
      </c>
      <c r="J109" s="291">
        <v>1314322.2999999998</v>
      </c>
      <c r="K109" s="291">
        <v>2326680.5328006609</v>
      </c>
      <c r="L109" s="209">
        <v>91876049.299999997</v>
      </c>
      <c r="M109" s="209">
        <v>94012687.034114227</v>
      </c>
      <c r="N109" s="291">
        <v>80548335.568837285</v>
      </c>
      <c r="O109" s="187"/>
    </row>
    <row r="110" spans="1:15" ht="18" customHeight="1" x14ac:dyDescent="0.25">
      <c r="A110" s="106" t="s">
        <v>140</v>
      </c>
      <c r="B110" s="291">
        <v>47589</v>
      </c>
      <c r="C110" s="291">
        <v>78177.808441683519</v>
      </c>
      <c r="D110" s="209">
        <v>16496</v>
      </c>
      <c r="E110" s="209">
        <v>0</v>
      </c>
      <c r="F110" s="291">
        <v>958132.33333333337</v>
      </c>
      <c r="G110" s="291">
        <v>670465.45825142052</v>
      </c>
      <c r="H110" s="209">
        <v>29438</v>
      </c>
      <c r="I110" s="209">
        <v>102674.52433497307</v>
      </c>
      <c r="J110" s="291">
        <v>84593.666666666672</v>
      </c>
      <c r="K110" s="291">
        <v>1287.803137588978</v>
      </c>
      <c r="L110" s="209">
        <v>1136249.0000000002</v>
      </c>
      <c r="M110" s="209">
        <v>852605.59416566615</v>
      </c>
      <c r="N110" s="291">
        <v>730496.74116647302</v>
      </c>
      <c r="O110" s="187"/>
    </row>
    <row r="111" spans="1:15" ht="18" customHeight="1" x14ac:dyDescent="0.25">
      <c r="A111" s="106" t="s">
        <v>141</v>
      </c>
      <c r="B111" s="291">
        <v>16364060.333333334</v>
      </c>
      <c r="C111" s="291">
        <v>13774285.595708096</v>
      </c>
      <c r="D111" s="209">
        <v>7774379.666666667</v>
      </c>
      <c r="E111" s="209">
        <v>8374383.5178804789</v>
      </c>
      <c r="F111" s="291">
        <v>0</v>
      </c>
      <c r="G111" s="291">
        <v>42134.728505383464</v>
      </c>
      <c r="H111" s="209">
        <v>0</v>
      </c>
      <c r="I111" s="209">
        <v>0</v>
      </c>
      <c r="J111" s="291">
        <v>207508.08</v>
      </c>
      <c r="K111" s="291">
        <v>579296.77805877523</v>
      </c>
      <c r="L111" s="209">
        <v>24345948.079999998</v>
      </c>
      <c r="M111" s="209">
        <v>22770100.620152734</v>
      </c>
      <c r="N111" s="291">
        <v>19509002.067164805</v>
      </c>
      <c r="O111" s="187"/>
    </row>
    <row r="112" spans="1:15" ht="18" customHeight="1" x14ac:dyDescent="0.25">
      <c r="A112" s="106" t="s">
        <v>142</v>
      </c>
      <c r="B112" s="291">
        <v>1023415.3333333334</v>
      </c>
      <c r="C112" s="291">
        <v>881781.85028402717</v>
      </c>
      <c r="D112" s="209">
        <v>178050</v>
      </c>
      <c r="E112" s="209">
        <v>13860.747818017098</v>
      </c>
      <c r="F112" s="291">
        <v>208329</v>
      </c>
      <c r="G112" s="291">
        <v>205789.58911093732</v>
      </c>
      <c r="H112" s="209">
        <v>87750.666666666672</v>
      </c>
      <c r="I112" s="209">
        <v>59844.186430875663</v>
      </c>
      <c r="J112" s="291">
        <v>17846.27</v>
      </c>
      <c r="K112" s="291">
        <v>15882.905363597394</v>
      </c>
      <c r="L112" s="209">
        <v>1515391.2700000003</v>
      </c>
      <c r="M112" s="209">
        <v>1177159.2790074549</v>
      </c>
      <c r="N112" s="291">
        <v>1008568.3498127917</v>
      </c>
      <c r="O112" s="187"/>
    </row>
    <row r="113" spans="1:15" ht="18" customHeight="1" x14ac:dyDescent="0.25">
      <c r="A113" s="106" t="s">
        <v>143</v>
      </c>
      <c r="B113" s="291">
        <v>37886433</v>
      </c>
      <c r="C113" s="291">
        <v>38667662.929369144</v>
      </c>
      <c r="D113" s="209">
        <v>0</v>
      </c>
      <c r="E113" s="209">
        <v>0</v>
      </c>
      <c r="F113" s="291">
        <v>0</v>
      </c>
      <c r="G113" s="291">
        <v>0</v>
      </c>
      <c r="H113" s="209">
        <v>0</v>
      </c>
      <c r="I113" s="209">
        <v>0</v>
      </c>
      <c r="J113" s="291">
        <v>676993.9966666667</v>
      </c>
      <c r="K113" s="291">
        <v>720922.10260029125</v>
      </c>
      <c r="L113" s="209">
        <v>38563426.99666667</v>
      </c>
      <c r="M113" s="209">
        <v>39388585.031969436</v>
      </c>
      <c r="N113" s="291">
        <v>33747412.874025062</v>
      </c>
      <c r="O113" s="187"/>
    </row>
    <row r="114" spans="1:15" ht="18" customHeight="1" x14ac:dyDescent="0.25">
      <c r="A114" s="106" t="s">
        <v>144</v>
      </c>
      <c r="B114" s="291">
        <v>139048059.33333334</v>
      </c>
      <c r="C114" s="291">
        <v>188269183.68807483</v>
      </c>
      <c r="D114" s="209">
        <v>0</v>
      </c>
      <c r="E114" s="209">
        <v>0</v>
      </c>
      <c r="F114" s="291">
        <v>0</v>
      </c>
      <c r="G114" s="291">
        <v>0</v>
      </c>
      <c r="H114" s="209">
        <v>0</v>
      </c>
      <c r="I114" s="209">
        <v>0</v>
      </c>
      <c r="J114" s="291">
        <v>2799670</v>
      </c>
      <c r="K114" s="291">
        <v>3686088.8268989129</v>
      </c>
      <c r="L114" s="209">
        <v>141847729.33333334</v>
      </c>
      <c r="M114" s="209">
        <v>191955272.51497373</v>
      </c>
      <c r="N114" s="291">
        <v>164463735.61403641</v>
      </c>
      <c r="O114" s="187"/>
    </row>
    <row r="115" spans="1:15" ht="18" customHeight="1" x14ac:dyDescent="0.25">
      <c r="A115" s="106" t="s">
        <v>145</v>
      </c>
      <c r="B115" s="291">
        <v>24298598.333333332</v>
      </c>
      <c r="C115" s="291">
        <v>21817879.85543482</v>
      </c>
      <c r="D115" s="209">
        <v>0</v>
      </c>
      <c r="E115" s="209">
        <v>0</v>
      </c>
      <c r="F115" s="291">
        <v>0</v>
      </c>
      <c r="G115" s="291">
        <v>0</v>
      </c>
      <c r="H115" s="209">
        <v>0</v>
      </c>
      <c r="I115" s="209">
        <v>0</v>
      </c>
      <c r="J115" s="291">
        <v>395909.08</v>
      </c>
      <c r="K115" s="291">
        <v>284142.20510136295</v>
      </c>
      <c r="L115" s="209">
        <v>24694507.41333333</v>
      </c>
      <c r="M115" s="209">
        <v>22102022.060536183</v>
      </c>
      <c r="N115" s="291">
        <v>18936604.684385899</v>
      </c>
      <c r="O115" s="187"/>
    </row>
    <row r="116" spans="1:15" ht="18" customHeight="1" x14ac:dyDescent="0.25">
      <c r="A116" s="106" t="s">
        <v>146</v>
      </c>
      <c r="B116" s="291">
        <v>116807292.33333333</v>
      </c>
      <c r="C116" s="291">
        <v>115695664.26502705</v>
      </c>
      <c r="D116" s="209">
        <v>8898108</v>
      </c>
      <c r="E116" s="209">
        <v>10146369.992784504</v>
      </c>
      <c r="F116" s="291">
        <v>0</v>
      </c>
      <c r="G116" s="291">
        <v>35950.03271798393</v>
      </c>
      <c r="H116" s="209">
        <v>0</v>
      </c>
      <c r="I116" s="209">
        <v>0</v>
      </c>
      <c r="J116" s="291">
        <v>2442701.2866666671</v>
      </c>
      <c r="K116" s="291">
        <v>2579799.8905234379</v>
      </c>
      <c r="L116" s="209">
        <v>128148101.61999999</v>
      </c>
      <c r="M116" s="209">
        <v>128457784.18105297</v>
      </c>
      <c r="N116" s="291">
        <v>110060259.23809741</v>
      </c>
      <c r="O116" s="187"/>
    </row>
    <row r="117" spans="1:15" ht="18" customHeight="1" x14ac:dyDescent="0.25">
      <c r="A117" s="106" t="s">
        <v>147</v>
      </c>
      <c r="B117" s="291">
        <v>125786</v>
      </c>
      <c r="C117" s="291">
        <v>142195.41842013306</v>
      </c>
      <c r="D117" s="209">
        <v>993202.33333333337</v>
      </c>
      <c r="E117" s="209">
        <v>759346.88583532581</v>
      </c>
      <c r="F117" s="291">
        <v>0</v>
      </c>
      <c r="G117" s="291">
        <v>5950.6378871865227</v>
      </c>
      <c r="H117" s="209">
        <v>0</v>
      </c>
      <c r="I117" s="209">
        <v>0</v>
      </c>
      <c r="J117" s="291">
        <v>17190.483333333334</v>
      </c>
      <c r="K117" s="291">
        <v>6505.0568744879138</v>
      </c>
      <c r="L117" s="209">
        <v>1136178.8166666669</v>
      </c>
      <c r="M117" s="209">
        <v>913997.99901713326</v>
      </c>
      <c r="N117" s="291">
        <v>783096.62085674796</v>
      </c>
      <c r="O117" s="187"/>
    </row>
    <row r="118" spans="1:15" ht="18" customHeight="1" x14ac:dyDescent="0.25">
      <c r="A118" s="106" t="s">
        <v>148</v>
      </c>
      <c r="B118" s="291">
        <v>291477</v>
      </c>
      <c r="C118" s="291">
        <v>281863.85201810463</v>
      </c>
      <c r="D118" s="209">
        <v>1808272.6666666667</v>
      </c>
      <c r="E118" s="209">
        <v>1417437.3420448783</v>
      </c>
      <c r="F118" s="291">
        <v>13249</v>
      </c>
      <c r="G118" s="291">
        <v>81734.977337924691</v>
      </c>
      <c r="H118" s="209">
        <v>0</v>
      </c>
      <c r="I118" s="209">
        <v>0</v>
      </c>
      <c r="J118" s="291">
        <v>40509.513333333336</v>
      </c>
      <c r="K118" s="291">
        <v>9229.2558193876757</v>
      </c>
      <c r="L118" s="209">
        <v>2153508.1800000002</v>
      </c>
      <c r="M118" s="209">
        <v>1790265.4272202954</v>
      </c>
      <c r="N118" s="291">
        <v>1533866.3848284809</v>
      </c>
      <c r="O118" s="187"/>
    </row>
    <row r="119" spans="1:15" ht="18" customHeight="1" x14ac:dyDescent="0.25">
      <c r="A119" s="106" t="s">
        <v>149</v>
      </c>
      <c r="B119" s="291">
        <v>3818220.5</v>
      </c>
      <c r="C119" s="291">
        <v>3097271.3602139717</v>
      </c>
      <c r="D119" s="209">
        <v>2619669.5</v>
      </c>
      <c r="E119" s="209">
        <v>1786131.8123036707</v>
      </c>
      <c r="F119" s="291">
        <v>0</v>
      </c>
      <c r="G119" s="291">
        <v>25935.188173968287</v>
      </c>
      <c r="H119" s="209">
        <v>0</v>
      </c>
      <c r="I119" s="209">
        <v>0</v>
      </c>
      <c r="J119" s="291">
        <v>-39466.453333333338</v>
      </c>
      <c r="K119" s="291">
        <v>74510.968717167401</v>
      </c>
      <c r="L119" s="209">
        <v>6398423.5466666669</v>
      </c>
      <c r="M119" s="209">
        <v>4983849.3294087779</v>
      </c>
      <c r="N119" s="291">
        <v>4270070.1455759127</v>
      </c>
      <c r="O119" s="187"/>
    </row>
    <row r="120" spans="1:15" ht="18" customHeight="1" x14ac:dyDescent="0.25">
      <c r="A120" s="106" t="s">
        <v>150</v>
      </c>
      <c r="B120" s="291">
        <v>164797</v>
      </c>
      <c r="C120" s="291">
        <v>153876.52094167311</v>
      </c>
      <c r="D120" s="209">
        <v>1026790</v>
      </c>
      <c r="E120" s="209">
        <v>925710.56915684883</v>
      </c>
      <c r="F120" s="291">
        <v>0</v>
      </c>
      <c r="G120" s="291">
        <v>11582.895501632565</v>
      </c>
      <c r="H120" s="209">
        <v>0</v>
      </c>
      <c r="I120" s="209">
        <v>0</v>
      </c>
      <c r="J120" s="291">
        <v>-11250.24</v>
      </c>
      <c r="K120" s="291">
        <v>5663.0317460643519</v>
      </c>
      <c r="L120" s="209">
        <v>1180336.76</v>
      </c>
      <c r="M120" s="209">
        <v>1096833.0173462187</v>
      </c>
      <c r="N120" s="291">
        <v>939746.29096735455</v>
      </c>
      <c r="O120" s="187"/>
    </row>
    <row r="121" spans="1:15" ht="18" customHeight="1" x14ac:dyDescent="0.25">
      <c r="A121" s="106" t="s">
        <v>151</v>
      </c>
      <c r="B121" s="291">
        <v>13566.666666666666</v>
      </c>
      <c r="C121" s="291">
        <v>35571.470882581183</v>
      </c>
      <c r="D121" s="209">
        <v>0</v>
      </c>
      <c r="E121" s="209">
        <v>0</v>
      </c>
      <c r="F121" s="291">
        <v>294564</v>
      </c>
      <c r="G121" s="291">
        <v>409065.6379466987</v>
      </c>
      <c r="H121" s="209">
        <v>92042.333333333328</v>
      </c>
      <c r="I121" s="209">
        <v>195653.0303181691</v>
      </c>
      <c r="J121" s="291">
        <v>-10463.706666666667</v>
      </c>
      <c r="K121" s="291">
        <v>4787.9860243692765</v>
      </c>
      <c r="L121" s="209">
        <v>389709.29333333333</v>
      </c>
      <c r="M121" s="209">
        <v>645078.1251718183</v>
      </c>
      <c r="N121" s="291">
        <v>552691.03494086291</v>
      </c>
      <c r="O121" s="187"/>
    </row>
    <row r="122" spans="1:15" ht="18" customHeight="1" x14ac:dyDescent="0.25">
      <c r="A122" s="106" t="s">
        <v>152</v>
      </c>
      <c r="B122" s="291">
        <v>45356569.666000001</v>
      </c>
      <c r="C122" s="291">
        <v>35579792.257814988</v>
      </c>
      <c r="D122" s="209">
        <v>0</v>
      </c>
      <c r="E122" s="209">
        <v>0</v>
      </c>
      <c r="F122" s="291">
        <v>0</v>
      </c>
      <c r="G122" s="291">
        <v>0</v>
      </c>
      <c r="H122" s="209">
        <v>0</v>
      </c>
      <c r="I122" s="209">
        <v>0</v>
      </c>
      <c r="J122" s="291">
        <v>505893.02333333337</v>
      </c>
      <c r="K122" s="291">
        <v>620308.35490199341</v>
      </c>
      <c r="L122" s="209">
        <v>45862462.689333335</v>
      </c>
      <c r="M122" s="209">
        <v>36200100.61271698</v>
      </c>
      <c r="N122" s="291">
        <v>31015578.256163735</v>
      </c>
      <c r="O122" s="187"/>
    </row>
    <row r="123" spans="1:15" ht="18" customHeight="1" x14ac:dyDescent="0.25">
      <c r="A123" s="106" t="s">
        <v>153</v>
      </c>
      <c r="B123" s="291">
        <v>217458.66666666666</v>
      </c>
      <c r="C123" s="291">
        <v>258761.85391571338</v>
      </c>
      <c r="D123" s="209">
        <v>2325752.3333333335</v>
      </c>
      <c r="E123" s="209">
        <v>2117141.8590372764</v>
      </c>
      <c r="F123" s="291">
        <v>0</v>
      </c>
      <c r="G123" s="291">
        <v>37322.56653727607</v>
      </c>
      <c r="H123" s="209">
        <v>0</v>
      </c>
      <c r="I123" s="209">
        <v>0</v>
      </c>
      <c r="J123" s="291">
        <v>14198.183333333334</v>
      </c>
      <c r="K123" s="291">
        <v>15040.880235173832</v>
      </c>
      <c r="L123" s="209">
        <v>2557409.1833333331</v>
      </c>
      <c r="M123" s="209">
        <v>2428267.1597254393</v>
      </c>
      <c r="N123" s="291">
        <v>2080494.4971031155</v>
      </c>
      <c r="O123" s="187"/>
    </row>
    <row r="124" spans="1:15" ht="18" customHeight="1" x14ac:dyDescent="0.25">
      <c r="A124" s="106" t="s">
        <v>154</v>
      </c>
      <c r="B124" s="291">
        <v>35364109.476666667</v>
      </c>
      <c r="C124" s="291">
        <v>35907369.46018596</v>
      </c>
      <c r="D124" s="209">
        <v>0</v>
      </c>
      <c r="E124" s="209">
        <v>0</v>
      </c>
      <c r="F124" s="291">
        <v>0</v>
      </c>
      <c r="G124" s="291">
        <v>0</v>
      </c>
      <c r="H124" s="209">
        <v>0</v>
      </c>
      <c r="I124" s="209">
        <v>0</v>
      </c>
      <c r="J124" s="291">
        <v>-137184.63666666672</v>
      </c>
      <c r="K124" s="291">
        <v>611343.26382877782</v>
      </c>
      <c r="L124" s="209">
        <v>35226924.840000004</v>
      </c>
      <c r="M124" s="209">
        <v>36518712.724014737</v>
      </c>
      <c r="N124" s="291">
        <v>31288559.234228905</v>
      </c>
      <c r="O124" s="187"/>
    </row>
    <row r="125" spans="1:15" ht="18" customHeight="1" x14ac:dyDescent="0.25">
      <c r="A125" s="106" t="s">
        <v>155</v>
      </c>
      <c r="B125" s="291">
        <v>971018.33333333337</v>
      </c>
      <c r="C125" s="291">
        <v>1060273.1321244841</v>
      </c>
      <c r="D125" s="209">
        <v>1443976</v>
      </c>
      <c r="E125" s="209">
        <v>1611953.9647221281</v>
      </c>
      <c r="F125" s="291">
        <v>1533.3333333333333</v>
      </c>
      <c r="G125" s="291">
        <v>9069.630702670127</v>
      </c>
      <c r="H125" s="209">
        <v>0</v>
      </c>
      <c r="I125" s="209">
        <v>0</v>
      </c>
      <c r="J125" s="291">
        <v>-2778.3466666666659</v>
      </c>
      <c r="K125" s="291">
        <v>29602.961867910737</v>
      </c>
      <c r="L125" s="209">
        <v>2413749.3200000003</v>
      </c>
      <c r="M125" s="209">
        <v>2710899.6894171932</v>
      </c>
      <c r="N125" s="291">
        <v>2322648.8335281541</v>
      </c>
      <c r="O125" s="187"/>
    </row>
    <row r="126" spans="1:15" ht="18" customHeight="1" x14ac:dyDescent="0.25">
      <c r="A126" s="106" t="s">
        <v>156</v>
      </c>
      <c r="B126" s="291">
        <v>114456.33333333333</v>
      </c>
      <c r="C126" s="291">
        <v>111559.4390478681</v>
      </c>
      <c r="D126" s="209">
        <v>1003653</v>
      </c>
      <c r="E126" s="209">
        <v>1017979.1657673254</v>
      </c>
      <c r="F126" s="291">
        <v>1961.6666666666667</v>
      </c>
      <c r="G126" s="291">
        <v>30681.058678773643</v>
      </c>
      <c r="H126" s="209">
        <v>0</v>
      </c>
      <c r="I126" s="209">
        <v>0</v>
      </c>
      <c r="J126" s="291">
        <v>-297.15666666666675</v>
      </c>
      <c r="K126" s="291">
        <v>7099.4275533751343</v>
      </c>
      <c r="L126" s="209">
        <v>1119773.8433333333</v>
      </c>
      <c r="M126" s="209">
        <v>1167319.0910473422</v>
      </c>
      <c r="N126" s="291">
        <v>1000137.4583355172</v>
      </c>
      <c r="O126" s="187"/>
    </row>
    <row r="127" spans="1:15" ht="18" customHeight="1" x14ac:dyDescent="0.25">
      <c r="A127" s="106" t="s">
        <v>157</v>
      </c>
      <c r="B127" s="291">
        <v>127074808.33333333</v>
      </c>
      <c r="C127" s="291">
        <v>142818649.39748478</v>
      </c>
      <c r="D127" s="209">
        <v>4286802.333333333</v>
      </c>
      <c r="E127" s="209">
        <v>4486184.6244467814</v>
      </c>
      <c r="F127" s="291">
        <v>0</v>
      </c>
      <c r="G127" s="291">
        <v>159798.39400383137</v>
      </c>
      <c r="H127" s="209">
        <v>0</v>
      </c>
      <c r="I127" s="209">
        <v>0</v>
      </c>
      <c r="J127" s="291">
        <v>5089681.2433333332</v>
      </c>
      <c r="K127" s="291">
        <v>3564209.817133761</v>
      </c>
      <c r="L127" s="209">
        <v>136451291.91</v>
      </c>
      <c r="M127" s="209">
        <v>151028842.23306915</v>
      </c>
      <c r="N127" s="291">
        <v>129398725.30553138</v>
      </c>
      <c r="O127" s="187"/>
    </row>
    <row r="128" spans="1:15" ht="18" customHeight="1" x14ac:dyDescent="0.25">
      <c r="A128" s="106" t="s">
        <v>158</v>
      </c>
      <c r="B128" s="291">
        <v>3099000.3333333335</v>
      </c>
      <c r="C128" s="291">
        <v>2889822.1571369199</v>
      </c>
      <c r="D128" s="209">
        <v>1894906.3333333333</v>
      </c>
      <c r="E128" s="209">
        <v>1430114.3594476415</v>
      </c>
      <c r="F128" s="291">
        <v>0</v>
      </c>
      <c r="G128" s="291">
        <v>30492.263132013963</v>
      </c>
      <c r="H128" s="209">
        <v>0</v>
      </c>
      <c r="I128" s="209">
        <v>0</v>
      </c>
      <c r="J128" s="291">
        <v>42661.793333333335</v>
      </c>
      <c r="K128" s="291">
        <v>70598.028414493194</v>
      </c>
      <c r="L128" s="209">
        <v>5036568.46</v>
      </c>
      <c r="M128" s="209">
        <v>4421026.8081310689</v>
      </c>
      <c r="N128" s="291">
        <v>3787854.1943062134</v>
      </c>
      <c r="O128" s="187"/>
    </row>
    <row r="129" spans="1:17" ht="18" customHeight="1" x14ac:dyDescent="0.25">
      <c r="A129" s="106" t="s">
        <v>159</v>
      </c>
      <c r="B129" s="291">
        <v>114740</v>
      </c>
      <c r="C129" s="291">
        <v>205277.82588349303</v>
      </c>
      <c r="D129" s="209">
        <v>1578881.6666666667</v>
      </c>
      <c r="E129" s="209">
        <v>2041219.4310051296</v>
      </c>
      <c r="F129" s="291">
        <v>4818</v>
      </c>
      <c r="G129" s="291">
        <v>28841.755267845794</v>
      </c>
      <c r="H129" s="209">
        <v>0</v>
      </c>
      <c r="I129" s="209">
        <v>0</v>
      </c>
      <c r="J129" s="291">
        <v>16926.649999999998</v>
      </c>
      <c r="K129" s="291">
        <v>13026.624045611585</v>
      </c>
      <c r="L129" s="209">
        <v>1715366.3166666667</v>
      </c>
      <c r="M129" s="209">
        <v>2288365.6362020797</v>
      </c>
      <c r="N129" s="291">
        <v>1960629.4531515259</v>
      </c>
      <c r="O129" s="187"/>
      <c r="P129" s="33"/>
      <c r="Q129" s="33"/>
    </row>
    <row r="130" spans="1:17" ht="18" customHeight="1" x14ac:dyDescent="0.25">
      <c r="A130" s="106" t="s">
        <v>160</v>
      </c>
      <c r="B130" s="291">
        <v>333570</v>
      </c>
      <c r="C130" s="291">
        <v>151237.4767224415</v>
      </c>
      <c r="D130" s="209">
        <v>688354</v>
      </c>
      <c r="E130" s="209">
        <v>1140561.6879674783</v>
      </c>
      <c r="F130" s="291">
        <v>4873.333333333333</v>
      </c>
      <c r="G130" s="291">
        <v>38288.373657478085</v>
      </c>
      <c r="H130" s="209">
        <v>0</v>
      </c>
      <c r="I130" s="209">
        <v>0</v>
      </c>
      <c r="J130" s="291">
        <v>17589.683333333334</v>
      </c>
      <c r="K130" s="291">
        <v>4953.0889907268383</v>
      </c>
      <c r="L130" s="209">
        <v>1044387.0166666667</v>
      </c>
      <c r="M130" s="209">
        <v>1335040.6273381247</v>
      </c>
      <c r="N130" s="291">
        <v>1143838.1759032283</v>
      </c>
      <c r="O130" s="187"/>
      <c r="P130" s="33"/>
      <c r="Q130" s="33"/>
    </row>
    <row r="131" spans="1:17" ht="18" customHeight="1" x14ac:dyDescent="0.25">
      <c r="A131" s="106" t="s">
        <v>161</v>
      </c>
      <c r="B131" s="291">
        <v>148943.66666666666</v>
      </c>
      <c r="C131" s="291">
        <v>325272.62979204091</v>
      </c>
      <c r="D131" s="209">
        <v>1331508</v>
      </c>
      <c r="E131" s="209">
        <v>1394290.4860897432</v>
      </c>
      <c r="F131" s="291">
        <v>0</v>
      </c>
      <c r="G131" s="291">
        <v>93595.912446398768</v>
      </c>
      <c r="H131" s="209">
        <v>0</v>
      </c>
      <c r="I131" s="209">
        <v>0</v>
      </c>
      <c r="J131" s="291">
        <v>31956.563333333335</v>
      </c>
      <c r="K131" s="291">
        <v>11887.413577744412</v>
      </c>
      <c r="L131" s="209">
        <v>1512408.23</v>
      </c>
      <c r="M131" s="209">
        <v>1825046.4419059274</v>
      </c>
      <c r="N131" s="291">
        <v>1563666.1164466862</v>
      </c>
      <c r="O131" s="187"/>
      <c r="P131" s="33"/>
      <c r="Q131" s="33"/>
    </row>
    <row r="132" spans="1:17" ht="18" customHeight="1" x14ac:dyDescent="0.25">
      <c r="A132" s="106" t="s">
        <v>162</v>
      </c>
      <c r="B132" s="291">
        <v>321594.33333333331</v>
      </c>
      <c r="C132" s="291">
        <v>408693.52946011105</v>
      </c>
      <c r="D132" s="209">
        <v>1557707</v>
      </c>
      <c r="E132" s="209">
        <v>1595014.1719149016</v>
      </c>
      <c r="F132" s="291">
        <v>0</v>
      </c>
      <c r="G132" s="291">
        <v>25794.82373672555</v>
      </c>
      <c r="H132" s="209">
        <v>0</v>
      </c>
      <c r="I132" s="209">
        <v>0</v>
      </c>
      <c r="J132" s="291">
        <v>-16189.873333333335</v>
      </c>
      <c r="K132" s="291">
        <v>16890.033458378519</v>
      </c>
      <c r="L132" s="209">
        <v>1863111.46</v>
      </c>
      <c r="M132" s="209">
        <v>2046392.558570117</v>
      </c>
      <c r="N132" s="291">
        <v>1753311.3850204539</v>
      </c>
      <c r="O132" s="187"/>
      <c r="P132" s="33"/>
      <c r="Q132" s="33"/>
    </row>
    <row r="133" spans="1:17" ht="18" customHeight="1" x14ac:dyDescent="0.25">
      <c r="A133" s="106" t="s">
        <v>163</v>
      </c>
      <c r="B133" s="291">
        <v>1387148.3333333333</v>
      </c>
      <c r="C133" s="291">
        <v>414329.35944972408</v>
      </c>
      <c r="D133" s="209">
        <v>0</v>
      </c>
      <c r="E133" s="209">
        <v>0</v>
      </c>
      <c r="F133" s="291">
        <v>3835969.6666666665</v>
      </c>
      <c r="G133" s="291">
        <v>3143443.4033570578</v>
      </c>
      <c r="H133" s="209">
        <v>181310.66666666666</v>
      </c>
      <c r="I133" s="209">
        <v>186892.87766902367</v>
      </c>
      <c r="J133" s="291">
        <v>36804.446666666649</v>
      </c>
      <c r="K133" s="291">
        <v>11408.614975307484</v>
      </c>
      <c r="L133" s="209">
        <v>5441233.1133333333</v>
      </c>
      <c r="M133" s="209">
        <v>3756074.2554511135</v>
      </c>
      <c r="N133" s="291">
        <v>3218135.1165908356</v>
      </c>
      <c r="O133" s="187"/>
      <c r="P133" s="33"/>
      <c r="Q133" s="33"/>
    </row>
    <row r="134" spans="1:17" ht="18" customHeight="1" x14ac:dyDescent="0.25">
      <c r="A134" s="106" t="s">
        <v>164</v>
      </c>
      <c r="B134" s="291">
        <v>662671</v>
      </c>
      <c r="C134" s="291">
        <v>753646.71335565811</v>
      </c>
      <c r="D134" s="209">
        <v>2281512</v>
      </c>
      <c r="E134" s="209">
        <v>2021289.0323985983</v>
      </c>
      <c r="F134" s="291">
        <v>5004.666666666667</v>
      </c>
      <c r="G134" s="291">
        <v>37761.138225345021</v>
      </c>
      <c r="H134" s="209">
        <v>0</v>
      </c>
      <c r="I134" s="209">
        <v>0</v>
      </c>
      <c r="J134" s="291">
        <v>9190.7066666666706</v>
      </c>
      <c r="K134" s="291">
        <v>20935.056134138769</v>
      </c>
      <c r="L134" s="209">
        <v>2958378.3733333331</v>
      </c>
      <c r="M134" s="209">
        <v>2833631.94011374</v>
      </c>
      <c r="N134" s="291">
        <v>2427803.561321828</v>
      </c>
      <c r="O134" s="187"/>
      <c r="P134" s="33"/>
      <c r="Q134" s="33"/>
    </row>
    <row r="135" spans="1:17" ht="18" customHeight="1" x14ac:dyDescent="0.25">
      <c r="A135" s="106" t="s">
        <v>165</v>
      </c>
      <c r="B135" s="291">
        <v>122515.19459656808</v>
      </c>
      <c r="C135" s="291">
        <v>169818.2153157813</v>
      </c>
      <c r="D135" s="209">
        <v>674680.13873676525</v>
      </c>
      <c r="E135" s="209">
        <v>940663.70459072117</v>
      </c>
      <c r="F135" s="291">
        <v>0</v>
      </c>
      <c r="G135" s="291">
        <v>9978.6418255001245</v>
      </c>
      <c r="H135" s="209">
        <v>0</v>
      </c>
      <c r="I135" s="209">
        <v>0</v>
      </c>
      <c r="J135" s="291">
        <v>6289.666666666667</v>
      </c>
      <c r="K135" s="291">
        <v>7066.4069601036226</v>
      </c>
      <c r="L135" s="209">
        <v>803485</v>
      </c>
      <c r="M135" s="209">
        <v>1127526.9686921064</v>
      </c>
      <c r="N135" s="291">
        <v>966044.30212881614</v>
      </c>
      <c r="O135" s="187"/>
      <c r="P135" s="33"/>
      <c r="Q135" s="33"/>
    </row>
    <row r="136" spans="1:17" ht="18" customHeight="1" x14ac:dyDescent="0.25">
      <c r="A136" s="106" t="s">
        <v>166</v>
      </c>
      <c r="B136" s="291">
        <v>169076.33333333334</v>
      </c>
      <c r="C136" s="291">
        <v>254917.18644709082</v>
      </c>
      <c r="D136" s="209">
        <v>1152047.6666666667</v>
      </c>
      <c r="E136" s="209">
        <v>945176.88567386172</v>
      </c>
      <c r="F136" s="291">
        <v>5651</v>
      </c>
      <c r="G136" s="291">
        <v>10083.241427791239</v>
      </c>
      <c r="H136" s="209">
        <v>0</v>
      </c>
      <c r="I136" s="209">
        <v>0</v>
      </c>
      <c r="J136" s="291">
        <v>30198.53</v>
      </c>
      <c r="K136" s="291">
        <v>7974.4732750702096</v>
      </c>
      <c r="L136" s="209">
        <v>1356973.53</v>
      </c>
      <c r="M136" s="209">
        <v>1218151.786823814</v>
      </c>
      <c r="N136" s="291">
        <v>1043689.974133583</v>
      </c>
      <c r="O136" s="187"/>
      <c r="P136" s="33"/>
      <c r="Q136" s="33"/>
    </row>
    <row r="137" spans="1:17" ht="18" customHeight="1" x14ac:dyDescent="0.25">
      <c r="A137" s="106" t="s">
        <v>167</v>
      </c>
      <c r="B137" s="291">
        <v>7911425</v>
      </c>
      <c r="C137" s="291">
        <v>4119755.7777581145</v>
      </c>
      <c r="D137" s="209">
        <v>1575395</v>
      </c>
      <c r="E137" s="209">
        <v>1639481.9539106502</v>
      </c>
      <c r="F137" s="291">
        <v>593780.33333333337</v>
      </c>
      <c r="G137" s="291">
        <v>420965.81110552012</v>
      </c>
      <c r="H137" s="209">
        <v>616790.66666666663</v>
      </c>
      <c r="I137" s="209">
        <v>427116.69116822351</v>
      </c>
      <c r="J137" s="291">
        <v>401065.15333333332</v>
      </c>
      <c r="K137" s="291">
        <v>121136.04641654271</v>
      </c>
      <c r="L137" s="209">
        <v>11098456.153333332</v>
      </c>
      <c r="M137" s="209">
        <v>6728456.2803590512</v>
      </c>
      <c r="N137" s="291">
        <v>5764817.1904069632</v>
      </c>
      <c r="O137" s="187"/>
      <c r="P137" s="33"/>
      <c r="Q137" s="33"/>
    </row>
    <row r="138" spans="1:17" ht="18" customHeight="1" x14ac:dyDescent="0.25">
      <c r="A138" s="106" t="s">
        <v>168</v>
      </c>
      <c r="B138" s="291">
        <v>269301</v>
      </c>
      <c r="C138" s="291">
        <v>131768.67613593192</v>
      </c>
      <c r="D138" s="209">
        <v>0</v>
      </c>
      <c r="E138" s="209">
        <v>538133.90617385239</v>
      </c>
      <c r="F138" s="291">
        <v>1832457</v>
      </c>
      <c r="G138" s="291">
        <v>1045632.7959166287</v>
      </c>
      <c r="H138" s="209">
        <v>64244.333333333336</v>
      </c>
      <c r="I138" s="209">
        <v>89250.082905023039</v>
      </c>
      <c r="J138" s="291">
        <v>7855.7499999999973</v>
      </c>
      <c r="K138" s="291">
        <v>5844.6450090576691</v>
      </c>
      <c r="L138" s="209">
        <v>2173858.0833333335</v>
      </c>
      <c r="M138" s="209">
        <v>1810630.1061404936</v>
      </c>
      <c r="N138" s="291">
        <v>1551314.4659669397</v>
      </c>
      <c r="O138" s="187"/>
      <c r="P138" s="33"/>
      <c r="Q138" s="33"/>
    </row>
    <row r="139" spans="1:17" ht="18" customHeight="1" x14ac:dyDescent="0.25">
      <c r="A139" s="106" t="s">
        <v>169</v>
      </c>
      <c r="B139" s="291">
        <v>742949</v>
      </c>
      <c r="C139" s="291">
        <v>731675.98150151013</v>
      </c>
      <c r="D139" s="209">
        <v>1786074</v>
      </c>
      <c r="E139" s="209">
        <v>2988501.6280108765</v>
      </c>
      <c r="F139" s="291">
        <v>1503064</v>
      </c>
      <c r="G139" s="291">
        <v>1585947.5535806434</v>
      </c>
      <c r="H139" s="209">
        <v>0</v>
      </c>
      <c r="I139" s="209">
        <v>10048.69869088968</v>
      </c>
      <c r="J139" s="291">
        <v>120185.33333333333</v>
      </c>
      <c r="K139" s="291">
        <v>18739.186681583204</v>
      </c>
      <c r="L139" s="209">
        <v>4152272.3333333335</v>
      </c>
      <c r="M139" s="209">
        <v>5334913.0484655034</v>
      </c>
      <c r="N139" s="291">
        <v>4570855.0623857481</v>
      </c>
      <c r="O139" s="187"/>
      <c r="P139" s="33"/>
      <c r="Q139" s="33"/>
    </row>
    <row r="140" spans="1:17" ht="18" customHeight="1" x14ac:dyDescent="0.25">
      <c r="A140" s="106" t="s">
        <v>170</v>
      </c>
      <c r="B140" s="291">
        <v>3345237.3333333335</v>
      </c>
      <c r="C140" s="291">
        <v>2743553.5214454676</v>
      </c>
      <c r="D140" s="209">
        <v>2525180</v>
      </c>
      <c r="E140" s="209">
        <v>1872955.1638714136</v>
      </c>
      <c r="F140" s="291">
        <v>0</v>
      </c>
      <c r="G140" s="291">
        <v>24321.820770374587</v>
      </c>
      <c r="H140" s="209">
        <v>0</v>
      </c>
      <c r="I140" s="209">
        <v>0</v>
      </c>
      <c r="J140" s="291">
        <v>-37384.976666666655</v>
      </c>
      <c r="K140" s="291">
        <v>59734.253228165668</v>
      </c>
      <c r="L140" s="209">
        <v>5833032.3566666674</v>
      </c>
      <c r="M140" s="209">
        <v>4700564.7593154209</v>
      </c>
      <c r="N140" s="291">
        <v>4027357.1529659522</v>
      </c>
      <c r="O140" s="187"/>
      <c r="P140" s="33"/>
      <c r="Q140" s="33"/>
    </row>
    <row r="141" spans="1:17" ht="18" customHeight="1" x14ac:dyDescent="0.25">
      <c r="A141" s="106"/>
      <c r="B141" s="291"/>
      <c r="C141" s="291"/>
      <c r="D141" s="209"/>
      <c r="E141" s="209"/>
      <c r="F141" s="291"/>
      <c r="G141" s="291"/>
      <c r="H141" s="209"/>
      <c r="I141" s="209"/>
      <c r="J141" s="291"/>
      <c r="K141" s="291"/>
      <c r="L141" s="209"/>
      <c r="M141" s="209"/>
      <c r="N141" s="291"/>
      <c r="O141" s="187"/>
      <c r="P141" s="33"/>
      <c r="Q141" s="33"/>
    </row>
    <row r="142" spans="1:17" s="33" customFormat="1" ht="18" customHeight="1" x14ac:dyDescent="0.25">
      <c r="A142" s="100"/>
      <c r="B142" s="302">
        <f>SUM(B4:B141)</f>
        <v>2139309826.3205957</v>
      </c>
      <c r="C142" s="302">
        <f>SUM(C4:C141)</f>
        <v>2139309826.320595</v>
      </c>
      <c r="D142" s="303">
        <f t="shared" ref="D142:N142" si="0">SUM(D4:D141)</f>
        <v>202290246.88873675</v>
      </c>
      <c r="E142" s="303">
        <f t="shared" si="0"/>
        <v>202290246.88873661</v>
      </c>
      <c r="F142" s="302">
        <f t="shared" si="0"/>
        <v>55504250.316666648</v>
      </c>
      <c r="G142" s="302">
        <f t="shared" si="0"/>
        <v>65996844.915504538</v>
      </c>
      <c r="H142" s="303">
        <f t="shared" si="0"/>
        <v>5370977.7700000005</v>
      </c>
      <c r="I142" s="303">
        <f t="shared" si="0"/>
        <v>5370977.7699999996</v>
      </c>
      <c r="J142" s="302">
        <f t="shared" si="0"/>
        <v>44284858.723333322</v>
      </c>
      <c r="K142" s="302">
        <f t="shared" si="0"/>
        <v>44284858.723333344</v>
      </c>
      <c r="L142" s="303">
        <f t="shared" si="0"/>
        <v>2446760160.0193338</v>
      </c>
      <c r="M142" s="303">
        <f t="shared" si="0"/>
        <v>2457252754.6181693</v>
      </c>
      <c r="N142" s="302">
        <f t="shared" si="0"/>
        <v>2105328819.9773765</v>
      </c>
    </row>
    <row r="143" spans="1:17" s="45" customFormat="1" ht="21" customHeight="1" x14ac:dyDescent="0.25">
      <c r="A143" s="102"/>
      <c r="B143" s="102"/>
      <c r="C143" s="102"/>
      <c r="D143" s="102"/>
      <c r="E143" s="102"/>
      <c r="F143" s="102"/>
      <c r="G143" s="102"/>
      <c r="H143" s="102"/>
      <c r="I143" s="102"/>
      <c r="J143" s="102"/>
      <c r="K143" s="102"/>
      <c r="L143" s="102"/>
      <c r="M143" s="102"/>
      <c r="N143" s="102"/>
      <c r="O143" s="57"/>
      <c r="P143" s="57"/>
      <c r="Q143" s="57"/>
    </row>
    <row r="144" spans="1:17" ht="13.5" hidden="1" customHeight="1" x14ac:dyDescent="0.2">
      <c r="A144" s="79"/>
      <c r="B144" s="79"/>
      <c r="C144" s="79"/>
      <c r="D144" s="79"/>
      <c r="E144" s="79"/>
      <c r="F144" s="79"/>
      <c r="G144" s="79"/>
      <c r="H144" s="79"/>
      <c r="I144" s="79"/>
      <c r="J144" s="79"/>
      <c r="K144" s="79"/>
      <c r="L144" s="79"/>
      <c r="M144" s="79"/>
      <c r="N144" s="79"/>
      <c r="O144" s="79"/>
      <c r="P144" s="79"/>
      <c r="Q144" s="79"/>
    </row>
    <row r="145" spans="1:17" ht="14.25" hidden="1" customHeight="1" x14ac:dyDescent="0.2">
      <c r="A145" s="79"/>
      <c r="B145" s="79"/>
      <c r="C145" s="79"/>
      <c r="D145" s="79"/>
      <c r="E145" s="79"/>
      <c r="F145" s="79"/>
      <c r="G145" s="79"/>
      <c r="H145" s="79"/>
      <c r="I145" s="79"/>
      <c r="J145" s="79"/>
      <c r="K145" s="79"/>
      <c r="L145" s="79"/>
      <c r="M145" s="79"/>
      <c r="N145" s="79"/>
      <c r="O145" s="79"/>
      <c r="P145" s="79"/>
      <c r="Q145" s="79"/>
    </row>
    <row r="146" spans="1:17" hidden="1" x14ac:dyDescent="0.2">
      <c r="A146" s="79"/>
      <c r="B146" s="79"/>
      <c r="C146" s="79"/>
      <c r="D146" s="79"/>
      <c r="E146" s="79"/>
      <c r="F146" s="79"/>
      <c r="G146" s="79"/>
      <c r="H146" s="79"/>
      <c r="I146" s="79"/>
      <c r="J146" s="79"/>
      <c r="K146" s="79"/>
      <c r="L146" s="79"/>
      <c r="M146" s="79"/>
      <c r="N146" s="79"/>
      <c r="O146" s="79"/>
      <c r="P146" s="79"/>
      <c r="Q146" s="79"/>
    </row>
    <row r="147" spans="1:17" hidden="1" x14ac:dyDescent="0.2">
      <c r="A147" s="79"/>
      <c r="B147" s="79"/>
      <c r="C147" s="79"/>
      <c r="D147" s="79"/>
      <c r="E147" s="79"/>
      <c r="F147" s="79"/>
      <c r="G147" s="79"/>
      <c r="H147" s="79"/>
      <c r="I147" s="79"/>
      <c r="J147" s="79"/>
      <c r="K147" s="79"/>
      <c r="L147" s="79"/>
      <c r="M147" s="79"/>
      <c r="N147" s="79"/>
      <c r="O147" s="79"/>
      <c r="P147" s="79"/>
      <c r="Q147" s="79"/>
    </row>
    <row r="148" spans="1:17" hidden="1" x14ac:dyDescent="0.2">
      <c r="A148" s="79"/>
      <c r="B148" s="79"/>
      <c r="C148" s="79"/>
      <c r="D148" s="79"/>
      <c r="E148" s="79"/>
      <c r="F148" s="79"/>
      <c r="G148" s="79"/>
      <c r="H148" s="79"/>
      <c r="I148" s="79"/>
      <c r="J148" s="79"/>
      <c r="K148" s="79"/>
      <c r="L148" s="79"/>
      <c r="M148" s="79"/>
      <c r="N148" s="79"/>
      <c r="O148" s="79"/>
      <c r="P148" s="79"/>
      <c r="Q148" s="79"/>
    </row>
    <row r="149" spans="1:17" hidden="1" x14ac:dyDescent="0.2">
      <c r="A149" s="79"/>
      <c r="B149" s="79"/>
      <c r="C149" s="79"/>
      <c r="D149" s="79"/>
      <c r="E149" s="79"/>
      <c r="F149" s="79"/>
      <c r="G149" s="79"/>
      <c r="H149" s="79"/>
      <c r="I149" s="79"/>
      <c r="J149" s="79"/>
      <c r="K149" s="79"/>
      <c r="L149" s="79"/>
      <c r="M149" s="79"/>
      <c r="N149" s="79"/>
      <c r="O149" s="79"/>
      <c r="P149" s="79"/>
      <c r="Q149" s="79"/>
    </row>
    <row r="150" spans="1:17" hidden="1" x14ac:dyDescent="0.2">
      <c r="A150" s="79"/>
      <c r="B150" s="79"/>
      <c r="C150" s="79"/>
      <c r="D150" s="79"/>
      <c r="E150" s="79"/>
      <c r="F150" s="79"/>
      <c r="G150" s="79"/>
      <c r="H150" s="79"/>
      <c r="I150" s="79"/>
      <c r="J150" s="79"/>
      <c r="K150" s="79"/>
      <c r="L150" s="79"/>
      <c r="M150" s="79"/>
      <c r="N150" s="79"/>
      <c r="O150" s="79"/>
      <c r="P150" s="79"/>
      <c r="Q150" s="79"/>
    </row>
    <row r="151" spans="1:17" hidden="1" x14ac:dyDescent="0.2">
      <c r="A151" s="79"/>
      <c r="B151" s="79"/>
      <c r="C151" s="79"/>
      <c r="D151" s="79"/>
      <c r="E151" s="79"/>
      <c r="F151" s="79"/>
      <c r="G151" s="79"/>
      <c r="H151" s="79"/>
      <c r="I151" s="79"/>
      <c r="J151" s="79"/>
      <c r="K151" s="79"/>
      <c r="L151" s="79"/>
      <c r="M151" s="79"/>
      <c r="N151" s="79"/>
      <c r="O151" s="79"/>
      <c r="P151" s="79"/>
      <c r="Q151" s="79"/>
    </row>
    <row r="152" spans="1:17" hidden="1" x14ac:dyDescent="0.2">
      <c r="A152" s="79"/>
      <c r="B152" s="79"/>
      <c r="C152" s="79"/>
      <c r="D152" s="79"/>
      <c r="E152" s="79"/>
      <c r="F152" s="79"/>
      <c r="G152" s="79"/>
      <c r="H152" s="79"/>
      <c r="I152" s="79"/>
      <c r="J152" s="79"/>
      <c r="K152" s="79"/>
      <c r="L152" s="79"/>
      <c r="M152" s="79"/>
      <c r="N152" s="79"/>
      <c r="O152" s="79"/>
      <c r="P152" s="79"/>
      <c r="Q152" s="79"/>
    </row>
    <row r="153" spans="1:17" hidden="1" x14ac:dyDescent="0.2">
      <c r="A153" s="79"/>
      <c r="B153" s="79"/>
      <c r="C153" s="79"/>
      <c r="D153" s="79"/>
      <c r="E153" s="79"/>
      <c r="F153" s="79"/>
      <c r="G153" s="79"/>
      <c r="H153" s="79"/>
      <c r="I153" s="79"/>
      <c r="J153" s="79"/>
      <c r="K153" s="79"/>
      <c r="L153" s="79"/>
      <c r="M153" s="79"/>
      <c r="N153" s="79"/>
      <c r="O153" s="79"/>
      <c r="P153" s="79"/>
      <c r="Q153" s="79"/>
    </row>
    <row r="154" spans="1:17" hidden="1" x14ac:dyDescent="0.2">
      <c r="A154" s="79"/>
      <c r="B154" s="79"/>
      <c r="C154" s="79"/>
      <c r="D154" s="79"/>
      <c r="E154" s="79"/>
      <c r="F154" s="79"/>
      <c r="G154" s="79"/>
      <c r="H154" s="79"/>
      <c r="I154" s="79"/>
      <c r="J154" s="79"/>
      <c r="K154" s="79"/>
      <c r="L154" s="79"/>
      <c r="M154" s="79"/>
      <c r="N154" s="79"/>
      <c r="O154" s="79"/>
      <c r="P154" s="79"/>
      <c r="Q154" s="79"/>
    </row>
    <row r="155" spans="1:17" ht="18" hidden="1" x14ac:dyDescent="0.25">
      <c r="A155" s="79"/>
      <c r="B155" s="79"/>
      <c r="C155" s="79"/>
      <c r="D155" s="79"/>
      <c r="E155" s="79"/>
      <c r="F155" s="79"/>
      <c r="G155" s="79"/>
      <c r="H155" s="79"/>
      <c r="I155" s="79"/>
      <c r="J155" s="79"/>
      <c r="K155" s="79"/>
      <c r="L155" s="103" t="s">
        <v>264</v>
      </c>
      <c r="M155" s="104">
        <f>'EXP SUMMARY'!O142</f>
        <v>2105328819.9773762</v>
      </c>
      <c r="N155" s="79"/>
      <c r="O155" s="79"/>
      <c r="P155" s="79"/>
      <c r="Q155" s="79"/>
    </row>
    <row r="156" spans="1:17" ht="15.75" x14ac:dyDescent="0.25">
      <c r="A156" s="79"/>
      <c r="B156" s="79"/>
      <c r="C156" s="79"/>
      <c r="D156" s="79"/>
      <c r="E156" s="79"/>
      <c r="F156" s="79"/>
      <c r="G156" s="79"/>
      <c r="H156" s="79"/>
      <c r="I156" s="79"/>
      <c r="J156" s="79"/>
      <c r="K156" s="79"/>
      <c r="L156" s="105"/>
      <c r="M156" s="103"/>
      <c r="N156" s="79"/>
      <c r="O156" s="79"/>
      <c r="P156" s="79"/>
      <c r="Q156" s="79"/>
    </row>
    <row r="157" spans="1:17" x14ac:dyDescent="0.2">
      <c r="A157" s="79"/>
      <c r="B157" s="79"/>
      <c r="C157" s="79"/>
      <c r="D157" s="79"/>
      <c r="E157" s="79"/>
      <c r="F157" s="79"/>
      <c r="G157" s="79"/>
      <c r="H157" s="79"/>
      <c r="I157" s="79"/>
      <c r="J157" s="79"/>
      <c r="K157" s="79"/>
      <c r="L157" s="79"/>
      <c r="M157" s="79"/>
      <c r="N157" s="79"/>
      <c r="O157" s="79"/>
      <c r="P157" s="79"/>
      <c r="Q157" s="79"/>
    </row>
    <row r="158" spans="1:17" x14ac:dyDescent="0.2">
      <c r="A158" s="79"/>
      <c r="B158" s="79"/>
      <c r="C158" s="79"/>
      <c r="D158" s="79"/>
      <c r="E158" s="79"/>
      <c r="F158" s="79"/>
      <c r="G158" s="79"/>
      <c r="H158" s="79"/>
      <c r="I158" s="79"/>
      <c r="J158" s="79"/>
      <c r="K158" s="79"/>
      <c r="L158" s="79"/>
      <c r="M158" s="79"/>
      <c r="N158" s="79"/>
      <c r="O158" s="79"/>
      <c r="P158" s="79"/>
      <c r="Q158" s="79"/>
    </row>
    <row r="159" spans="1:17" x14ac:dyDescent="0.2">
      <c r="A159" s="79"/>
      <c r="B159" s="79"/>
      <c r="C159" s="79"/>
      <c r="D159" s="79"/>
      <c r="E159" s="79"/>
      <c r="F159" s="79"/>
      <c r="G159" s="79"/>
      <c r="H159" s="79"/>
      <c r="I159" s="79"/>
      <c r="J159" s="79"/>
      <c r="K159" s="79"/>
      <c r="L159" s="79"/>
      <c r="M159" s="79"/>
      <c r="N159" s="79"/>
      <c r="O159" s="79"/>
      <c r="P159" s="79"/>
      <c r="Q159" s="79"/>
    </row>
    <row r="160" spans="1:17" x14ac:dyDescent="0.2">
      <c r="A160" s="79"/>
      <c r="B160" s="79"/>
      <c r="C160" s="79"/>
      <c r="D160" s="79"/>
      <c r="E160" s="79"/>
      <c r="F160" s="79"/>
      <c r="G160" s="79"/>
      <c r="H160" s="79"/>
      <c r="I160" s="79"/>
      <c r="J160" s="79"/>
      <c r="K160" s="79"/>
      <c r="L160" s="79"/>
      <c r="M160" s="79"/>
      <c r="N160" s="79"/>
      <c r="O160" s="79"/>
      <c r="P160" s="79"/>
      <c r="Q160" s="79"/>
    </row>
    <row r="161" spans="1:17" x14ac:dyDescent="0.2">
      <c r="A161" s="79"/>
      <c r="B161" s="79"/>
      <c r="C161" s="79"/>
      <c r="D161" s="79"/>
      <c r="E161" s="79"/>
      <c r="F161" s="79"/>
      <c r="G161" s="79"/>
      <c r="H161" s="79"/>
      <c r="I161" s="79"/>
      <c r="J161" s="79"/>
      <c r="K161" s="79"/>
      <c r="L161" s="79"/>
      <c r="M161" s="79"/>
      <c r="N161" s="79"/>
      <c r="O161" s="79"/>
      <c r="P161" s="79"/>
      <c r="Q161" s="79"/>
    </row>
    <row r="162" spans="1:17" x14ac:dyDescent="0.2">
      <c r="A162" s="79"/>
      <c r="B162" s="79"/>
      <c r="C162" s="79"/>
      <c r="D162" s="79"/>
      <c r="E162" s="79"/>
      <c r="F162" s="79"/>
      <c r="G162" s="79"/>
      <c r="H162" s="79"/>
      <c r="I162" s="79"/>
      <c r="J162" s="79"/>
      <c r="K162" s="79"/>
      <c r="L162" s="79"/>
      <c r="M162" s="79"/>
      <c r="N162" s="79"/>
      <c r="O162" s="79"/>
      <c r="P162" s="79"/>
      <c r="Q162" s="79"/>
    </row>
    <row r="163" spans="1:17" x14ac:dyDescent="0.2">
      <c r="A163" s="79"/>
      <c r="B163" s="79"/>
      <c r="C163" s="79"/>
      <c r="D163" s="79"/>
      <c r="E163" s="79"/>
      <c r="F163" s="79"/>
      <c r="G163" s="79"/>
      <c r="H163" s="79"/>
      <c r="I163" s="79"/>
      <c r="J163" s="79"/>
      <c r="K163" s="79"/>
      <c r="L163" s="79"/>
      <c r="M163" s="79"/>
      <c r="N163" s="79"/>
      <c r="O163" s="79"/>
      <c r="P163" s="79"/>
      <c r="Q163" s="79"/>
    </row>
    <row r="164" spans="1:17" x14ac:dyDescent="0.2">
      <c r="A164" s="79"/>
      <c r="B164" s="79"/>
      <c r="C164" s="79"/>
      <c r="D164" s="79"/>
      <c r="E164" s="79"/>
      <c r="F164" s="79"/>
      <c r="G164" s="79"/>
      <c r="H164" s="79"/>
      <c r="I164" s="79"/>
      <c r="J164" s="79"/>
      <c r="K164" s="79"/>
      <c r="L164" s="79"/>
      <c r="M164" s="79"/>
      <c r="N164" s="79"/>
      <c r="O164" s="79"/>
      <c r="P164" s="79"/>
      <c r="Q164" s="79"/>
    </row>
    <row r="165" spans="1:17" x14ac:dyDescent="0.2">
      <c r="A165" s="79"/>
      <c r="B165" s="79"/>
      <c r="C165" s="79"/>
      <c r="D165" s="79"/>
      <c r="E165" s="79"/>
      <c r="F165" s="79"/>
      <c r="G165" s="79"/>
      <c r="H165" s="79"/>
      <c r="I165" s="79"/>
      <c r="J165" s="79"/>
      <c r="K165" s="79"/>
      <c r="L165" s="79"/>
      <c r="M165" s="79"/>
      <c r="N165" s="79"/>
      <c r="O165" s="79"/>
      <c r="P165" s="79"/>
      <c r="Q165" s="79"/>
    </row>
    <row r="166" spans="1:17" x14ac:dyDescent="0.2">
      <c r="A166" s="79"/>
      <c r="B166" s="79"/>
      <c r="C166" s="79"/>
      <c r="D166" s="79"/>
      <c r="E166" s="79"/>
      <c r="F166" s="79"/>
      <c r="G166" s="79"/>
      <c r="H166" s="79"/>
      <c r="I166" s="79"/>
      <c r="J166" s="79"/>
      <c r="K166" s="79"/>
      <c r="L166" s="79"/>
      <c r="M166" s="79"/>
      <c r="N166" s="79"/>
      <c r="O166" s="79"/>
      <c r="P166" s="79"/>
      <c r="Q166" s="79"/>
    </row>
    <row r="167" spans="1:17" x14ac:dyDescent="0.2">
      <c r="A167" s="79"/>
      <c r="B167" s="79"/>
      <c r="C167" s="79"/>
      <c r="D167" s="79"/>
      <c r="E167" s="79"/>
      <c r="F167" s="79"/>
      <c r="G167" s="79"/>
      <c r="H167" s="79"/>
      <c r="I167" s="79"/>
      <c r="J167" s="79"/>
      <c r="K167" s="79"/>
      <c r="L167" s="79"/>
      <c r="M167" s="79"/>
      <c r="N167" s="79"/>
      <c r="O167" s="79"/>
      <c r="P167" s="79"/>
      <c r="Q167" s="79"/>
    </row>
    <row r="168" spans="1:17" x14ac:dyDescent="0.2">
      <c r="A168" s="79"/>
      <c r="B168" s="79"/>
      <c r="C168" s="79"/>
      <c r="D168" s="79"/>
      <c r="E168" s="79"/>
      <c r="F168" s="79"/>
      <c r="G168" s="79"/>
      <c r="H168" s="79"/>
      <c r="I168" s="79"/>
      <c r="J168" s="79"/>
      <c r="K168" s="79"/>
      <c r="L168" s="79"/>
      <c r="M168" s="79"/>
      <c r="N168" s="79"/>
      <c r="O168" s="79"/>
      <c r="P168" s="79"/>
      <c r="Q168" s="79"/>
    </row>
    <row r="169" spans="1:17" x14ac:dyDescent="0.2">
      <c r="A169" s="79"/>
      <c r="B169" s="79"/>
      <c r="C169" s="79"/>
      <c r="D169" s="79"/>
      <c r="E169" s="79"/>
      <c r="F169" s="79"/>
      <c r="G169" s="79"/>
      <c r="H169" s="79"/>
      <c r="I169" s="79"/>
      <c r="J169" s="79"/>
      <c r="K169" s="79"/>
      <c r="L169" s="79"/>
      <c r="M169" s="79"/>
      <c r="N169" s="79"/>
      <c r="O169" s="79"/>
      <c r="P169" s="79"/>
      <c r="Q169" s="79"/>
    </row>
    <row r="170" spans="1:17" x14ac:dyDescent="0.2">
      <c r="A170" s="79"/>
      <c r="B170" s="79"/>
      <c r="C170" s="79"/>
      <c r="D170" s="79"/>
      <c r="E170" s="79"/>
      <c r="F170" s="79"/>
      <c r="G170" s="79"/>
      <c r="H170" s="79"/>
      <c r="I170" s="79"/>
      <c r="J170" s="79"/>
      <c r="K170" s="79"/>
      <c r="L170" s="79"/>
      <c r="M170" s="79"/>
      <c r="N170" s="79"/>
      <c r="O170" s="79"/>
      <c r="P170" s="79"/>
      <c r="Q170" s="79"/>
    </row>
    <row r="171" spans="1:17" x14ac:dyDescent="0.2">
      <c r="A171" s="79"/>
      <c r="B171" s="79"/>
      <c r="C171" s="79"/>
      <c r="D171" s="79"/>
      <c r="E171" s="79"/>
      <c r="F171" s="79"/>
      <c r="G171" s="79"/>
      <c r="H171" s="79"/>
      <c r="I171" s="79"/>
      <c r="J171" s="79"/>
      <c r="K171" s="79"/>
      <c r="L171" s="79"/>
      <c r="M171" s="79"/>
      <c r="N171" s="79"/>
      <c r="O171" s="79"/>
      <c r="P171" s="79"/>
      <c r="Q171" s="79"/>
    </row>
    <row r="172" spans="1:17" x14ac:dyDescent="0.2">
      <c r="A172" s="79"/>
      <c r="B172" s="79"/>
      <c r="C172" s="79"/>
      <c r="D172" s="79"/>
      <c r="E172" s="79"/>
      <c r="F172" s="79"/>
      <c r="G172" s="79"/>
      <c r="H172" s="79"/>
      <c r="I172" s="79"/>
      <c r="J172" s="79"/>
      <c r="K172" s="79"/>
      <c r="L172" s="79"/>
      <c r="M172" s="79"/>
      <c r="N172" s="79"/>
      <c r="O172" s="79"/>
      <c r="P172" s="79"/>
      <c r="Q172" s="79"/>
    </row>
    <row r="173" spans="1:17" x14ac:dyDescent="0.2">
      <c r="A173" s="79"/>
      <c r="B173" s="79"/>
      <c r="C173" s="79"/>
      <c r="D173" s="79"/>
      <c r="E173" s="79"/>
      <c r="F173" s="79"/>
      <c r="G173" s="79"/>
      <c r="H173" s="79"/>
      <c r="I173" s="79"/>
      <c r="J173" s="79"/>
      <c r="K173" s="79"/>
      <c r="L173" s="79"/>
      <c r="M173" s="79"/>
      <c r="N173" s="79"/>
      <c r="O173" s="79"/>
      <c r="P173" s="79"/>
      <c r="Q173" s="79"/>
    </row>
    <row r="174" spans="1:17" x14ac:dyDescent="0.2">
      <c r="A174" s="79"/>
      <c r="B174" s="79"/>
      <c r="C174" s="79"/>
      <c r="D174" s="79"/>
      <c r="E174" s="79"/>
      <c r="F174" s="79"/>
      <c r="G174" s="79"/>
      <c r="H174" s="79"/>
      <c r="I174" s="79"/>
      <c r="J174" s="79"/>
      <c r="K174" s="79"/>
      <c r="L174" s="79"/>
      <c r="M174" s="79"/>
      <c r="N174" s="79"/>
      <c r="O174" s="79"/>
      <c r="P174" s="79"/>
      <c r="Q174" s="79"/>
    </row>
    <row r="175" spans="1:17" x14ac:dyDescent="0.2">
      <c r="A175" s="79"/>
      <c r="B175" s="79"/>
      <c r="C175" s="79"/>
      <c r="D175" s="79"/>
      <c r="E175" s="79"/>
      <c r="F175" s="79"/>
      <c r="G175" s="79"/>
      <c r="H175" s="79"/>
      <c r="I175" s="79"/>
      <c r="J175" s="79"/>
      <c r="K175" s="79"/>
      <c r="L175" s="79"/>
      <c r="M175" s="79"/>
      <c r="N175" s="79"/>
      <c r="O175" s="79"/>
      <c r="P175" s="79"/>
      <c r="Q175" s="79"/>
    </row>
    <row r="176" spans="1:17" x14ac:dyDescent="0.2">
      <c r="A176" s="79"/>
      <c r="B176" s="79"/>
      <c r="C176" s="79"/>
      <c r="D176" s="79"/>
      <c r="E176" s="79"/>
      <c r="F176" s="79"/>
      <c r="G176" s="79"/>
      <c r="H176" s="79"/>
      <c r="I176" s="79"/>
      <c r="J176" s="79"/>
      <c r="K176" s="79"/>
      <c r="L176" s="79"/>
      <c r="M176" s="79"/>
      <c r="N176" s="79"/>
      <c r="O176" s="79"/>
      <c r="P176" s="79"/>
      <c r="Q176" s="79"/>
    </row>
    <row r="177" spans="1:17" x14ac:dyDescent="0.2">
      <c r="A177" s="79"/>
      <c r="B177" s="79"/>
      <c r="C177" s="79"/>
      <c r="D177" s="79"/>
      <c r="E177" s="79"/>
      <c r="F177" s="79"/>
      <c r="G177" s="79"/>
      <c r="H177" s="79"/>
      <c r="I177" s="79"/>
      <c r="J177" s="79"/>
      <c r="K177" s="79"/>
      <c r="L177" s="79"/>
      <c r="M177" s="79"/>
      <c r="N177" s="79"/>
      <c r="O177" s="79"/>
      <c r="P177" s="79"/>
      <c r="Q177" s="79"/>
    </row>
    <row r="178" spans="1:17" x14ac:dyDescent="0.2">
      <c r="A178" s="79"/>
      <c r="B178" s="79"/>
      <c r="C178" s="79"/>
      <c r="D178" s="79"/>
      <c r="E178" s="79"/>
      <c r="F178" s="79"/>
      <c r="G178" s="79"/>
      <c r="H178" s="79"/>
      <c r="I178" s="79"/>
      <c r="J178" s="79"/>
      <c r="K178" s="79"/>
      <c r="L178" s="79"/>
      <c r="M178" s="79"/>
      <c r="N178" s="79"/>
      <c r="O178" s="79"/>
      <c r="P178" s="79"/>
      <c r="Q178" s="79"/>
    </row>
    <row r="179" spans="1:17" x14ac:dyDescent="0.2">
      <c r="A179" s="79"/>
      <c r="B179" s="79"/>
      <c r="C179" s="79"/>
      <c r="D179" s="79"/>
      <c r="E179" s="79"/>
      <c r="F179" s="79"/>
      <c r="G179" s="79"/>
      <c r="H179" s="79"/>
      <c r="I179" s="79"/>
      <c r="J179" s="79"/>
      <c r="K179" s="79"/>
      <c r="L179" s="79"/>
      <c r="M179" s="79"/>
      <c r="N179" s="79"/>
      <c r="O179" s="79"/>
      <c r="P179" s="79"/>
      <c r="Q179" s="79"/>
    </row>
    <row r="180" spans="1:17" x14ac:dyDescent="0.2">
      <c r="A180" s="79"/>
      <c r="B180" s="79"/>
      <c r="C180" s="79"/>
      <c r="D180" s="79"/>
      <c r="E180" s="79"/>
      <c r="F180" s="79"/>
      <c r="G180" s="79"/>
      <c r="H180" s="79"/>
      <c r="I180" s="79"/>
      <c r="J180" s="79"/>
      <c r="K180" s="79"/>
      <c r="L180" s="79"/>
      <c r="M180" s="79"/>
      <c r="N180" s="79"/>
      <c r="O180" s="79"/>
      <c r="P180" s="79"/>
      <c r="Q180" s="79"/>
    </row>
    <row r="181" spans="1:17" x14ac:dyDescent="0.2">
      <c r="A181" s="79"/>
      <c r="B181" s="79"/>
      <c r="C181" s="79"/>
      <c r="D181" s="79"/>
      <c r="E181" s="79"/>
      <c r="F181" s="79"/>
      <c r="G181" s="79"/>
      <c r="H181" s="79"/>
      <c r="I181" s="79"/>
      <c r="J181" s="79"/>
      <c r="K181" s="79"/>
      <c r="L181" s="79"/>
      <c r="M181" s="79"/>
      <c r="N181" s="79"/>
      <c r="O181" s="79"/>
      <c r="P181" s="79"/>
      <c r="Q181" s="79"/>
    </row>
    <row r="182" spans="1:17" x14ac:dyDescent="0.2">
      <c r="A182" s="79"/>
      <c r="B182" s="79"/>
      <c r="C182" s="79"/>
      <c r="D182" s="79"/>
      <c r="E182" s="79"/>
      <c r="F182" s="79"/>
      <c r="G182" s="79"/>
      <c r="H182" s="79"/>
      <c r="I182" s="79"/>
      <c r="J182" s="79"/>
      <c r="K182" s="79"/>
      <c r="L182" s="79"/>
      <c r="M182" s="79"/>
      <c r="N182" s="79"/>
      <c r="O182" s="79"/>
      <c r="P182" s="79"/>
      <c r="Q182" s="79"/>
    </row>
    <row r="183" spans="1:17" x14ac:dyDescent="0.2">
      <c r="A183" s="79"/>
      <c r="B183" s="79"/>
      <c r="C183" s="79"/>
      <c r="D183" s="79"/>
      <c r="E183" s="79"/>
      <c r="F183" s="79"/>
      <c r="G183" s="79"/>
      <c r="H183" s="79"/>
      <c r="I183" s="79"/>
      <c r="J183" s="79"/>
      <c r="K183" s="79"/>
      <c r="L183" s="79"/>
      <c r="M183" s="79"/>
      <c r="N183" s="79"/>
      <c r="O183" s="79"/>
      <c r="P183" s="79"/>
      <c r="Q183" s="79"/>
    </row>
    <row r="184" spans="1:17" x14ac:dyDescent="0.2">
      <c r="A184" s="79"/>
      <c r="B184" s="79"/>
      <c r="C184" s="79"/>
      <c r="D184" s="79"/>
      <c r="E184" s="79"/>
      <c r="F184" s="79"/>
      <c r="G184" s="79"/>
      <c r="H184" s="79"/>
      <c r="I184" s="79"/>
      <c r="J184" s="79"/>
      <c r="K184" s="79"/>
      <c r="L184" s="79"/>
      <c r="M184" s="79"/>
      <c r="N184" s="79"/>
      <c r="O184" s="79"/>
      <c r="P184" s="79"/>
      <c r="Q184" s="79"/>
    </row>
    <row r="185" spans="1:17" x14ac:dyDescent="0.2">
      <c r="A185" s="79"/>
      <c r="B185" s="79"/>
      <c r="C185" s="79"/>
      <c r="D185" s="79"/>
      <c r="E185" s="79"/>
      <c r="F185" s="79"/>
      <c r="G185" s="79"/>
      <c r="H185" s="79"/>
      <c r="I185" s="79"/>
      <c r="J185" s="79"/>
      <c r="K185" s="79"/>
      <c r="L185" s="79"/>
      <c r="M185" s="79"/>
      <c r="N185" s="79"/>
      <c r="O185" s="79"/>
      <c r="P185" s="79"/>
      <c r="Q185" s="79"/>
    </row>
    <row r="186" spans="1:17" x14ac:dyDescent="0.2">
      <c r="A186" s="79"/>
      <c r="B186" s="79"/>
      <c r="C186" s="79"/>
      <c r="D186" s="79"/>
      <c r="E186" s="79"/>
      <c r="F186" s="79"/>
      <c r="G186" s="79"/>
      <c r="H186" s="79"/>
      <c r="I186" s="79"/>
      <c r="J186" s="79"/>
      <c r="K186" s="79"/>
      <c r="L186" s="79"/>
      <c r="M186" s="79"/>
      <c r="N186" s="79"/>
      <c r="O186" s="79"/>
      <c r="P186" s="79"/>
      <c r="Q186" s="79"/>
    </row>
    <row r="187" spans="1:17" x14ac:dyDescent="0.2">
      <c r="A187" s="79"/>
      <c r="B187" s="79"/>
      <c r="C187" s="79"/>
      <c r="D187" s="79"/>
      <c r="E187" s="79"/>
      <c r="F187" s="79"/>
      <c r="G187" s="79"/>
      <c r="H187" s="79"/>
      <c r="I187" s="79"/>
      <c r="J187" s="79"/>
      <c r="K187" s="79"/>
      <c r="L187" s="79"/>
      <c r="M187" s="79"/>
      <c r="N187" s="79"/>
      <c r="O187" s="79"/>
      <c r="P187" s="79"/>
      <c r="Q187" s="79"/>
    </row>
    <row r="188" spans="1:17" x14ac:dyDescent="0.2">
      <c r="A188" s="79"/>
      <c r="B188" s="79"/>
      <c r="C188" s="79"/>
      <c r="D188" s="79"/>
      <c r="E188" s="79"/>
      <c r="F188" s="79"/>
      <c r="G188" s="79"/>
      <c r="H188" s="79"/>
      <c r="I188" s="79"/>
      <c r="J188" s="79"/>
      <c r="K188" s="79"/>
      <c r="L188" s="79"/>
      <c r="M188" s="79"/>
      <c r="N188" s="79"/>
      <c r="O188" s="79"/>
      <c r="P188" s="79"/>
      <c r="Q188" s="79"/>
    </row>
    <row r="189" spans="1:17" x14ac:dyDescent="0.2">
      <c r="A189" s="79"/>
      <c r="B189" s="79"/>
      <c r="C189" s="79"/>
      <c r="D189" s="79"/>
      <c r="E189" s="79"/>
      <c r="F189" s="79"/>
      <c r="G189" s="79"/>
      <c r="H189" s="79"/>
      <c r="I189" s="79"/>
      <c r="J189" s="79"/>
      <c r="K189" s="79"/>
      <c r="L189" s="79"/>
      <c r="M189" s="79"/>
      <c r="N189" s="79"/>
      <c r="O189" s="79"/>
      <c r="P189" s="79"/>
      <c r="Q189" s="79"/>
    </row>
    <row r="190" spans="1:17" x14ac:dyDescent="0.2">
      <c r="A190" s="79"/>
      <c r="B190" s="79"/>
      <c r="C190" s="79"/>
      <c r="D190" s="79"/>
      <c r="E190" s="79"/>
      <c r="F190" s="79"/>
      <c r="G190" s="79"/>
      <c r="H190" s="79"/>
      <c r="I190" s="79"/>
      <c r="J190" s="79"/>
      <c r="K190" s="79"/>
      <c r="L190" s="79"/>
      <c r="M190" s="79"/>
      <c r="N190" s="79"/>
      <c r="O190" s="79"/>
      <c r="P190" s="79"/>
      <c r="Q190" s="79"/>
    </row>
    <row r="191" spans="1:17" x14ac:dyDescent="0.2">
      <c r="A191" s="79"/>
      <c r="B191" s="79"/>
      <c r="C191" s="79"/>
      <c r="D191" s="79"/>
      <c r="E191" s="79"/>
      <c r="F191" s="79"/>
      <c r="G191" s="79"/>
      <c r="H191" s="79"/>
      <c r="I191" s="79"/>
      <c r="J191" s="79"/>
      <c r="K191" s="79"/>
      <c r="L191" s="79"/>
      <c r="M191" s="79"/>
      <c r="N191" s="79"/>
      <c r="O191" s="79"/>
      <c r="P191" s="79"/>
      <c r="Q191" s="79"/>
    </row>
    <row r="192" spans="1:17" x14ac:dyDescent="0.2">
      <c r="A192" s="79"/>
      <c r="B192" s="79"/>
      <c r="C192" s="79"/>
      <c r="D192" s="79"/>
      <c r="E192" s="79"/>
      <c r="F192" s="79"/>
      <c r="G192" s="79"/>
      <c r="H192" s="79"/>
      <c r="I192" s="79"/>
      <c r="J192" s="79"/>
      <c r="K192" s="79"/>
      <c r="L192" s="79"/>
      <c r="M192" s="79"/>
      <c r="N192" s="79"/>
      <c r="O192" s="79"/>
      <c r="P192" s="79"/>
      <c r="Q192" s="79"/>
    </row>
    <row r="193" spans="1:17" x14ac:dyDescent="0.2">
      <c r="A193" s="79"/>
      <c r="B193" s="79"/>
      <c r="C193" s="79"/>
      <c r="D193" s="79"/>
      <c r="E193" s="79"/>
      <c r="F193" s="79"/>
      <c r="G193" s="79"/>
      <c r="H193" s="79"/>
      <c r="I193" s="79"/>
      <c r="J193" s="79"/>
      <c r="K193" s="79"/>
      <c r="L193" s="79"/>
      <c r="M193" s="79"/>
      <c r="N193" s="79"/>
      <c r="O193" s="79"/>
      <c r="P193" s="79"/>
      <c r="Q193" s="79"/>
    </row>
    <row r="194" spans="1:17" x14ac:dyDescent="0.2">
      <c r="A194" s="79"/>
      <c r="B194" s="79"/>
      <c r="C194" s="79"/>
      <c r="D194" s="79"/>
      <c r="E194" s="79"/>
      <c r="F194" s="79"/>
      <c r="G194" s="79"/>
      <c r="H194" s="79"/>
      <c r="I194" s="79"/>
      <c r="J194" s="79"/>
      <c r="K194" s="79"/>
      <c r="L194" s="79"/>
      <c r="M194" s="79"/>
      <c r="N194" s="79"/>
      <c r="O194" s="79"/>
      <c r="P194" s="79"/>
      <c r="Q194" s="79"/>
    </row>
    <row r="195" spans="1:17" x14ac:dyDescent="0.2">
      <c r="A195" s="79"/>
      <c r="B195" s="79"/>
      <c r="C195" s="79"/>
      <c r="D195" s="79"/>
      <c r="E195" s="79"/>
      <c r="F195" s="79"/>
      <c r="G195" s="79"/>
      <c r="H195" s="79"/>
      <c r="I195" s="79"/>
      <c r="J195" s="79"/>
      <c r="K195" s="79"/>
      <c r="L195" s="79"/>
      <c r="M195" s="79"/>
      <c r="N195" s="79"/>
      <c r="O195" s="79"/>
      <c r="P195" s="79"/>
      <c r="Q195" s="79"/>
    </row>
    <row r="196" spans="1:17" x14ac:dyDescent="0.2">
      <c r="A196" s="79"/>
      <c r="B196" s="79"/>
      <c r="C196" s="79"/>
      <c r="D196" s="79"/>
      <c r="E196" s="79"/>
      <c r="F196" s="79"/>
      <c r="G196" s="79"/>
      <c r="H196" s="79"/>
      <c r="I196" s="79"/>
      <c r="J196" s="79"/>
      <c r="K196" s="79"/>
      <c r="L196" s="79"/>
      <c r="M196" s="79"/>
      <c r="N196" s="79"/>
      <c r="O196" s="79"/>
      <c r="P196" s="79"/>
      <c r="Q196" s="79"/>
    </row>
    <row r="197" spans="1:17" x14ac:dyDescent="0.2">
      <c r="A197" s="79"/>
      <c r="B197" s="79"/>
      <c r="C197" s="79"/>
      <c r="D197" s="79"/>
      <c r="E197" s="79"/>
      <c r="F197" s="79"/>
      <c r="G197" s="79"/>
      <c r="H197" s="79"/>
      <c r="I197" s="79"/>
      <c r="J197" s="79"/>
      <c r="K197" s="79"/>
      <c r="L197" s="79"/>
      <c r="M197" s="79"/>
      <c r="N197" s="79"/>
      <c r="O197" s="79"/>
      <c r="P197" s="79"/>
      <c r="Q197" s="79"/>
    </row>
    <row r="198" spans="1:17" x14ac:dyDescent="0.2">
      <c r="A198" s="79"/>
      <c r="B198" s="79"/>
      <c r="C198" s="79"/>
      <c r="D198" s="79"/>
      <c r="E198" s="79"/>
      <c r="F198" s="79"/>
      <c r="G198" s="79"/>
      <c r="H198" s="79"/>
      <c r="I198" s="79"/>
      <c r="J198" s="79"/>
      <c r="K198" s="79"/>
      <c r="L198" s="79"/>
      <c r="M198" s="79"/>
      <c r="N198" s="79"/>
      <c r="O198" s="79"/>
      <c r="P198" s="79"/>
      <c r="Q198" s="79"/>
    </row>
    <row r="199" spans="1:17" x14ac:dyDescent="0.2">
      <c r="A199" s="79"/>
      <c r="B199" s="79"/>
      <c r="C199" s="79"/>
      <c r="D199" s="79"/>
      <c r="E199" s="79"/>
      <c r="F199" s="79"/>
      <c r="G199" s="79"/>
      <c r="H199" s="79"/>
      <c r="I199" s="79"/>
      <c r="J199" s="79"/>
      <c r="K199" s="79"/>
      <c r="L199" s="79"/>
      <c r="M199" s="79"/>
      <c r="N199" s="79"/>
      <c r="O199" s="79"/>
      <c r="P199" s="79"/>
      <c r="Q199" s="79"/>
    </row>
    <row r="200" spans="1:17" x14ac:dyDescent="0.2">
      <c r="A200" s="79"/>
      <c r="B200" s="79"/>
      <c r="C200" s="79"/>
      <c r="D200" s="79"/>
      <c r="E200" s="79"/>
      <c r="F200" s="79"/>
      <c r="G200" s="79"/>
      <c r="H200" s="79"/>
      <c r="I200" s="79"/>
      <c r="J200" s="79"/>
      <c r="K200" s="79"/>
      <c r="L200" s="79"/>
      <c r="M200" s="79"/>
      <c r="N200" s="79"/>
      <c r="O200" s="79"/>
      <c r="P200" s="79"/>
      <c r="Q200" s="79"/>
    </row>
    <row r="201" spans="1:17" x14ac:dyDescent="0.2">
      <c r="A201" s="79"/>
      <c r="B201" s="79"/>
      <c r="C201" s="79"/>
      <c r="D201" s="79"/>
      <c r="E201" s="79"/>
      <c r="F201" s="79"/>
      <c r="G201" s="79"/>
      <c r="H201" s="79"/>
      <c r="I201" s="79"/>
      <c r="J201" s="79"/>
      <c r="K201" s="79"/>
      <c r="L201" s="79"/>
      <c r="M201" s="79"/>
      <c r="N201" s="79"/>
      <c r="O201" s="79"/>
      <c r="P201" s="79"/>
      <c r="Q201" s="79"/>
    </row>
    <row r="202" spans="1:17" x14ac:dyDescent="0.2">
      <c r="A202" s="79"/>
      <c r="B202" s="79"/>
      <c r="C202" s="79"/>
      <c r="D202" s="79"/>
      <c r="E202" s="79"/>
      <c r="F202" s="79"/>
      <c r="G202" s="79"/>
      <c r="H202" s="79"/>
      <c r="I202" s="79"/>
      <c r="J202" s="79"/>
      <c r="K202" s="79"/>
      <c r="L202" s="79"/>
      <c r="M202" s="79"/>
      <c r="N202" s="79"/>
      <c r="O202" s="79"/>
      <c r="P202" s="79"/>
      <c r="Q202" s="79"/>
    </row>
    <row r="203" spans="1:17" x14ac:dyDescent="0.2">
      <c r="A203" s="79"/>
      <c r="B203" s="79"/>
      <c r="C203" s="79"/>
      <c r="D203" s="79"/>
      <c r="E203" s="79"/>
      <c r="F203" s="79"/>
      <c r="G203" s="79"/>
      <c r="H203" s="79"/>
      <c r="I203" s="79"/>
      <c r="J203" s="79"/>
      <c r="K203" s="79"/>
      <c r="L203" s="79"/>
      <c r="M203" s="79"/>
      <c r="N203" s="79"/>
      <c r="O203" s="79"/>
      <c r="P203" s="79"/>
      <c r="Q203" s="79"/>
    </row>
    <row r="204" spans="1:17" x14ac:dyDescent="0.2">
      <c r="A204" s="79"/>
      <c r="B204" s="79"/>
      <c r="C204" s="79"/>
      <c r="D204" s="79"/>
      <c r="E204" s="79"/>
      <c r="F204" s="79"/>
      <c r="G204" s="79"/>
      <c r="H204" s="79"/>
      <c r="I204" s="79"/>
      <c r="J204" s="79"/>
      <c r="K204" s="79"/>
      <c r="L204" s="79"/>
      <c r="M204" s="79"/>
      <c r="N204" s="79"/>
      <c r="O204" s="79"/>
      <c r="P204" s="79"/>
      <c r="Q204" s="79"/>
    </row>
    <row r="205" spans="1:17" x14ac:dyDescent="0.2">
      <c r="A205" s="79"/>
      <c r="B205" s="79"/>
      <c r="C205" s="79"/>
      <c r="D205" s="79"/>
      <c r="E205" s="79"/>
      <c r="F205" s="79"/>
      <c r="G205" s="79"/>
      <c r="H205" s="79"/>
      <c r="I205" s="79"/>
      <c r="J205" s="79"/>
      <c r="K205" s="79"/>
      <c r="L205" s="79"/>
      <c r="M205" s="79"/>
      <c r="N205" s="79"/>
      <c r="O205" s="79"/>
      <c r="P205" s="79"/>
      <c r="Q205" s="79"/>
    </row>
    <row r="206" spans="1:17" x14ac:dyDescent="0.2">
      <c r="A206" s="79"/>
      <c r="B206" s="79"/>
      <c r="C206" s="79"/>
      <c r="D206" s="79"/>
      <c r="E206" s="79"/>
      <c r="F206" s="79"/>
      <c r="G206" s="79"/>
      <c r="H206" s="79"/>
      <c r="I206" s="79"/>
      <c r="J206" s="79"/>
      <c r="K206" s="79"/>
      <c r="L206" s="79"/>
      <c r="M206" s="79"/>
      <c r="N206" s="79"/>
      <c r="O206" s="79"/>
      <c r="P206" s="79"/>
      <c r="Q206" s="79"/>
    </row>
    <row r="207" spans="1:17" x14ac:dyDescent="0.2">
      <c r="A207" s="79"/>
      <c r="B207" s="79"/>
      <c r="C207" s="79"/>
      <c r="D207" s="79"/>
      <c r="E207" s="79"/>
      <c r="F207" s="79"/>
      <c r="G207" s="79"/>
      <c r="H207" s="79"/>
      <c r="I207" s="79"/>
      <c r="J207" s="79"/>
      <c r="K207" s="79"/>
      <c r="L207" s="79"/>
      <c r="M207" s="79"/>
      <c r="N207" s="79"/>
      <c r="O207" s="79"/>
      <c r="P207" s="79"/>
      <c r="Q207" s="79"/>
    </row>
    <row r="208" spans="1:17" x14ac:dyDescent="0.2">
      <c r="A208" s="79"/>
      <c r="B208" s="79"/>
      <c r="C208" s="79"/>
      <c r="D208" s="79"/>
      <c r="E208" s="79"/>
      <c r="F208" s="79"/>
      <c r="G208" s="79"/>
      <c r="H208" s="79"/>
      <c r="I208" s="79"/>
      <c r="J208" s="79"/>
      <c r="K208" s="79"/>
      <c r="L208" s="79"/>
      <c r="M208" s="79"/>
      <c r="N208" s="79"/>
      <c r="O208" s="79"/>
      <c r="P208" s="79"/>
      <c r="Q208" s="79"/>
    </row>
    <row r="209" spans="1:17" x14ac:dyDescent="0.2">
      <c r="A209" s="79"/>
      <c r="B209" s="79"/>
      <c r="C209" s="79"/>
      <c r="D209" s="79"/>
      <c r="E209" s="79"/>
      <c r="F209" s="79"/>
      <c r="G209" s="79"/>
      <c r="H209" s="79"/>
      <c r="I209" s="79"/>
      <c r="J209" s="79"/>
      <c r="K209" s="79"/>
      <c r="L209" s="79"/>
      <c r="M209" s="79"/>
      <c r="N209" s="79"/>
      <c r="O209" s="79"/>
      <c r="P209" s="79"/>
      <c r="Q209" s="79"/>
    </row>
    <row r="210" spans="1:17" x14ac:dyDescent="0.2">
      <c r="A210" s="79"/>
      <c r="B210" s="79"/>
      <c r="C210" s="79"/>
      <c r="D210" s="79"/>
      <c r="E210" s="79"/>
      <c r="F210" s="79"/>
      <c r="G210" s="79"/>
      <c r="H210" s="79"/>
      <c r="I210" s="79"/>
      <c r="J210" s="79"/>
      <c r="K210" s="79"/>
      <c r="L210" s="79"/>
      <c r="M210" s="79"/>
      <c r="N210" s="79"/>
      <c r="O210" s="79"/>
      <c r="P210" s="79"/>
      <c r="Q210" s="79"/>
    </row>
    <row r="211" spans="1:17" x14ac:dyDescent="0.2">
      <c r="A211" s="79"/>
      <c r="B211" s="79"/>
      <c r="C211" s="79"/>
      <c r="D211" s="79"/>
      <c r="E211" s="79"/>
      <c r="F211" s="79"/>
      <c r="G211" s="79"/>
      <c r="H211" s="79"/>
      <c r="I211" s="79"/>
      <c r="J211" s="79"/>
      <c r="K211" s="79"/>
      <c r="L211" s="79"/>
      <c r="M211" s="79"/>
      <c r="N211" s="79"/>
      <c r="O211" s="79"/>
      <c r="P211" s="79"/>
      <c r="Q211" s="79"/>
    </row>
    <row r="212" spans="1:17" x14ac:dyDescent="0.2">
      <c r="A212" s="79"/>
      <c r="B212" s="79"/>
      <c r="C212" s="79"/>
      <c r="D212" s="79"/>
      <c r="E212" s="79"/>
      <c r="F212" s="79"/>
      <c r="G212" s="79"/>
      <c r="H212" s="79"/>
      <c r="I212" s="79"/>
      <c r="J212" s="79"/>
      <c r="K212" s="79"/>
      <c r="L212" s="79"/>
      <c r="M212" s="79"/>
      <c r="N212" s="79"/>
      <c r="O212" s="79"/>
      <c r="P212" s="79"/>
      <c r="Q212" s="79"/>
    </row>
    <row r="213" spans="1:17" x14ac:dyDescent="0.2">
      <c r="A213" s="79"/>
      <c r="B213" s="79"/>
      <c r="C213" s="79"/>
      <c r="D213" s="79"/>
      <c r="E213" s="79"/>
      <c r="F213" s="79"/>
      <c r="G213" s="79"/>
      <c r="H213" s="79"/>
      <c r="I213" s="79"/>
      <c r="J213" s="79"/>
      <c r="K213" s="79"/>
      <c r="L213" s="79"/>
      <c r="M213" s="79"/>
      <c r="N213" s="79"/>
      <c r="O213" s="79"/>
      <c r="P213" s="79"/>
      <c r="Q213" s="79"/>
    </row>
    <row r="214" spans="1:17" x14ac:dyDescent="0.2">
      <c r="A214" s="79"/>
      <c r="B214" s="79"/>
      <c r="C214" s="79"/>
      <c r="D214" s="79"/>
      <c r="E214" s="79"/>
      <c r="F214" s="79"/>
      <c r="G214" s="79"/>
      <c r="H214" s="79"/>
      <c r="I214" s="79"/>
      <c r="J214" s="79"/>
      <c r="K214" s="79"/>
      <c r="L214" s="79"/>
      <c r="M214" s="79"/>
      <c r="N214" s="79"/>
      <c r="O214" s="79"/>
      <c r="P214" s="79"/>
      <c r="Q214" s="79"/>
    </row>
    <row r="215" spans="1:17" x14ac:dyDescent="0.2">
      <c r="A215" s="79"/>
      <c r="B215" s="79"/>
      <c r="C215" s="79"/>
      <c r="D215" s="79"/>
      <c r="E215" s="79"/>
      <c r="F215" s="79"/>
      <c r="G215" s="79"/>
      <c r="H215" s="79"/>
      <c r="I215" s="79"/>
      <c r="J215" s="79"/>
      <c r="K215" s="79"/>
      <c r="L215" s="79"/>
      <c r="M215" s="79"/>
      <c r="N215" s="79"/>
      <c r="O215" s="79"/>
      <c r="P215" s="79"/>
      <c r="Q215" s="79"/>
    </row>
    <row r="216" spans="1:17" x14ac:dyDescent="0.2">
      <c r="A216" s="79"/>
      <c r="B216" s="79"/>
      <c r="C216" s="79"/>
      <c r="D216" s="79"/>
      <c r="E216" s="79"/>
      <c r="F216" s="79"/>
      <c r="G216" s="79"/>
      <c r="H216" s="79"/>
      <c r="I216" s="79"/>
      <c r="J216" s="79"/>
      <c r="K216" s="79"/>
      <c r="L216" s="79"/>
      <c r="M216" s="79"/>
      <c r="N216" s="79"/>
      <c r="O216" s="79"/>
      <c r="P216" s="79"/>
      <c r="Q216" s="79"/>
    </row>
    <row r="217" spans="1:17" x14ac:dyDescent="0.2">
      <c r="A217" s="79"/>
      <c r="B217" s="79"/>
      <c r="C217" s="79"/>
      <c r="D217" s="79"/>
      <c r="E217" s="79"/>
      <c r="F217" s="79"/>
      <c r="G217" s="79"/>
      <c r="H217" s="79"/>
      <c r="I217" s="79"/>
      <c r="J217" s="79"/>
      <c r="K217" s="79"/>
      <c r="L217" s="79"/>
      <c r="M217" s="79"/>
      <c r="N217" s="79"/>
      <c r="O217" s="79"/>
      <c r="P217" s="79"/>
      <c r="Q217" s="79"/>
    </row>
    <row r="218" spans="1:17" x14ac:dyDescent="0.2">
      <c r="A218" s="79"/>
      <c r="B218" s="79"/>
      <c r="C218" s="79"/>
      <c r="D218" s="79"/>
      <c r="E218" s="79"/>
      <c r="F218" s="79"/>
      <c r="G218" s="79"/>
      <c r="H218" s="79"/>
      <c r="I218" s="79"/>
      <c r="J218" s="79"/>
      <c r="K218" s="79"/>
      <c r="L218" s="79"/>
      <c r="M218" s="79"/>
      <c r="N218" s="79"/>
      <c r="O218" s="79"/>
      <c r="P218" s="79"/>
      <c r="Q218" s="79"/>
    </row>
    <row r="219" spans="1:17" x14ac:dyDescent="0.2">
      <c r="A219" s="79"/>
      <c r="B219" s="79"/>
      <c r="C219" s="79"/>
      <c r="D219" s="79"/>
      <c r="E219" s="79"/>
      <c r="F219" s="79"/>
      <c r="G219" s="79"/>
      <c r="H219" s="79"/>
      <c r="I219" s="79"/>
      <c r="J219" s="79"/>
      <c r="K219" s="79"/>
      <c r="L219" s="79"/>
      <c r="M219" s="79"/>
      <c r="N219" s="79"/>
      <c r="O219" s="79"/>
      <c r="P219" s="79"/>
      <c r="Q219" s="79"/>
    </row>
    <row r="220" spans="1:17" x14ac:dyDescent="0.2">
      <c r="A220" s="79"/>
      <c r="B220" s="79"/>
      <c r="C220" s="79"/>
      <c r="D220" s="79"/>
      <c r="E220" s="79"/>
      <c r="F220" s="79"/>
      <c r="G220" s="79"/>
      <c r="H220" s="79"/>
      <c r="I220" s="79"/>
      <c r="J220" s="79"/>
      <c r="K220" s="79"/>
      <c r="L220" s="79"/>
      <c r="M220" s="79"/>
      <c r="N220" s="79"/>
      <c r="O220" s="79"/>
      <c r="P220" s="79"/>
      <c r="Q220" s="79"/>
    </row>
    <row r="221" spans="1:17" x14ac:dyDescent="0.2">
      <c r="A221" s="79"/>
      <c r="B221" s="79"/>
      <c r="C221" s="79"/>
      <c r="D221" s="79"/>
      <c r="E221" s="79"/>
      <c r="F221" s="79"/>
      <c r="G221" s="79"/>
      <c r="H221" s="79"/>
      <c r="I221" s="79"/>
      <c r="J221" s="79"/>
      <c r="K221" s="79"/>
      <c r="L221" s="79"/>
      <c r="M221" s="79"/>
      <c r="N221" s="79"/>
      <c r="O221" s="79"/>
      <c r="P221" s="79"/>
      <c r="Q221" s="79"/>
    </row>
    <row r="222" spans="1:17" x14ac:dyDescent="0.2">
      <c r="A222" s="79"/>
      <c r="B222" s="79"/>
      <c r="C222" s="79"/>
      <c r="D222" s="79"/>
      <c r="E222" s="79"/>
      <c r="F222" s="79"/>
      <c r="G222" s="79"/>
      <c r="H222" s="79"/>
      <c r="I222" s="79"/>
      <c r="J222" s="79"/>
      <c r="K222" s="79"/>
      <c r="L222" s="79"/>
      <c r="M222" s="79"/>
      <c r="N222" s="79"/>
      <c r="O222" s="79"/>
      <c r="P222" s="79"/>
      <c r="Q222" s="79"/>
    </row>
    <row r="223" spans="1:17" x14ac:dyDescent="0.2">
      <c r="A223" s="79"/>
      <c r="B223" s="79"/>
      <c r="C223" s="79"/>
      <c r="D223" s="79"/>
      <c r="E223" s="79"/>
      <c r="F223" s="79"/>
      <c r="G223" s="79"/>
      <c r="H223" s="79"/>
      <c r="I223" s="79"/>
      <c r="J223" s="79"/>
      <c r="K223" s="79"/>
      <c r="L223" s="79"/>
      <c r="M223" s="79"/>
      <c r="N223" s="79"/>
      <c r="O223" s="79"/>
      <c r="P223" s="79"/>
      <c r="Q223" s="79"/>
    </row>
    <row r="224" spans="1:17" x14ac:dyDescent="0.2">
      <c r="A224" s="79"/>
      <c r="B224" s="79"/>
      <c r="C224" s="79"/>
      <c r="D224" s="79"/>
      <c r="E224" s="79"/>
      <c r="F224" s="79"/>
      <c r="G224" s="79"/>
      <c r="H224" s="79"/>
      <c r="I224" s="79"/>
      <c r="J224" s="79"/>
      <c r="K224" s="79"/>
      <c r="L224" s="79"/>
      <c r="M224" s="79"/>
      <c r="N224" s="79"/>
      <c r="O224" s="79"/>
      <c r="P224" s="79"/>
      <c r="Q224" s="79"/>
    </row>
    <row r="225" spans="1:17" x14ac:dyDescent="0.2">
      <c r="A225" s="79"/>
      <c r="B225" s="79"/>
      <c r="C225" s="79"/>
      <c r="D225" s="79"/>
      <c r="E225" s="79"/>
      <c r="F225" s="79"/>
      <c r="G225" s="79"/>
      <c r="H225" s="79"/>
      <c r="I225" s="79"/>
      <c r="J225" s="79"/>
      <c r="K225" s="79"/>
      <c r="L225" s="79"/>
      <c r="M225" s="79"/>
      <c r="N225" s="79"/>
      <c r="O225" s="79"/>
      <c r="P225" s="79"/>
      <c r="Q225" s="79"/>
    </row>
    <row r="226" spans="1:17" x14ac:dyDescent="0.2">
      <c r="A226" s="79"/>
      <c r="B226" s="79"/>
      <c r="C226" s="79"/>
      <c r="D226" s="79"/>
      <c r="E226" s="79"/>
      <c r="F226" s="79"/>
      <c r="G226" s="79"/>
      <c r="H226" s="79"/>
      <c r="I226" s="79"/>
      <c r="J226" s="79"/>
      <c r="K226" s="79"/>
      <c r="L226" s="79"/>
      <c r="M226" s="79"/>
      <c r="N226" s="79"/>
      <c r="O226" s="79"/>
      <c r="P226" s="79"/>
      <c r="Q226" s="79"/>
    </row>
    <row r="227" spans="1:17" x14ac:dyDescent="0.2">
      <c r="A227" s="79"/>
      <c r="B227" s="79"/>
      <c r="C227" s="79"/>
      <c r="D227" s="79"/>
      <c r="E227" s="79"/>
      <c r="F227" s="79"/>
      <c r="G227" s="79"/>
      <c r="H227" s="79"/>
      <c r="I227" s="79"/>
      <c r="J227" s="79"/>
      <c r="K227" s="79"/>
      <c r="L227" s="79"/>
      <c r="M227" s="79"/>
      <c r="N227" s="79"/>
      <c r="O227" s="79"/>
      <c r="P227" s="79"/>
      <c r="Q227" s="79"/>
    </row>
    <row r="228" spans="1:17" x14ac:dyDescent="0.2">
      <c r="A228" s="79"/>
      <c r="B228" s="79"/>
      <c r="C228" s="79"/>
      <c r="D228" s="79"/>
      <c r="E228" s="79"/>
      <c r="F228" s="79"/>
      <c r="G228" s="79"/>
      <c r="H228" s="79"/>
      <c r="I228" s="79"/>
      <c r="J228" s="79"/>
      <c r="K228" s="79"/>
      <c r="L228" s="79"/>
      <c r="M228" s="79"/>
      <c r="N228" s="79"/>
      <c r="O228" s="79"/>
      <c r="P228" s="79"/>
      <c r="Q228" s="79"/>
    </row>
    <row r="229" spans="1:17" x14ac:dyDescent="0.2">
      <c r="A229" s="79"/>
      <c r="B229" s="79"/>
      <c r="C229" s="79"/>
      <c r="D229" s="79"/>
      <c r="E229" s="79"/>
      <c r="F229" s="79"/>
      <c r="G229" s="79"/>
      <c r="H229" s="79"/>
      <c r="I229" s="79"/>
      <c r="J229" s="79"/>
      <c r="K229" s="79"/>
      <c r="L229" s="79"/>
      <c r="M229" s="79"/>
      <c r="N229" s="79"/>
      <c r="O229" s="79"/>
      <c r="P229" s="79"/>
      <c r="Q229" s="79"/>
    </row>
    <row r="230" spans="1:17" x14ac:dyDescent="0.2">
      <c r="A230" s="79"/>
      <c r="B230" s="79"/>
      <c r="C230" s="79"/>
      <c r="D230" s="79"/>
      <c r="E230" s="79"/>
      <c r="F230" s="79"/>
      <c r="G230" s="79"/>
      <c r="H230" s="79"/>
      <c r="I230" s="79"/>
      <c r="J230" s="79"/>
      <c r="K230" s="79"/>
      <c r="L230" s="79"/>
      <c r="M230" s="79"/>
      <c r="N230" s="79"/>
      <c r="O230" s="79"/>
      <c r="P230" s="79"/>
      <c r="Q230" s="79"/>
    </row>
    <row r="231" spans="1:17" x14ac:dyDescent="0.2">
      <c r="A231" s="79"/>
      <c r="B231" s="79"/>
      <c r="C231" s="79"/>
      <c r="D231" s="79"/>
      <c r="E231" s="79"/>
      <c r="F231" s="79"/>
      <c r="G231" s="79"/>
      <c r="H231" s="79"/>
      <c r="I231" s="79"/>
      <c r="J231" s="79"/>
      <c r="K231" s="79"/>
      <c r="L231" s="79"/>
      <c r="M231" s="79"/>
      <c r="N231" s="79"/>
      <c r="O231" s="79"/>
      <c r="P231" s="79"/>
      <c r="Q231" s="79"/>
    </row>
    <row r="232" spans="1:17" x14ac:dyDescent="0.2">
      <c r="A232" s="79"/>
      <c r="B232" s="79"/>
      <c r="C232" s="79"/>
      <c r="D232" s="79"/>
      <c r="E232" s="79"/>
      <c r="F232" s="79"/>
      <c r="G232" s="79"/>
      <c r="H232" s="79"/>
      <c r="I232" s="79"/>
      <c r="J232" s="79"/>
      <c r="K232" s="79"/>
      <c r="L232" s="79"/>
      <c r="M232" s="79"/>
      <c r="N232" s="79"/>
      <c r="O232" s="79"/>
      <c r="P232" s="79"/>
      <c r="Q232" s="79"/>
    </row>
    <row r="233" spans="1:17" x14ac:dyDescent="0.2">
      <c r="A233" s="79"/>
      <c r="B233" s="79"/>
      <c r="C233" s="79"/>
      <c r="D233" s="79"/>
      <c r="E233" s="79"/>
      <c r="F233" s="79"/>
      <c r="G233" s="79"/>
      <c r="H233" s="79"/>
      <c r="I233" s="79"/>
      <c r="J233" s="79"/>
      <c r="K233" s="79"/>
      <c r="L233" s="79"/>
      <c r="M233" s="79"/>
      <c r="N233" s="79"/>
      <c r="O233" s="79"/>
      <c r="P233" s="79"/>
      <c r="Q233" s="79"/>
    </row>
    <row r="234" spans="1:17" x14ac:dyDescent="0.2">
      <c r="A234" s="79"/>
      <c r="B234" s="79"/>
      <c r="C234" s="79"/>
      <c r="D234" s="79"/>
      <c r="E234" s="79"/>
      <c r="F234" s="79"/>
      <c r="G234" s="79"/>
      <c r="H234" s="79"/>
      <c r="I234" s="79"/>
      <c r="J234" s="79"/>
      <c r="K234" s="79"/>
      <c r="L234" s="79"/>
      <c r="M234" s="79"/>
      <c r="N234" s="79"/>
      <c r="O234" s="79"/>
      <c r="P234" s="79"/>
      <c r="Q234" s="79"/>
    </row>
    <row r="235" spans="1:17" x14ac:dyDescent="0.2">
      <c r="A235" s="79"/>
      <c r="B235" s="79"/>
      <c r="C235" s="79"/>
      <c r="D235" s="79"/>
      <c r="E235" s="79"/>
      <c r="F235" s="79"/>
      <c r="G235" s="79"/>
      <c r="H235" s="79"/>
      <c r="I235" s="79"/>
      <c r="J235" s="79"/>
      <c r="K235" s="79"/>
      <c r="L235" s="79"/>
      <c r="M235" s="79"/>
      <c r="N235" s="79"/>
      <c r="O235" s="79"/>
      <c r="P235" s="79"/>
      <c r="Q235" s="79"/>
    </row>
    <row r="236" spans="1:17" x14ac:dyDescent="0.2">
      <c r="A236" s="79"/>
      <c r="B236" s="79"/>
      <c r="C236" s="79"/>
      <c r="D236" s="79"/>
      <c r="E236" s="79"/>
      <c r="F236" s="79"/>
      <c r="G236" s="79"/>
      <c r="H236" s="79"/>
      <c r="I236" s="79"/>
      <c r="J236" s="79"/>
      <c r="K236" s="79"/>
      <c r="L236" s="79"/>
      <c r="M236" s="79"/>
      <c r="N236" s="79"/>
      <c r="O236" s="79"/>
      <c r="P236" s="79"/>
      <c r="Q236" s="79"/>
    </row>
    <row r="237" spans="1:17" x14ac:dyDescent="0.2">
      <c r="A237" s="79"/>
      <c r="B237" s="79"/>
      <c r="C237" s="79"/>
      <c r="D237" s="79"/>
      <c r="E237" s="79"/>
      <c r="F237" s="79"/>
      <c r="G237" s="79"/>
      <c r="H237" s="79"/>
      <c r="I237" s="79"/>
      <c r="J237" s="79"/>
      <c r="K237" s="79"/>
      <c r="L237" s="79"/>
      <c r="M237" s="79"/>
      <c r="N237" s="79"/>
      <c r="O237" s="79"/>
      <c r="P237" s="79"/>
      <c r="Q237" s="79"/>
    </row>
    <row r="238" spans="1:17" x14ac:dyDescent="0.2">
      <c r="A238" s="79"/>
      <c r="B238" s="79"/>
      <c r="C238" s="79"/>
      <c r="D238" s="79"/>
      <c r="E238" s="79"/>
      <c r="F238" s="79"/>
      <c r="G238" s="79"/>
      <c r="H238" s="79"/>
      <c r="I238" s="79"/>
      <c r="J238" s="79"/>
      <c r="K238" s="79"/>
      <c r="L238" s="79"/>
      <c r="M238" s="79"/>
      <c r="N238" s="79"/>
      <c r="O238" s="79"/>
      <c r="P238" s="79"/>
      <c r="Q238" s="79"/>
    </row>
    <row r="239" spans="1:17" x14ac:dyDescent="0.2">
      <c r="A239" s="79"/>
      <c r="B239" s="79"/>
      <c r="C239" s="79"/>
      <c r="D239" s="79"/>
      <c r="E239" s="79"/>
      <c r="F239" s="79"/>
      <c r="G239" s="79"/>
      <c r="H239" s="79"/>
      <c r="I239" s="79"/>
      <c r="J239" s="79"/>
      <c r="K239" s="79"/>
      <c r="L239" s="79"/>
      <c r="M239" s="79"/>
      <c r="N239" s="79"/>
      <c r="O239" s="79"/>
      <c r="P239" s="79"/>
      <c r="Q239" s="79"/>
    </row>
    <row r="240" spans="1:17" x14ac:dyDescent="0.2">
      <c r="A240" s="79"/>
      <c r="B240" s="79"/>
      <c r="C240" s="79"/>
      <c r="D240" s="79"/>
      <c r="E240" s="79"/>
      <c r="F240" s="79"/>
      <c r="G240" s="79"/>
      <c r="H240" s="79"/>
      <c r="I240" s="79"/>
      <c r="J240" s="79"/>
      <c r="K240" s="79"/>
      <c r="L240" s="79"/>
      <c r="M240" s="79"/>
      <c r="N240" s="79"/>
      <c r="O240" s="79"/>
      <c r="P240" s="79"/>
      <c r="Q240" s="79"/>
    </row>
    <row r="241" spans="1:17" x14ac:dyDescent="0.2">
      <c r="A241" s="79"/>
      <c r="B241" s="79"/>
      <c r="C241" s="79"/>
      <c r="D241" s="79"/>
      <c r="E241" s="79"/>
      <c r="F241" s="79"/>
      <c r="G241" s="79"/>
      <c r="H241" s="79"/>
      <c r="I241" s="79"/>
      <c r="J241" s="79"/>
      <c r="K241" s="79"/>
      <c r="L241" s="79"/>
      <c r="M241" s="79"/>
      <c r="N241" s="79"/>
      <c r="O241" s="79"/>
      <c r="P241" s="79"/>
      <c r="Q241" s="79"/>
    </row>
    <row r="242" spans="1:17" x14ac:dyDescent="0.2">
      <c r="A242" s="79"/>
      <c r="B242" s="79"/>
      <c r="C242" s="79"/>
      <c r="D242" s="79"/>
      <c r="E242" s="79"/>
      <c r="F242" s="79"/>
      <c r="G242" s="79"/>
      <c r="H242" s="79"/>
      <c r="I242" s="79"/>
      <c r="J242" s="79"/>
      <c r="K242" s="79"/>
      <c r="L242" s="79"/>
      <c r="M242" s="79"/>
      <c r="N242" s="79"/>
      <c r="O242" s="79"/>
      <c r="P242" s="79"/>
      <c r="Q242" s="79"/>
    </row>
    <row r="243" spans="1:17" x14ac:dyDescent="0.2">
      <c r="A243" s="79"/>
      <c r="B243" s="79"/>
      <c r="C243" s="79"/>
      <c r="D243" s="79"/>
      <c r="E243" s="79"/>
      <c r="F243" s="79"/>
      <c r="G243" s="79"/>
      <c r="H243" s="79"/>
      <c r="I243" s="79"/>
      <c r="J243" s="79"/>
      <c r="K243" s="79"/>
      <c r="L243" s="79"/>
      <c r="M243" s="79"/>
      <c r="N243" s="79"/>
      <c r="O243" s="79"/>
      <c r="P243" s="79"/>
      <c r="Q243" s="79"/>
    </row>
    <row r="244" spans="1:17" x14ac:dyDescent="0.2">
      <c r="A244" s="79"/>
      <c r="B244" s="79"/>
      <c r="C244" s="79"/>
      <c r="D244" s="79"/>
      <c r="E244" s="79"/>
      <c r="F244" s="79"/>
      <c r="G244" s="79"/>
      <c r="H244" s="79"/>
      <c r="I244" s="79"/>
      <c r="J244" s="79"/>
      <c r="K244" s="79"/>
      <c r="L244" s="79"/>
      <c r="M244" s="79"/>
      <c r="N244" s="79"/>
      <c r="O244" s="79"/>
      <c r="P244" s="79"/>
      <c r="Q244" s="79"/>
    </row>
    <row r="245" spans="1:17" x14ac:dyDescent="0.2">
      <c r="A245" s="79"/>
      <c r="B245" s="79"/>
      <c r="C245" s="79"/>
      <c r="D245" s="79"/>
      <c r="E245" s="79"/>
      <c r="F245" s="79"/>
      <c r="G245" s="79"/>
      <c r="H245" s="79"/>
      <c r="I245" s="79"/>
      <c r="J245" s="79"/>
      <c r="K245" s="79"/>
      <c r="L245" s="79"/>
      <c r="M245" s="79"/>
      <c r="N245" s="79"/>
      <c r="O245" s="79"/>
      <c r="P245" s="79"/>
      <c r="Q245" s="79"/>
    </row>
    <row r="246" spans="1:17" x14ac:dyDescent="0.2">
      <c r="A246" s="79"/>
      <c r="B246" s="79"/>
      <c r="C246" s="79"/>
      <c r="D246" s="79"/>
      <c r="E246" s="79"/>
      <c r="F246" s="79"/>
      <c r="G246" s="79"/>
      <c r="H246" s="79"/>
      <c r="I246" s="79"/>
      <c r="J246" s="79"/>
      <c r="K246" s="79"/>
      <c r="L246" s="79"/>
      <c r="M246" s="79"/>
      <c r="N246" s="79"/>
      <c r="O246" s="79"/>
      <c r="P246" s="79"/>
      <c r="Q246" s="79"/>
    </row>
    <row r="247" spans="1:17" x14ac:dyDescent="0.2">
      <c r="A247" s="79"/>
      <c r="B247" s="79"/>
      <c r="C247" s="79"/>
      <c r="D247" s="79"/>
      <c r="E247" s="79"/>
      <c r="F247" s="79"/>
      <c r="G247" s="79"/>
      <c r="H247" s="79"/>
      <c r="I247" s="79"/>
      <c r="J247" s="79"/>
      <c r="K247" s="79"/>
      <c r="L247" s="79"/>
      <c r="M247" s="79"/>
      <c r="N247" s="79"/>
      <c r="O247" s="79"/>
      <c r="P247" s="79"/>
      <c r="Q247" s="79"/>
    </row>
    <row r="248" spans="1:17" x14ac:dyDescent="0.2">
      <c r="A248" s="79"/>
      <c r="B248" s="79"/>
      <c r="C248" s="79"/>
      <c r="D248" s="79"/>
      <c r="E248" s="79"/>
      <c r="F248" s="79"/>
      <c r="G248" s="79"/>
      <c r="H248" s="79"/>
      <c r="I248" s="79"/>
      <c r="J248" s="79"/>
      <c r="K248" s="79"/>
      <c r="L248" s="79"/>
      <c r="M248" s="79"/>
      <c r="N248" s="79"/>
      <c r="O248" s="79"/>
      <c r="P248" s="79"/>
      <c r="Q248" s="79"/>
    </row>
    <row r="249" spans="1:17" x14ac:dyDescent="0.2">
      <c r="A249" s="79"/>
      <c r="B249" s="79"/>
      <c r="C249" s="79"/>
      <c r="D249" s="79"/>
      <c r="E249" s="79"/>
      <c r="F249" s="79"/>
      <c r="G249" s="79"/>
      <c r="H249" s="79"/>
      <c r="I249" s="79"/>
      <c r="J249" s="79"/>
      <c r="K249" s="79"/>
      <c r="L249" s="79"/>
      <c r="M249" s="79"/>
      <c r="N249" s="79"/>
      <c r="O249" s="79"/>
      <c r="P249" s="79"/>
      <c r="Q249" s="79"/>
    </row>
    <row r="250" spans="1:17" x14ac:dyDescent="0.2">
      <c r="A250" s="79"/>
      <c r="B250" s="79"/>
      <c r="C250" s="79"/>
      <c r="D250" s="79"/>
      <c r="E250" s="79"/>
      <c r="F250" s="79"/>
      <c r="G250" s="79"/>
      <c r="H250" s="79"/>
      <c r="I250" s="79"/>
      <c r="J250" s="79"/>
      <c r="K250" s="79"/>
      <c r="L250" s="79"/>
      <c r="M250" s="79"/>
      <c r="N250" s="79"/>
      <c r="O250" s="79"/>
      <c r="P250" s="79"/>
      <c r="Q250" s="79"/>
    </row>
    <row r="251" spans="1:17" x14ac:dyDescent="0.2">
      <c r="A251" s="79"/>
      <c r="B251" s="79"/>
      <c r="C251" s="79"/>
      <c r="D251" s="79"/>
      <c r="E251" s="79"/>
      <c r="F251" s="79"/>
      <c r="G251" s="79"/>
      <c r="H251" s="79"/>
      <c r="I251" s="79"/>
      <c r="J251" s="79"/>
      <c r="K251" s="79"/>
      <c r="L251" s="79"/>
      <c r="M251" s="79"/>
      <c r="N251" s="79"/>
      <c r="O251" s="79"/>
      <c r="P251" s="79"/>
      <c r="Q251" s="79"/>
    </row>
    <row r="252" spans="1:17" x14ac:dyDescent="0.2">
      <c r="A252" s="79"/>
      <c r="B252" s="79"/>
      <c r="C252" s="79"/>
      <c r="D252" s="79"/>
      <c r="E252" s="79"/>
      <c r="F252" s="79"/>
      <c r="G252" s="79"/>
      <c r="H252" s="79"/>
      <c r="I252" s="79"/>
      <c r="J252" s="79"/>
      <c r="K252" s="79"/>
      <c r="L252" s="79"/>
      <c r="M252" s="79"/>
      <c r="N252" s="79"/>
      <c r="O252" s="79"/>
      <c r="P252" s="79"/>
      <c r="Q252" s="79"/>
    </row>
    <row r="253" spans="1:17" x14ac:dyDescent="0.2">
      <c r="A253" s="79"/>
      <c r="B253" s="79"/>
      <c r="C253" s="79"/>
      <c r="D253" s="79"/>
      <c r="E253" s="79"/>
      <c r="F253" s="79"/>
      <c r="G253" s="79"/>
      <c r="H253" s="79"/>
      <c r="I253" s="79"/>
      <c r="J253" s="79"/>
      <c r="K253" s="79"/>
      <c r="L253" s="79"/>
      <c r="M253" s="79"/>
      <c r="N253" s="79"/>
      <c r="O253" s="79"/>
      <c r="P253" s="79"/>
      <c r="Q253" s="79"/>
    </row>
    <row r="254" spans="1:17" x14ac:dyDescent="0.2">
      <c r="A254" s="79"/>
      <c r="B254" s="79"/>
      <c r="C254" s="79"/>
      <c r="D254" s="79"/>
      <c r="E254" s="79"/>
      <c r="F254" s="79"/>
      <c r="G254" s="79"/>
      <c r="H254" s="79"/>
      <c r="I254" s="79"/>
      <c r="J254" s="79"/>
      <c r="K254" s="79"/>
      <c r="L254" s="79"/>
      <c r="M254" s="79"/>
      <c r="N254" s="79"/>
      <c r="O254" s="79"/>
      <c r="P254" s="79"/>
      <c r="Q254" s="79"/>
    </row>
    <row r="255" spans="1:17" x14ac:dyDescent="0.2">
      <c r="A255" s="79"/>
      <c r="B255" s="79"/>
      <c r="C255" s="79"/>
      <c r="D255" s="79"/>
      <c r="E255" s="79"/>
      <c r="F255" s="79"/>
      <c r="G255" s="79"/>
      <c r="H255" s="79"/>
      <c r="I255" s="79"/>
      <c r="J255" s="79"/>
      <c r="K255" s="79"/>
      <c r="L255" s="79"/>
      <c r="M255" s="79"/>
      <c r="N255" s="79"/>
      <c r="O255" s="79"/>
      <c r="P255" s="79"/>
      <c r="Q255" s="79"/>
    </row>
    <row r="256" spans="1:17" x14ac:dyDescent="0.2">
      <c r="A256" s="79"/>
      <c r="B256" s="79"/>
      <c r="C256" s="79"/>
      <c r="D256" s="79"/>
      <c r="E256" s="79"/>
      <c r="F256" s="79"/>
      <c r="G256" s="79"/>
      <c r="H256" s="79"/>
      <c r="I256" s="79"/>
      <c r="J256" s="79"/>
      <c r="K256" s="79"/>
      <c r="L256" s="79"/>
      <c r="M256" s="79"/>
      <c r="N256" s="79"/>
      <c r="O256" s="79"/>
      <c r="P256" s="79"/>
      <c r="Q256" s="79"/>
    </row>
    <row r="257" spans="1:17" x14ac:dyDescent="0.2">
      <c r="A257" s="79"/>
      <c r="B257" s="79"/>
      <c r="C257" s="79"/>
      <c r="D257" s="79"/>
      <c r="E257" s="79"/>
      <c r="F257" s="79"/>
      <c r="G257" s="79"/>
      <c r="H257" s="79"/>
      <c r="I257" s="79"/>
      <c r="J257" s="79"/>
      <c r="K257" s="79"/>
      <c r="L257" s="79"/>
      <c r="M257" s="79"/>
      <c r="N257" s="79"/>
      <c r="O257" s="79"/>
      <c r="P257" s="79"/>
      <c r="Q257" s="79"/>
    </row>
    <row r="258" spans="1:17" x14ac:dyDescent="0.2">
      <c r="A258" s="79"/>
      <c r="B258" s="79"/>
      <c r="C258" s="79"/>
      <c r="D258" s="79"/>
      <c r="E258" s="79"/>
      <c r="F258" s="79"/>
      <c r="G258" s="79"/>
      <c r="H258" s="79"/>
      <c r="I258" s="79"/>
      <c r="J258" s="79"/>
      <c r="K258" s="79"/>
      <c r="L258" s="79"/>
      <c r="M258" s="79"/>
      <c r="N258" s="79"/>
      <c r="O258" s="79"/>
      <c r="P258" s="79"/>
      <c r="Q258" s="79"/>
    </row>
    <row r="259" spans="1:17" x14ac:dyDescent="0.2">
      <c r="A259" s="79"/>
      <c r="B259" s="79"/>
      <c r="C259" s="79"/>
      <c r="D259" s="79"/>
      <c r="E259" s="79"/>
      <c r="F259" s="79"/>
      <c r="G259" s="79"/>
      <c r="H259" s="79"/>
      <c r="I259" s="79"/>
      <c r="J259" s="79"/>
      <c r="K259" s="79"/>
      <c r="L259" s="79"/>
      <c r="M259" s="79"/>
      <c r="N259" s="79"/>
      <c r="O259" s="79"/>
      <c r="P259" s="79"/>
      <c r="Q259" s="79"/>
    </row>
    <row r="260" spans="1:17" x14ac:dyDescent="0.2">
      <c r="A260" s="79"/>
      <c r="B260" s="79"/>
      <c r="C260" s="79"/>
      <c r="D260" s="79"/>
      <c r="E260" s="79"/>
      <c r="F260" s="79"/>
      <c r="G260" s="79"/>
      <c r="H260" s="79"/>
      <c r="I260" s="79"/>
      <c r="J260" s="79"/>
      <c r="K260" s="79"/>
      <c r="L260" s="79"/>
      <c r="M260" s="79"/>
      <c r="N260" s="79"/>
      <c r="O260" s="79"/>
      <c r="P260" s="79"/>
      <c r="Q260" s="79"/>
    </row>
    <row r="261" spans="1:17" x14ac:dyDescent="0.2">
      <c r="A261" s="79"/>
      <c r="B261" s="79"/>
      <c r="C261" s="79"/>
      <c r="D261" s="79"/>
      <c r="E261" s="79"/>
      <c r="F261" s="79"/>
      <c r="G261" s="79"/>
      <c r="H261" s="79"/>
      <c r="I261" s="79"/>
      <c r="J261" s="79"/>
      <c r="K261" s="79"/>
      <c r="L261" s="79"/>
      <c r="M261" s="79"/>
      <c r="N261" s="79"/>
      <c r="O261" s="79"/>
      <c r="P261" s="79"/>
      <c r="Q261" s="79"/>
    </row>
    <row r="262" spans="1:17" x14ac:dyDescent="0.2">
      <c r="A262" s="79"/>
      <c r="B262" s="79"/>
      <c r="C262" s="79"/>
      <c r="D262" s="79"/>
      <c r="E262" s="79"/>
      <c r="F262" s="79"/>
      <c r="G262" s="79"/>
      <c r="H262" s="79"/>
      <c r="I262" s="79"/>
      <c r="J262" s="79"/>
      <c r="K262" s="79"/>
      <c r="L262" s="79"/>
      <c r="M262" s="79"/>
      <c r="N262" s="79"/>
      <c r="O262" s="79"/>
      <c r="P262" s="79"/>
      <c r="Q262" s="79"/>
    </row>
    <row r="263" spans="1:17" x14ac:dyDescent="0.2">
      <c r="A263" s="79"/>
      <c r="B263" s="79"/>
      <c r="C263" s="79"/>
      <c r="D263" s="79"/>
      <c r="E263" s="79"/>
      <c r="F263" s="79"/>
      <c r="G263" s="79"/>
      <c r="H263" s="79"/>
      <c r="I263" s="79"/>
      <c r="J263" s="79"/>
      <c r="K263" s="79"/>
      <c r="L263" s="79"/>
      <c r="M263" s="79"/>
      <c r="N263" s="79"/>
      <c r="O263" s="79"/>
      <c r="P263" s="79"/>
      <c r="Q263" s="79"/>
    </row>
    <row r="264" spans="1:17" x14ac:dyDescent="0.2">
      <c r="A264" s="79"/>
      <c r="B264" s="79"/>
      <c r="C264" s="79"/>
      <c r="D264" s="79"/>
      <c r="E264" s="79"/>
      <c r="F264" s="79"/>
      <c r="G264" s="79"/>
      <c r="H264" s="79"/>
      <c r="I264" s="79"/>
      <c r="J264" s="79"/>
      <c r="K264" s="79"/>
      <c r="L264" s="79"/>
      <c r="M264" s="79"/>
      <c r="N264" s="79"/>
      <c r="O264" s="79"/>
      <c r="P264" s="79"/>
      <c r="Q264" s="79"/>
    </row>
    <row r="265" spans="1:17" x14ac:dyDescent="0.2">
      <c r="A265" s="79"/>
      <c r="B265" s="79"/>
      <c r="C265" s="79"/>
      <c r="D265" s="79"/>
      <c r="E265" s="79"/>
      <c r="F265" s="79"/>
      <c r="G265" s="79"/>
      <c r="H265" s="79"/>
      <c r="I265" s="79"/>
      <c r="J265" s="79"/>
      <c r="K265" s="79"/>
      <c r="L265" s="79"/>
      <c r="M265" s="79"/>
      <c r="N265" s="79"/>
      <c r="O265" s="79"/>
      <c r="P265" s="79"/>
      <c r="Q265" s="79"/>
    </row>
    <row r="266" spans="1:17" x14ac:dyDescent="0.2">
      <c r="A266" s="79"/>
      <c r="B266" s="79"/>
      <c r="C266" s="79"/>
      <c r="D266" s="79"/>
      <c r="E266" s="79"/>
      <c r="F266" s="79"/>
      <c r="G266" s="79"/>
      <c r="H266" s="79"/>
      <c r="I266" s="79"/>
      <c r="J266" s="79"/>
      <c r="K266" s="79"/>
      <c r="L266" s="79"/>
      <c r="M266" s="79"/>
      <c r="N266" s="79"/>
      <c r="O266" s="79"/>
      <c r="P266" s="79"/>
      <c r="Q266" s="79"/>
    </row>
    <row r="267" spans="1:17" x14ac:dyDescent="0.2">
      <c r="A267" s="79"/>
      <c r="B267" s="79"/>
      <c r="C267" s="79"/>
      <c r="D267" s="79"/>
      <c r="E267" s="79"/>
      <c r="F267" s="79"/>
      <c r="G267" s="79"/>
      <c r="H267" s="79"/>
      <c r="I267" s="79"/>
      <c r="J267" s="79"/>
      <c r="K267" s="79"/>
      <c r="L267" s="79"/>
      <c r="M267" s="79"/>
      <c r="N267" s="79"/>
      <c r="O267" s="79"/>
      <c r="P267" s="79"/>
      <c r="Q267" s="79"/>
    </row>
    <row r="268" spans="1:17" x14ac:dyDescent="0.2">
      <c r="A268" s="79"/>
      <c r="B268" s="79"/>
      <c r="C268" s="79"/>
      <c r="D268" s="79"/>
      <c r="E268" s="79"/>
      <c r="F268" s="79"/>
      <c r="G268" s="79"/>
      <c r="H268" s="79"/>
      <c r="I268" s="79"/>
      <c r="J268" s="79"/>
      <c r="K268" s="79"/>
      <c r="L268" s="79"/>
      <c r="M268" s="79"/>
      <c r="N268" s="79"/>
      <c r="O268" s="79"/>
      <c r="P268" s="79"/>
      <c r="Q268" s="79"/>
    </row>
    <row r="269" spans="1:17" x14ac:dyDescent="0.2">
      <c r="A269" s="79"/>
      <c r="B269" s="79"/>
      <c r="C269" s="79"/>
      <c r="D269" s="79"/>
      <c r="E269" s="79"/>
      <c r="F269" s="79"/>
      <c r="G269" s="79"/>
      <c r="H269" s="79"/>
      <c r="I269" s="79"/>
      <c r="J269" s="79"/>
      <c r="K269" s="79"/>
      <c r="L269" s="79"/>
      <c r="M269" s="79"/>
      <c r="N269" s="79"/>
      <c r="O269" s="79"/>
      <c r="P269" s="79"/>
      <c r="Q269" s="79"/>
    </row>
    <row r="270" spans="1:17" x14ac:dyDescent="0.2">
      <c r="A270" s="79"/>
      <c r="B270" s="79"/>
      <c r="C270" s="79"/>
      <c r="D270" s="79"/>
      <c r="E270" s="79"/>
      <c r="F270" s="79"/>
      <c r="G270" s="79"/>
      <c r="H270" s="79"/>
      <c r="I270" s="79"/>
      <c r="J270" s="79"/>
      <c r="K270" s="79"/>
      <c r="L270" s="79"/>
      <c r="M270" s="79"/>
      <c r="N270" s="79"/>
      <c r="O270" s="79"/>
      <c r="P270" s="79"/>
      <c r="Q270" s="79"/>
    </row>
    <row r="271" spans="1:17" x14ac:dyDescent="0.2">
      <c r="A271" s="79"/>
      <c r="B271" s="79"/>
      <c r="C271" s="79"/>
      <c r="D271" s="79"/>
      <c r="E271" s="79"/>
      <c r="F271" s="79"/>
      <c r="G271" s="79"/>
      <c r="H271" s="79"/>
      <c r="I271" s="79"/>
      <c r="J271" s="79"/>
      <c r="K271" s="79"/>
      <c r="L271" s="79"/>
      <c r="M271" s="79"/>
      <c r="N271" s="79"/>
      <c r="O271" s="79"/>
      <c r="P271" s="79"/>
      <c r="Q271" s="79"/>
    </row>
    <row r="272" spans="1:17" x14ac:dyDescent="0.2">
      <c r="A272" s="79"/>
      <c r="B272" s="79"/>
      <c r="C272" s="79"/>
      <c r="D272" s="79"/>
      <c r="E272" s="79"/>
      <c r="F272" s="79"/>
      <c r="G272" s="79"/>
      <c r="H272" s="79"/>
      <c r="I272" s="79"/>
      <c r="J272" s="79"/>
      <c r="K272" s="79"/>
      <c r="L272" s="79"/>
      <c r="M272" s="79"/>
      <c r="N272" s="79"/>
      <c r="O272" s="79"/>
      <c r="P272" s="79"/>
      <c r="Q272" s="79"/>
    </row>
    <row r="273" spans="1:17" x14ac:dyDescent="0.2">
      <c r="A273" s="79"/>
      <c r="B273" s="79"/>
      <c r="C273" s="79"/>
      <c r="D273" s="79"/>
      <c r="E273" s="79"/>
      <c r="F273" s="79"/>
      <c r="G273" s="79"/>
      <c r="H273" s="79"/>
      <c r="I273" s="79"/>
      <c r="J273" s="79"/>
      <c r="K273" s="79"/>
      <c r="L273" s="79"/>
      <c r="M273" s="79"/>
      <c r="N273" s="79"/>
      <c r="O273" s="79"/>
      <c r="P273" s="79"/>
      <c r="Q273" s="79"/>
    </row>
    <row r="274" spans="1:17" x14ac:dyDescent="0.2">
      <c r="A274" s="79"/>
      <c r="B274" s="79"/>
      <c r="C274" s="79"/>
      <c r="D274" s="79"/>
      <c r="E274" s="79"/>
      <c r="F274" s="79"/>
      <c r="G274" s="79"/>
      <c r="H274" s="79"/>
      <c r="I274" s="79"/>
      <c r="J274" s="79"/>
      <c r="K274" s="79"/>
      <c r="L274" s="79"/>
      <c r="M274" s="79"/>
      <c r="N274" s="79"/>
      <c r="O274" s="79"/>
      <c r="P274" s="79"/>
      <c r="Q274" s="79"/>
    </row>
    <row r="275" spans="1:17" x14ac:dyDescent="0.2">
      <c r="A275" s="79"/>
      <c r="B275" s="79"/>
      <c r="C275" s="79"/>
      <c r="D275" s="79"/>
      <c r="E275" s="79"/>
      <c r="F275" s="79"/>
      <c r="G275" s="79"/>
      <c r="H275" s="79"/>
      <c r="I275" s="79"/>
      <c r="J275" s="79"/>
      <c r="K275" s="79"/>
      <c r="L275" s="79"/>
      <c r="M275" s="79"/>
      <c r="N275" s="79"/>
      <c r="O275" s="79"/>
      <c r="P275" s="79"/>
      <c r="Q275" s="79"/>
    </row>
    <row r="276" spans="1:17" x14ac:dyDescent="0.2">
      <c r="A276" s="79"/>
      <c r="B276" s="79"/>
      <c r="C276" s="79"/>
      <c r="D276" s="79"/>
      <c r="E276" s="79"/>
      <c r="F276" s="79"/>
      <c r="G276" s="79"/>
      <c r="H276" s="79"/>
      <c r="I276" s="79"/>
      <c r="J276" s="79"/>
      <c r="K276" s="79"/>
      <c r="L276" s="79"/>
      <c r="M276" s="79"/>
      <c r="N276" s="79"/>
      <c r="O276" s="79"/>
      <c r="P276" s="79"/>
      <c r="Q276" s="79"/>
    </row>
    <row r="277" spans="1:17" x14ac:dyDescent="0.2">
      <c r="A277" s="79"/>
      <c r="B277" s="79"/>
      <c r="C277" s="79"/>
      <c r="D277" s="79"/>
      <c r="E277" s="79"/>
      <c r="F277" s="79"/>
      <c r="G277" s="79"/>
      <c r="H277" s="79"/>
      <c r="I277" s="79"/>
      <c r="J277" s="79"/>
      <c r="K277" s="79"/>
      <c r="L277" s="79"/>
      <c r="M277" s="79"/>
      <c r="N277" s="79"/>
      <c r="O277" s="79"/>
      <c r="P277" s="79"/>
      <c r="Q277" s="79"/>
    </row>
    <row r="278" spans="1:17" x14ac:dyDescent="0.2">
      <c r="A278" s="79"/>
      <c r="B278" s="79"/>
      <c r="C278" s="79"/>
      <c r="D278" s="79"/>
      <c r="E278" s="79"/>
      <c r="F278" s="79"/>
      <c r="G278" s="79"/>
      <c r="H278" s="79"/>
      <c r="I278" s="79"/>
      <c r="J278" s="79"/>
      <c r="K278" s="79"/>
      <c r="L278" s="79"/>
      <c r="M278" s="79"/>
      <c r="N278" s="79"/>
      <c r="O278" s="79"/>
      <c r="P278" s="79"/>
      <c r="Q278" s="79"/>
    </row>
    <row r="279" spans="1:17" x14ac:dyDescent="0.2">
      <c r="A279" s="79"/>
      <c r="B279" s="79"/>
      <c r="C279" s="79"/>
      <c r="D279" s="79"/>
      <c r="E279" s="79"/>
      <c r="F279" s="79"/>
      <c r="G279" s="79"/>
      <c r="H279" s="79"/>
      <c r="I279" s="79"/>
      <c r="J279" s="79"/>
      <c r="K279" s="79"/>
      <c r="L279" s="79"/>
      <c r="M279" s="79"/>
      <c r="N279" s="79"/>
      <c r="O279" s="79"/>
      <c r="P279" s="79"/>
      <c r="Q279" s="79"/>
    </row>
    <row r="280" spans="1:17" x14ac:dyDescent="0.2">
      <c r="A280" s="79"/>
      <c r="B280" s="79"/>
      <c r="C280" s="79"/>
      <c r="D280" s="79"/>
      <c r="E280" s="79"/>
      <c r="F280" s="79"/>
      <c r="G280" s="79"/>
      <c r="H280" s="79"/>
      <c r="I280" s="79"/>
      <c r="J280" s="79"/>
      <c r="K280" s="79"/>
      <c r="L280" s="79"/>
      <c r="M280" s="79"/>
      <c r="N280" s="79"/>
      <c r="O280" s="79"/>
      <c r="P280" s="79"/>
      <c r="Q280" s="79"/>
    </row>
    <row r="281" spans="1:17" x14ac:dyDescent="0.2">
      <c r="A281" s="79"/>
      <c r="B281" s="79"/>
      <c r="C281" s="79"/>
      <c r="D281" s="79"/>
      <c r="E281" s="79"/>
      <c r="F281" s="79"/>
      <c r="G281" s="79"/>
      <c r="H281" s="79"/>
      <c r="I281" s="79"/>
      <c r="J281" s="79"/>
      <c r="K281" s="79"/>
      <c r="L281" s="79"/>
      <c r="M281" s="79"/>
      <c r="N281" s="79"/>
      <c r="O281" s="79"/>
      <c r="P281" s="79"/>
      <c r="Q281" s="79"/>
    </row>
    <row r="282" spans="1:17" x14ac:dyDescent="0.2">
      <c r="A282" s="79"/>
      <c r="B282" s="79"/>
      <c r="C282" s="79"/>
      <c r="D282" s="79"/>
      <c r="E282" s="79"/>
      <c r="F282" s="79"/>
      <c r="G282" s="79"/>
      <c r="H282" s="79"/>
      <c r="I282" s="79"/>
      <c r="J282" s="79"/>
      <c r="K282" s="79"/>
      <c r="L282" s="79"/>
      <c r="M282" s="79"/>
      <c r="N282" s="79"/>
      <c r="O282" s="79"/>
      <c r="P282" s="79"/>
      <c r="Q282" s="79"/>
    </row>
    <row r="283" spans="1:17" x14ac:dyDescent="0.2">
      <c r="A283" s="79"/>
      <c r="B283" s="79"/>
      <c r="C283" s="79"/>
      <c r="D283" s="79"/>
      <c r="E283" s="79"/>
      <c r="F283" s="79"/>
      <c r="G283" s="79"/>
      <c r="H283" s="79"/>
      <c r="I283" s="79"/>
      <c r="J283" s="79"/>
      <c r="K283" s="79"/>
      <c r="L283" s="79"/>
      <c r="M283" s="79"/>
      <c r="N283" s="79"/>
      <c r="O283" s="79"/>
      <c r="P283" s="79"/>
      <c r="Q283" s="79"/>
    </row>
    <row r="284" spans="1:17" x14ac:dyDescent="0.2">
      <c r="A284" s="79"/>
      <c r="B284" s="79"/>
      <c r="C284" s="79"/>
      <c r="D284" s="79"/>
      <c r="E284" s="79"/>
      <c r="F284" s="79"/>
      <c r="G284" s="79"/>
      <c r="H284" s="79"/>
      <c r="I284" s="79"/>
      <c r="J284" s="79"/>
      <c r="K284" s="79"/>
      <c r="L284" s="79"/>
      <c r="M284" s="79"/>
      <c r="N284" s="79"/>
      <c r="O284" s="79"/>
      <c r="P284" s="79"/>
      <c r="Q284" s="79"/>
    </row>
    <row r="285" spans="1:17" x14ac:dyDescent="0.2">
      <c r="A285" s="79"/>
      <c r="B285" s="79"/>
      <c r="C285" s="79"/>
      <c r="D285" s="79"/>
      <c r="E285" s="79"/>
      <c r="F285" s="79"/>
      <c r="G285" s="79"/>
      <c r="H285" s="79"/>
      <c r="I285" s="79"/>
      <c r="J285" s="79"/>
      <c r="K285" s="79"/>
      <c r="L285" s="79"/>
      <c r="M285" s="79"/>
      <c r="N285" s="79"/>
      <c r="O285" s="79"/>
      <c r="P285" s="79"/>
      <c r="Q285" s="79"/>
    </row>
    <row r="286" spans="1:17" x14ac:dyDescent="0.2">
      <c r="A286" s="79"/>
      <c r="B286" s="79"/>
      <c r="C286" s="79"/>
      <c r="D286" s="79"/>
      <c r="E286" s="79"/>
      <c r="F286" s="79"/>
      <c r="G286" s="79"/>
      <c r="H286" s="79"/>
      <c r="I286" s="79"/>
      <c r="J286" s="79"/>
      <c r="K286" s="79"/>
      <c r="L286" s="79"/>
      <c r="M286" s="79"/>
      <c r="N286" s="79"/>
      <c r="O286" s="79"/>
      <c r="P286" s="79"/>
      <c r="Q286" s="79"/>
    </row>
    <row r="287" spans="1:17" x14ac:dyDescent="0.2">
      <c r="A287" s="79"/>
      <c r="B287" s="79"/>
      <c r="C287" s="79"/>
      <c r="D287" s="79"/>
      <c r="E287" s="79"/>
      <c r="F287" s="79"/>
      <c r="G287" s="79"/>
      <c r="H287" s="79"/>
      <c r="I287" s="79"/>
      <c r="J287" s="79"/>
      <c r="K287" s="79"/>
      <c r="L287" s="79"/>
      <c r="M287" s="79"/>
      <c r="N287" s="79"/>
      <c r="O287" s="79"/>
      <c r="P287" s="79"/>
      <c r="Q287" s="79"/>
    </row>
    <row r="288" spans="1:17" x14ac:dyDescent="0.2">
      <c r="A288" s="79"/>
      <c r="B288" s="79"/>
      <c r="C288" s="79"/>
      <c r="D288" s="79"/>
      <c r="E288" s="79"/>
      <c r="F288" s="79"/>
      <c r="G288" s="79"/>
      <c r="H288" s="79"/>
      <c r="I288" s="79"/>
      <c r="J288" s="79"/>
      <c r="K288" s="79"/>
      <c r="L288" s="79"/>
      <c r="M288" s="79"/>
      <c r="N288" s="79"/>
      <c r="O288" s="79"/>
      <c r="P288" s="79"/>
      <c r="Q288" s="79"/>
    </row>
    <row r="289" spans="1:17" x14ac:dyDescent="0.2">
      <c r="A289" s="79"/>
      <c r="B289" s="79"/>
      <c r="C289" s="79"/>
      <c r="D289" s="79"/>
      <c r="E289" s="79"/>
      <c r="F289" s="79"/>
      <c r="G289" s="79"/>
      <c r="H289" s="79"/>
      <c r="I289" s="79"/>
      <c r="J289" s="79"/>
      <c r="K289" s="79"/>
      <c r="L289" s="79"/>
      <c r="M289" s="79"/>
      <c r="N289" s="79"/>
      <c r="O289" s="79"/>
      <c r="P289" s="79"/>
      <c r="Q289" s="79"/>
    </row>
    <row r="290" spans="1:17" x14ac:dyDescent="0.2">
      <c r="A290" s="79"/>
      <c r="B290" s="79"/>
      <c r="C290" s="79"/>
      <c r="D290" s="79"/>
      <c r="E290" s="79"/>
      <c r="F290" s="79"/>
      <c r="G290" s="79"/>
      <c r="H290" s="79"/>
      <c r="I290" s="79"/>
      <c r="J290" s="79"/>
      <c r="K290" s="79"/>
      <c r="L290" s="79"/>
      <c r="M290" s="79"/>
      <c r="N290" s="79"/>
      <c r="O290" s="79"/>
      <c r="P290" s="79"/>
      <c r="Q290" s="79"/>
    </row>
    <row r="291" spans="1:17" x14ac:dyDescent="0.2">
      <c r="A291" s="79"/>
      <c r="B291" s="79"/>
      <c r="C291" s="79"/>
      <c r="D291" s="79"/>
      <c r="E291" s="79"/>
      <c r="F291" s="79"/>
      <c r="G291" s="79"/>
      <c r="H291" s="79"/>
      <c r="I291" s="79"/>
      <c r="J291" s="79"/>
      <c r="K291" s="79"/>
      <c r="L291" s="79"/>
      <c r="M291" s="79"/>
      <c r="N291" s="79"/>
      <c r="O291" s="79"/>
      <c r="P291" s="79"/>
      <c r="Q291" s="79"/>
    </row>
    <row r="292" spans="1:17" x14ac:dyDescent="0.2">
      <c r="A292" s="79"/>
      <c r="B292" s="79"/>
      <c r="C292" s="79"/>
      <c r="D292" s="79"/>
      <c r="E292" s="79"/>
      <c r="F292" s="79"/>
      <c r="G292" s="79"/>
      <c r="H292" s="79"/>
      <c r="I292" s="79"/>
      <c r="J292" s="79"/>
      <c r="K292" s="79"/>
      <c r="L292" s="79"/>
      <c r="M292" s="79"/>
      <c r="N292" s="79"/>
      <c r="O292" s="79"/>
      <c r="P292" s="79"/>
      <c r="Q292" s="79"/>
    </row>
    <row r="293" spans="1:17" x14ac:dyDescent="0.2">
      <c r="A293" s="79"/>
      <c r="B293" s="79"/>
      <c r="C293" s="79"/>
      <c r="D293" s="79"/>
      <c r="E293" s="79"/>
      <c r="F293" s="79"/>
      <c r="G293" s="79"/>
      <c r="H293" s="79"/>
      <c r="I293" s="79"/>
      <c r="J293" s="79"/>
      <c r="K293" s="79"/>
      <c r="L293" s="79"/>
      <c r="M293" s="79"/>
      <c r="N293" s="79"/>
      <c r="O293" s="79"/>
      <c r="P293" s="79"/>
      <c r="Q293" s="79"/>
    </row>
    <row r="294" spans="1:17" x14ac:dyDescent="0.2">
      <c r="A294" s="79"/>
      <c r="B294" s="79"/>
      <c r="C294" s="79"/>
      <c r="D294" s="79"/>
      <c r="E294" s="79"/>
      <c r="F294" s="79"/>
      <c r="G294" s="79"/>
      <c r="H294" s="79"/>
      <c r="I294" s="79"/>
      <c r="J294" s="79"/>
      <c r="K294" s="79"/>
      <c r="L294" s="79"/>
      <c r="M294" s="79"/>
      <c r="N294" s="79"/>
      <c r="O294" s="79"/>
      <c r="P294" s="79"/>
      <c r="Q294" s="79"/>
    </row>
    <row r="295" spans="1:17" x14ac:dyDescent="0.2">
      <c r="A295" s="79"/>
      <c r="B295" s="79"/>
      <c r="C295" s="79"/>
      <c r="D295" s="79"/>
      <c r="E295" s="79"/>
      <c r="F295" s="79"/>
      <c r="G295" s="79"/>
      <c r="H295" s="79"/>
      <c r="I295" s="79"/>
      <c r="J295" s="79"/>
      <c r="K295" s="79"/>
      <c r="L295" s="79"/>
      <c r="M295" s="79"/>
      <c r="N295" s="79"/>
      <c r="O295" s="79"/>
      <c r="P295" s="79"/>
      <c r="Q295" s="79"/>
    </row>
    <row r="296" spans="1:17" x14ac:dyDescent="0.2">
      <c r="A296" s="79"/>
      <c r="B296" s="79"/>
      <c r="C296" s="79"/>
      <c r="D296" s="79"/>
      <c r="E296" s="79"/>
      <c r="F296" s="79"/>
      <c r="G296" s="79"/>
      <c r="H296" s="79"/>
      <c r="I296" s="79"/>
      <c r="J296" s="79"/>
      <c r="K296" s="79"/>
      <c r="L296" s="79"/>
      <c r="M296" s="79"/>
      <c r="N296" s="79"/>
      <c r="O296" s="79"/>
      <c r="P296" s="79"/>
      <c r="Q296" s="79"/>
    </row>
    <row r="297" spans="1:17" x14ac:dyDescent="0.2">
      <c r="A297" s="79"/>
      <c r="B297" s="79"/>
      <c r="C297" s="79"/>
      <c r="D297" s="79"/>
      <c r="E297" s="79"/>
      <c r="F297" s="79"/>
      <c r="G297" s="79"/>
      <c r="H297" s="79"/>
      <c r="I297" s="79"/>
      <c r="J297" s="79"/>
      <c r="K297" s="79"/>
      <c r="L297" s="79"/>
      <c r="M297" s="79"/>
      <c r="N297" s="79"/>
      <c r="O297" s="79"/>
      <c r="P297" s="79"/>
      <c r="Q297" s="79"/>
    </row>
    <row r="298" spans="1:17" x14ac:dyDescent="0.2">
      <c r="A298" s="79"/>
      <c r="B298" s="79"/>
      <c r="C298" s="79"/>
      <c r="D298" s="79"/>
      <c r="E298" s="79"/>
      <c r="F298" s="79"/>
      <c r="G298" s="79"/>
      <c r="H298" s="79"/>
      <c r="I298" s="79"/>
      <c r="J298" s="79"/>
      <c r="K298" s="79"/>
      <c r="L298" s="79"/>
      <c r="M298" s="79"/>
      <c r="N298" s="79"/>
      <c r="O298" s="79"/>
      <c r="P298" s="79"/>
      <c r="Q298" s="79"/>
    </row>
    <row r="299" spans="1:17" x14ac:dyDescent="0.2">
      <c r="A299" s="79"/>
      <c r="B299" s="79"/>
      <c r="C299" s="79"/>
      <c r="D299" s="79"/>
      <c r="E299" s="79"/>
      <c r="F299" s="79"/>
      <c r="G299" s="79"/>
      <c r="H299" s="79"/>
      <c r="I299" s="79"/>
      <c r="J299" s="79"/>
      <c r="K299" s="79"/>
      <c r="L299" s="79"/>
      <c r="M299" s="79"/>
      <c r="N299" s="79"/>
      <c r="O299" s="79"/>
      <c r="P299" s="79"/>
      <c r="Q299" s="79"/>
    </row>
    <row r="300" spans="1:17" x14ac:dyDescent="0.2">
      <c r="A300" s="79"/>
      <c r="B300" s="79"/>
      <c r="C300" s="79"/>
      <c r="D300" s="79"/>
      <c r="E300" s="79"/>
      <c r="F300" s="79"/>
      <c r="G300" s="79"/>
      <c r="H300" s="79"/>
      <c r="I300" s="79"/>
      <c r="J300" s="79"/>
      <c r="K300" s="79"/>
      <c r="L300" s="79"/>
      <c r="M300" s="79"/>
      <c r="N300" s="79"/>
      <c r="O300" s="79"/>
      <c r="P300" s="79"/>
      <c r="Q300" s="79"/>
    </row>
    <row r="301" spans="1:17" x14ac:dyDescent="0.2">
      <c r="A301" s="79"/>
      <c r="B301" s="79"/>
      <c r="C301" s="79"/>
      <c r="D301" s="79"/>
      <c r="E301" s="79"/>
      <c r="F301" s="79"/>
      <c r="G301" s="79"/>
      <c r="H301" s="79"/>
      <c r="I301" s="79"/>
      <c r="J301" s="79"/>
      <c r="K301" s="79"/>
      <c r="L301" s="79"/>
      <c r="M301" s="79"/>
      <c r="N301" s="79"/>
      <c r="O301" s="79"/>
      <c r="P301" s="79"/>
      <c r="Q301" s="79"/>
    </row>
    <row r="302" spans="1:17" x14ac:dyDescent="0.2">
      <c r="A302" s="79"/>
      <c r="B302" s="79"/>
      <c r="C302" s="79"/>
      <c r="D302" s="79"/>
      <c r="E302" s="79"/>
      <c r="F302" s="79"/>
      <c r="G302" s="79"/>
      <c r="H302" s="79"/>
      <c r="I302" s="79"/>
      <c r="J302" s="79"/>
      <c r="K302" s="79"/>
      <c r="L302" s="79"/>
      <c r="M302" s="79"/>
      <c r="N302" s="79"/>
      <c r="O302" s="79"/>
      <c r="P302" s="79"/>
      <c r="Q302" s="79"/>
    </row>
    <row r="303" spans="1:17" x14ac:dyDescent="0.2">
      <c r="A303" s="79"/>
      <c r="B303" s="79"/>
      <c r="C303" s="79"/>
      <c r="D303" s="79"/>
      <c r="E303" s="79"/>
      <c r="F303" s="79"/>
      <c r="G303" s="79"/>
      <c r="H303" s="79"/>
      <c r="I303" s="79"/>
      <c r="J303" s="79"/>
      <c r="K303" s="79"/>
      <c r="L303" s="79"/>
      <c r="M303" s="79"/>
      <c r="N303" s="79"/>
      <c r="O303" s="79"/>
      <c r="P303" s="79"/>
      <c r="Q303" s="79"/>
    </row>
    <row r="304" spans="1:17" x14ac:dyDescent="0.2">
      <c r="A304" s="79"/>
      <c r="B304" s="79"/>
      <c r="C304" s="79"/>
      <c r="D304" s="79"/>
      <c r="E304" s="79"/>
      <c r="F304" s="79"/>
      <c r="G304" s="79"/>
      <c r="H304" s="79"/>
      <c r="I304" s="79"/>
      <c r="J304" s="79"/>
      <c r="K304" s="79"/>
      <c r="L304" s="79"/>
      <c r="M304" s="79"/>
      <c r="N304" s="79"/>
      <c r="O304" s="79"/>
      <c r="P304" s="79"/>
      <c r="Q304" s="79"/>
    </row>
    <row r="305" spans="1:17" x14ac:dyDescent="0.2">
      <c r="A305" s="79"/>
      <c r="B305" s="79"/>
      <c r="C305" s="79"/>
      <c r="D305" s="79"/>
      <c r="E305" s="79"/>
      <c r="F305" s="79"/>
      <c r="G305" s="79"/>
      <c r="H305" s="79"/>
      <c r="I305" s="79"/>
      <c r="J305" s="79"/>
      <c r="K305" s="79"/>
      <c r="L305" s="79"/>
      <c r="M305" s="79"/>
      <c r="N305" s="79"/>
      <c r="O305" s="79"/>
      <c r="P305" s="79"/>
      <c r="Q305" s="79"/>
    </row>
    <row r="306" spans="1:17" x14ac:dyDescent="0.2">
      <c r="A306" s="79"/>
      <c r="B306" s="79"/>
      <c r="C306" s="79"/>
      <c r="D306" s="79"/>
      <c r="E306" s="79"/>
      <c r="F306" s="79"/>
      <c r="G306" s="79"/>
      <c r="H306" s="79"/>
      <c r="I306" s="79"/>
      <c r="J306" s="79"/>
      <c r="K306" s="79"/>
      <c r="L306" s="79"/>
      <c r="M306" s="79"/>
      <c r="N306" s="79"/>
      <c r="O306" s="79"/>
      <c r="P306" s="79"/>
      <c r="Q306" s="79"/>
    </row>
    <row r="307" spans="1:17" x14ac:dyDescent="0.2">
      <c r="A307" s="79"/>
      <c r="B307" s="79"/>
      <c r="C307" s="79"/>
      <c r="D307" s="79"/>
      <c r="E307" s="79"/>
      <c r="F307" s="79"/>
      <c r="G307" s="79"/>
      <c r="H307" s="79"/>
      <c r="I307" s="79"/>
      <c r="J307" s="79"/>
      <c r="K307" s="79"/>
      <c r="L307" s="79"/>
      <c r="M307" s="79"/>
      <c r="N307" s="79"/>
      <c r="O307" s="79"/>
      <c r="P307" s="79"/>
      <c r="Q307" s="79"/>
    </row>
    <row r="308" spans="1:17" x14ac:dyDescent="0.2">
      <c r="A308" s="79"/>
      <c r="B308" s="79"/>
      <c r="C308" s="79"/>
      <c r="D308" s="79"/>
      <c r="E308" s="79"/>
      <c r="F308" s="79"/>
      <c r="G308" s="79"/>
      <c r="H308" s="79"/>
      <c r="I308" s="79"/>
      <c r="J308" s="79"/>
      <c r="K308" s="79"/>
      <c r="L308" s="79"/>
      <c r="M308" s="79"/>
      <c r="N308" s="79"/>
      <c r="O308" s="79"/>
      <c r="P308" s="79"/>
      <c r="Q308" s="79"/>
    </row>
    <row r="309" spans="1:17" x14ac:dyDescent="0.2">
      <c r="A309" s="79"/>
      <c r="B309" s="79"/>
      <c r="C309" s="79"/>
      <c r="D309" s="79"/>
      <c r="E309" s="79"/>
      <c r="F309" s="79"/>
      <c r="G309" s="79"/>
      <c r="H309" s="79"/>
      <c r="I309" s="79"/>
      <c r="J309" s="79"/>
      <c r="K309" s="79"/>
      <c r="L309" s="79"/>
      <c r="M309" s="79"/>
      <c r="N309" s="79"/>
      <c r="O309" s="79"/>
      <c r="P309" s="79"/>
      <c r="Q309" s="79"/>
    </row>
    <row r="310" spans="1:17" x14ac:dyDescent="0.2">
      <c r="A310" s="79"/>
      <c r="B310" s="79"/>
      <c r="C310" s="79"/>
      <c r="D310" s="79"/>
      <c r="E310" s="79"/>
      <c r="F310" s="79"/>
      <c r="G310" s="79"/>
      <c r="H310" s="79"/>
      <c r="I310" s="79"/>
      <c r="J310" s="79"/>
      <c r="K310" s="79"/>
      <c r="L310" s="79"/>
      <c r="M310" s="79"/>
      <c r="N310" s="79"/>
      <c r="O310" s="79"/>
      <c r="P310" s="79"/>
      <c r="Q310" s="79"/>
    </row>
    <row r="311" spans="1:17" x14ac:dyDescent="0.2">
      <c r="A311" s="79"/>
      <c r="B311" s="79"/>
      <c r="C311" s="79"/>
      <c r="D311" s="79"/>
      <c r="E311" s="79"/>
      <c r="F311" s="79"/>
      <c r="G311" s="79"/>
      <c r="H311" s="79"/>
      <c r="I311" s="79"/>
      <c r="J311" s="79"/>
      <c r="K311" s="79"/>
      <c r="L311" s="79"/>
      <c r="M311" s="79"/>
      <c r="N311" s="79"/>
      <c r="O311" s="79"/>
      <c r="P311" s="79"/>
      <c r="Q311" s="79"/>
    </row>
    <row r="312" spans="1:17" x14ac:dyDescent="0.2">
      <c r="A312" s="79"/>
      <c r="B312" s="79"/>
      <c r="C312" s="79"/>
      <c r="D312" s="79"/>
      <c r="E312" s="79"/>
      <c r="F312" s="79"/>
      <c r="G312" s="79"/>
      <c r="H312" s="79"/>
      <c r="I312" s="79"/>
      <c r="J312" s="79"/>
      <c r="K312" s="79"/>
      <c r="L312" s="79"/>
      <c r="M312" s="79"/>
      <c r="N312" s="79"/>
      <c r="O312" s="79"/>
      <c r="P312" s="79"/>
      <c r="Q312" s="79"/>
    </row>
    <row r="313" spans="1:17" x14ac:dyDescent="0.2">
      <c r="A313" s="79"/>
      <c r="B313" s="79"/>
      <c r="C313" s="79"/>
      <c r="D313" s="79"/>
      <c r="E313" s="79"/>
      <c r="F313" s="79"/>
      <c r="G313" s="79"/>
      <c r="H313" s="79"/>
      <c r="I313" s="79"/>
      <c r="J313" s="79"/>
      <c r="K313" s="79"/>
      <c r="L313" s="79"/>
      <c r="M313" s="79"/>
      <c r="N313" s="79"/>
      <c r="O313" s="79"/>
      <c r="P313" s="79"/>
      <c r="Q313" s="79"/>
    </row>
    <row r="314" spans="1:17" x14ac:dyDescent="0.2">
      <c r="A314" s="79"/>
      <c r="B314" s="79"/>
      <c r="C314" s="79"/>
      <c r="D314" s="79"/>
      <c r="E314" s="79"/>
      <c r="F314" s="79"/>
      <c r="G314" s="79"/>
      <c r="H314" s="79"/>
      <c r="I314" s="79"/>
      <c r="J314" s="79"/>
      <c r="K314" s="79"/>
      <c r="L314" s="79"/>
      <c r="M314" s="79"/>
      <c r="N314" s="79"/>
      <c r="O314" s="79"/>
      <c r="P314" s="79"/>
      <c r="Q314" s="79"/>
    </row>
    <row r="315" spans="1:17" x14ac:dyDescent="0.2">
      <c r="A315" s="79"/>
      <c r="B315" s="79"/>
      <c r="C315" s="79"/>
      <c r="D315" s="79"/>
      <c r="E315" s="79"/>
      <c r="F315" s="79"/>
      <c r="G315" s="79"/>
      <c r="H315" s="79"/>
      <c r="I315" s="79"/>
      <c r="J315" s="79"/>
      <c r="K315" s="79"/>
      <c r="L315" s="79"/>
      <c r="M315" s="79"/>
      <c r="N315" s="79"/>
      <c r="O315" s="79"/>
      <c r="P315" s="79"/>
      <c r="Q315" s="79"/>
    </row>
    <row r="316" spans="1:17" x14ac:dyDescent="0.2">
      <c r="A316" s="79"/>
      <c r="B316" s="79"/>
      <c r="C316" s="79"/>
      <c r="D316" s="79"/>
      <c r="E316" s="79"/>
      <c r="F316" s="79"/>
      <c r="G316" s="79"/>
      <c r="H316" s="79"/>
      <c r="I316" s="79"/>
      <c r="J316" s="79"/>
      <c r="K316" s="79"/>
      <c r="L316" s="79"/>
      <c r="M316" s="79"/>
      <c r="N316" s="79"/>
      <c r="O316" s="79"/>
      <c r="P316" s="79"/>
      <c r="Q316" s="79"/>
    </row>
    <row r="317" spans="1:17" x14ac:dyDescent="0.2">
      <c r="A317" s="79"/>
      <c r="B317" s="79"/>
      <c r="C317" s="79"/>
      <c r="D317" s="79"/>
      <c r="E317" s="79"/>
      <c r="F317" s="79"/>
      <c r="G317" s="79"/>
      <c r="H317" s="79"/>
      <c r="I317" s="79"/>
      <c r="J317" s="79"/>
      <c r="K317" s="79"/>
      <c r="L317" s="79"/>
      <c r="M317" s="79"/>
      <c r="N317" s="79"/>
      <c r="O317" s="79"/>
      <c r="P317" s="79"/>
      <c r="Q317" s="79"/>
    </row>
    <row r="318" spans="1:17" x14ac:dyDescent="0.2">
      <c r="A318" s="79"/>
      <c r="B318" s="79"/>
      <c r="C318" s="79"/>
      <c r="D318" s="79"/>
      <c r="E318" s="79"/>
      <c r="F318" s="79"/>
      <c r="G318" s="79"/>
      <c r="H318" s="79"/>
      <c r="I318" s="79"/>
      <c r="J318" s="79"/>
      <c r="K318" s="79"/>
      <c r="L318" s="79"/>
      <c r="M318" s="79"/>
      <c r="N318" s="79"/>
      <c r="O318" s="79"/>
      <c r="P318" s="79"/>
      <c r="Q318" s="79"/>
    </row>
    <row r="319" spans="1:17" x14ac:dyDescent="0.2">
      <c r="A319" s="79"/>
      <c r="B319" s="79"/>
      <c r="C319" s="79"/>
      <c r="D319" s="79"/>
      <c r="E319" s="79"/>
      <c r="F319" s="79"/>
      <c r="G319" s="79"/>
      <c r="H319" s="79"/>
      <c r="I319" s="79"/>
      <c r="J319" s="79"/>
      <c r="K319" s="79"/>
      <c r="L319" s="79"/>
      <c r="M319" s="79"/>
      <c r="N319" s="79"/>
      <c r="O319" s="79"/>
      <c r="P319" s="79"/>
      <c r="Q319" s="79"/>
    </row>
    <row r="320" spans="1:17" x14ac:dyDescent="0.2">
      <c r="A320" s="79"/>
      <c r="B320" s="79"/>
      <c r="C320" s="79"/>
      <c r="D320" s="79"/>
      <c r="E320" s="79"/>
      <c r="F320" s="79"/>
      <c r="G320" s="79"/>
      <c r="H320" s="79"/>
      <c r="I320" s="79"/>
      <c r="J320" s="79"/>
      <c r="K320" s="79"/>
      <c r="L320" s="79"/>
      <c r="M320" s="79"/>
      <c r="N320" s="79"/>
      <c r="O320" s="79"/>
      <c r="P320" s="79"/>
      <c r="Q320" s="79"/>
    </row>
    <row r="321" spans="1:17" x14ac:dyDescent="0.2">
      <c r="A321" s="79"/>
      <c r="B321" s="79"/>
      <c r="C321" s="79"/>
      <c r="D321" s="79"/>
      <c r="E321" s="79"/>
      <c r="F321" s="79"/>
      <c r="G321" s="79"/>
      <c r="H321" s="79"/>
      <c r="I321" s="79"/>
      <c r="J321" s="79"/>
      <c r="K321" s="79"/>
      <c r="L321" s="79"/>
      <c r="M321" s="79"/>
      <c r="N321" s="79"/>
      <c r="O321" s="79"/>
      <c r="P321" s="79"/>
      <c r="Q321" s="79"/>
    </row>
    <row r="322" spans="1:17" x14ac:dyDescent="0.2">
      <c r="A322" s="79"/>
      <c r="B322" s="79"/>
      <c r="C322" s="79"/>
      <c r="D322" s="79"/>
      <c r="E322" s="79"/>
      <c r="F322" s="79"/>
      <c r="G322" s="79"/>
      <c r="H322" s="79"/>
      <c r="I322" s="79"/>
      <c r="J322" s="79"/>
      <c r="K322" s="79"/>
      <c r="L322" s="79"/>
      <c r="M322" s="79"/>
      <c r="N322" s="79"/>
      <c r="O322" s="79"/>
      <c r="P322" s="79"/>
      <c r="Q322" s="79"/>
    </row>
    <row r="323" spans="1:17" x14ac:dyDescent="0.2">
      <c r="A323" s="79"/>
      <c r="B323" s="79"/>
      <c r="C323" s="79"/>
      <c r="D323" s="79"/>
      <c r="E323" s="79"/>
      <c r="F323" s="79"/>
      <c r="G323" s="79"/>
      <c r="H323" s="79"/>
      <c r="I323" s="79"/>
      <c r="J323" s="79"/>
      <c r="K323" s="79"/>
      <c r="L323" s="79"/>
      <c r="M323" s="79"/>
      <c r="N323" s="79"/>
      <c r="O323" s="79"/>
      <c r="P323" s="79"/>
      <c r="Q323" s="79"/>
    </row>
    <row r="324" spans="1:17" x14ac:dyDescent="0.2">
      <c r="A324" s="79"/>
      <c r="B324" s="79"/>
      <c r="C324" s="79"/>
      <c r="D324" s="79"/>
      <c r="E324" s="79"/>
      <c r="F324" s="79"/>
      <c r="G324" s="79"/>
      <c r="H324" s="79"/>
      <c r="I324" s="79"/>
      <c r="J324" s="79"/>
      <c r="K324" s="79"/>
      <c r="L324" s="79"/>
      <c r="M324" s="79"/>
      <c r="N324" s="79"/>
      <c r="O324" s="79"/>
      <c r="P324" s="79"/>
      <c r="Q324" s="79"/>
    </row>
    <row r="325" spans="1:17" x14ac:dyDescent="0.2">
      <c r="A325" s="79"/>
      <c r="B325" s="79"/>
      <c r="C325" s="79"/>
      <c r="D325" s="79"/>
      <c r="E325" s="79"/>
      <c r="F325" s="79"/>
      <c r="G325" s="79"/>
      <c r="H325" s="79"/>
      <c r="I325" s="79"/>
      <c r="J325" s="79"/>
      <c r="K325" s="79"/>
      <c r="L325" s="79"/>
      <c r="M325" s="79"/>
      <c r="N325" s="79"/>
      <c r="O325" s="79"/>
      <c r="P325" s="79"/>
      <c r="Q325" s="79"/>
    </row>
    <row r="326" spans="1:17" x14ac:dyDescent="0.2">
      <c r="A326" s="79"/>
      <c r="B326" s="79"/>
      <c r="C326" s="79"/>
      <c r="D326" s="79"/>
      <c r="E326" s="79"/>
      <c r="F326" s="79"/>
      <c r="G326" s="79"/>
      <c r="H326" s="79"/>
      <c r="I326" s="79"/>
      <c r="J326" s="79"/>
      <c r="K326" s="79"/>
      <c r="L326" s="79"/>
      <c r="M326" s="79"/>
      <c r="N326" s="79"/>
      <c r="O326" s="79"/>
      <c r="P326" s="79"/>
      <c r="Q326" s="79"/>
    </row>
    <row r="327" spans="1:17" x14ac:dyDescent="0.2">
      <c r="A327" s="79"/>
      <c r="B327" s="79"/>
      <c r="C327" s="79"/>
      <c r="D327" s="79"/>
      <c r="E327" s="79"/>
      <c r="F327" s="79"/>
      <c r="G327" s="79"/>
      <c r="H327" s="79"/>
      <c r="I327" s="79"/>
      <c r="J327" s="79"/>
      <c r="K327" s="79"/>
      <c r="L327" s="79"/>
      <c r="M327" s="79"/>
      <c r="N327" s="79"/>
      <c r="O327" s="79"/>
      <c r="P327" s="79"/>
      <c r="Q327" s="79"/>
    </row>
    <row r="328" spans="1:17" x14ac:dyDescent="0.2">
      <c r="A328" s="79"/>
      <c r="B328" s="79"/>
      <c r="C328" s="79"/>
      <c r="D328" s="79"/>
      <c r="E328" s="79"/>
      <c r="F328" s="79"/>
      <c r="G328" s="79"/>
      <c r="H328" s="79"/>
      <c r="I328" s="79"/>
      <c r="J328" s="79"/>
      <c r="K328" s="79"/>
      <c r="L328" s="79"/>
      <c r="M328" s="79"/>
      <c r="N328" s="79"/>
      <c r="O328" s="79"/>
      <c r="P328" s="79"/>
      <c r="Q328" s="79"/>
    </row>
    <row r="329" spans="1:17" x14ac:dyDescent="0.2">
      <c r="A329" s="79"/>
      <c r="B329" s="79"/>
      <c r="C329" s="79"/>
      <c r="D329" s="79"/>
      <c r="E329" s="79"/>
      <c r="F329" s="79"/>
      <c r="G329" s="79"/>
      <c r="H329" s="79"/>
      <c r="I329" s="79"/>
      <c r="J329" s="79"/>
      <c r="K329" s="79"/>
      <c r="L329" s="79"/>
      <c r="M329" s="79"/>
      <c r="N329" s="79"/>
      <c r="O329" s="79"/>
      <c r="P329" s="79"/>
      <c r="Q329" s="79"/>
    </row>
    <row r="330" spans="1:17" x14ac:dyDescent="0.2">
      <c r="A330" s="79"/>
      <c r="B330" s="79"/>
      <c r="C330" s="79"/>
      <c r="D330" s="79"/>
      <c r="E330" s="79"/>
      <c r="F330" s="79"/>
      <c r="G330" s="79"/>
      <c r="H330" s="79"/>
      <c r="I330" s="79"/>
      <c r="J330" s="79"/>
      <c r="K330" s="79"/>
      <c r="L330" s="79"/>
      <c r="M330" s="79"/>
      <c r="N330" s="79"/>
      <c r="O330" s="79"/>
      <c r="P330" s="79"/>
      <c r="Q330" s="79"/>
    </row>
    <row r="331" spans="1:17" x14ac:dyDescent="0.2">
      <c r="A331" s="79"/>
      <c r="B331" s="79"/>
      <c r="C331" s="79"/>
      <c r="D331" s="79"/>
      <c r="E331" s="79"/>
      <c r="F331" s="79"/>
      <c r="G331" s="79"/>
      <c r="H331" s="79"/>
      <c r="I331" s="79"/>
      <c r="J331" s="79"/>
      <c r="K331" s="79"/>
      <c r="L331" s="79"/>
      <c r="M331" s="79"/>
      <c r="N331" s="79"/>
      <c r="O331" s="79"/>
      <c r="P331" s="79"/>
      <c r="Q331" s="79"/>
    </row>
    <row r="332" spans="1:17" x14ac:dyDescent="0.2">
      <c r="A332" s="79"/>
      <c r="B332" s="79"/>
      <c r="C332" s="79"/>
      <c r="D332" s="79"/>
      <c r="E332" s="79"/>
      <c r="F332" s="79"/>
      <c r="G332" s="79"/>
      <c r="H332" s="79"/>
      <c r="I332" s="79"/>
      <c r="J332" s="79"/>
      <c r="K332" s="79"/>
      <c r="L332" s="79"/>
      <c r="M332" s="79"/>
      <c r="N332" s="79"/>
      <c r="O332" s="79"/>
      <c r="P332" s="79"/>
      <c r="Q332" s="79"/>
    </row>
    <row r="333" spans="1:17" x14ac:dyDescent="0.2">
      <c r="A333" s="79"/>
      <c r="B333" s="79"/>
      <c r="C333" s="79"/>
      <c r="D333" s="79"/>
      <c r="E333" s="79"/>
      <c r="F333" s="79"/>
      <c r="G333" s="79"/>
      <c r="H333" s="79"/>
      <c r="I333" s="79"/>
      <c r="J333" s="79"/>
      <c r="K333" s="79"/>
      <c r="L333" s="79"/>
      <c r="M333" s="79"/>
      <c r="N333" s="79"/>
      <c r="O333" s="79"/>
      <c r="P333" s="79"/>
      <c r="Q333" s="79"/>
    </row>
    <row r="334" spans="1:17" x14ac:dyDescent="0.2">
      <c r="A334" s="79"/>
      <c r="B334" s="79"/>
      <c r="C334" s="79"/>
      <c r="D334" s="79"/>
      <c r="E334" s="79"/>
      <c r="F334" s="79"/>
      <c r="G334" s="79"/>
      <c r="H334" s="79"/>
      <c r="I334" s="79"/>
      <c r="J334" s="79"/>
      <c r="K334" s="79"/>
      <c r="L334" s="79"/>
      <c r="M334" s="79"/>
      <c r="N334" s="79"/>
      <c r="O334" s="79"/>
      <c r="P334" s="79"/>
      <c r="Q334" s="79"/>
    </row>
    <row r="335" spans="1:17" x14ac:dyDescent="0.2">
      <c r="A335" s="79"/>
      <c r="B335" s="79"/>
      <c r="C335" s="79"/>
      <c r="D335" s="79"/>
      <c r="E335" s="79"/>
      <c r="F335" s="79"/>
      <c r="G335" s="79"/>
      <c r="H335" s="79"/>
      <c r="I335" s="79"/>
      <c r="J335" s="79"/>
      <c r="K335" s="79"/>
      <c r="L335" s="79"/>
      <c r="M335" s="79"/>
      <c r="N335" s="79"/>
      <c r="O335" s="79"/>
      <c r="P335" s="79"/>
      <c r="Q335" s="79"/>
    </row>
    <row r="336" spans="1:17" x14ac:dyDescent="0.2">
      <c r="A336" s="79"/>
      <c r="B336" s="79"/>
      <c r="C336" s="79"/>
      <c r="D336" s="79"/>
      <c r="E336" s="79"/>
      <c r="F336" s="79"/>
      <c r="G336" s="79"/>
      <c r="H336" s="79"/>
      <c r="I336" s="79"/>
      <c r="J336" s="79"/>
      <c r="K336" s="79"/>
      <c r="L336" s="79"/>
      <c r="M336" s="79"/>
      <c r="N336" s="79"/>
      <c r="O336" s="79"/>
      <c r="P336" s="79"/>
      <c r="Q336" s="79"/>
    </row>
    <row r="337" spans="1:17" x14ac:dyDescent="0.2">
      <c r="A337" s="79"/>
      <c r="B337" s="79"/>
      <c r="C337" s="79"/>
      <c r="D337" s="79"/>
      <c r="E337" s="79"/>
      <c r="F337" s="79"/>
      <c r="G337" s="79"/>
      <c r="H337" s="79"/>
      <c r="I337" s="79"/>
      <c r="J337" s="79"/>
      <c r="K337" s="79"/>
      <c r="L337" s="79"/>
      <c r="M337" s="79"/>
      <c r="N337" s="79"/>
      <c r="O337" s="79"/>
      <c r="P337" s="79"/>
      <c r="Q337" s="79"/>
    </row>
    <row r="338" spans="1:17" x14ac:dyDescent="0.2">
      <c r="A338" s="79"/>
      <c r="B338" s="79"/>
      <c r="C338" s="79"/>
      <c r="D338" s="79"/>
      <c r="E338" s="79"/>
      <c r="F338" s="79"/>
      <c r="G338" s="79"/>
      <c r="H338" s="79"/>
      <c r="I338" s="79"/>
      <c r="J338" s="79"/>
      <c r="K338" s="79"/>
      <c r="L338" s="79"/>
      <c r="M338" s="79"/>
      <c r="N338" s="79"/>
      <c r="O338" s="79"/>
      <c r="P338" s="79"/>
      <c r="Q338" s="79"/>
    </row>
    <row r="339" spans="1:17" x14ac:dyDescent="0.2">
      <c r="A339" s="79"/>
      <c r="B339" s="79"/>
      <c r="C339" s="79"/>
      <c r="D339" s="79"/>
      <c r="E339" s="79"/>
      <c r="F339" s="79"/>
      <c r="G339" s="79"/>
      <c r="H339" s="79"/>
      <c r="I339" s="79"/>
      <c r="J339" s="79"/>
      <c r="K339" s="79"/>
      <c r="L339" s="79"/>
      <c r="M339" s="79"/>
      <c r="N339" s="79"/>
      <c r="O339" s="79"/>
      <c r="P339" s="79"/>
      <c r="Q339" s="79"/>
    </row>
    <row r="340" spans="1:17" x14ac:dyDescent="0.2">
      <c r="A340" s="79"/>
      <c r="B340" s="79"/>
      <c r="C340" s="79"/>
      <c r="D340" s="79"/>
      <c r="E340" s="79"/>
      <c r="F340" s="79"/>
      <c r="G340" s="79"/>
      <c r="H340" s="79"/>
      <c r="I340" s="79"/>
      <c r="J340" s="79"/>
      <c r="K340" s="79"/>
      <c r="L340" s="79"/>
      <c r="M340" s="79"/>
      <c r="N340" s="79"/>
      <c r="O340" s="79"/>
      <c r="P340" s="79"/>
      <c r="Q340" s="79"/>
    </row>
    <row r="341" spans="1:17" x14ac:dyDescent="0.2">
      <c r="A341" s="79"/>
      <c r="B341" s="79"/>
      <c r="C341" s="79"/>
      <c r="D341" s="79"/>
      <c r="E341" s="79"/>
      <c r="F341" s="79"/>
      <c r="G341" s="79"/>
      <c r="H341" s="79"/>
      <c r="I341" s="79"/>
      <c r="J341" s="79"/>
      <c r="K341" s="79"/>
      <c r="L341" s="79"/>
      <c r="M341" s="79"/>
      <c r="N341" s="79"/>
      <c r="O341" s="79"/>
      <c r="P341" s="79"/>
      <c r="Q341" s="79"/>
    </row>
    <row r="342" spans="1:17" x14ac:dyDescent="0.2">
      <c r="A342" s="79"/>
      <c r="B342" s="79"/>
      <c r="C342" s="79"/>
      <c r="D342" s="79"/>
      <c r="E342" s="79"/>
      <c r="F342" s="79"/>
      <c r="G342" s="79"/>
      <c r="H342" s="79"/>
      <c r="I342" s="79"/>
      <c r="J342" s="79"/>
      <c r="K342" s="79"/>
      <c r="L342" s="79"/>
      <c r="M342" s="79"/>
      <c r="N342" s="79"/>
      <c r="O342" s="79"/>
      <c r="P342" s="79"/>
      <c r="Q342" s="79"/>
    </row>
    <row r="343" spans="1:17" x14ac:dyDescent="0.2">
      <c r="A343" s="79"/>
      <c r="B343" s="79"/>
      <c r="C343" s="79"/>
      <c r="D343" s="79"/>
      <c r="E343" s="79"/>
      <c r="F343" s="79"/>
      <c r="G343" s="79"/>
      <c r="H343" s="79"/>
      <c r="I343" s="79"/>
      <c r="J343" s="79"/>
      <c r="K343" s="79"/>
      <c r="L343" s="79"/>
      <c r="M343" s="79"/>
      <c r="N343" s="79"/>
      <c r="O343" s="79"/>
      <c r="P343" s="79"/>
      <c r="Q343" s="79"/>
    </row>
    <row r="344" spans="1:17" x14ac:dyDescent="0.2">
      <c r="A344" s="79"/>
      <c r="B344" s="79"/>
      <c r="C344" s="79"/>
      <c r="D344" s="79"/>
      <c r="E344" s="79"/>
      <c r="F344" s="79"/>
      <c r="G344" s="79"/>
      <c r="H344" s="79"/>
      <c r="I344" s="79"/>
      <c r="J344" s="79"/>
      <c r="K344" s="79"/>
      <c r="L344" s="79"/>
      <c r="M344" s="79"/>
      <c r="N344" s="79"/>
      <c r="O344" s="79"/>
      <c r="P344" s="79"/>
      <c r="Q344" s="79"/>
    </row>
    <row r="345" spans="1:17" x14ac:dyDescent="0.2">
      <c r="A345" s="79"/>
      <c r="B345" s="79"/>
      <c r="C345" s="79"/>
      <c r="D345" s="79"/>
      <c r="E345" s="79"/>
      <c r="F345" s="79"/>
      <c r="G345" s="79"/>
      <c r="H345" s="79"/>
      <c r="I345" s="79"/>
      <c r="J345" s="79"/>
      <c r="K345" s="79"/>
      <c r="L345" s="79"/>
      <c r="M345" s="79"/>
      <c r="N345" s="79"/>
      <c r="O345" s="79"/>
      <c r="P345" s="79"/>
      <c r="Q345" s="79"/>
    </row>
    <row r="346" spans="1:17" x14ac:dyDescent="0.2">
      <c r="A346" s="79"/>
      <c r="B346" s="79"/>
      <c r="C346" s="79"/>
      <c r="D346" s="79"/>
      <c r="E346" s="79"/>
      <c r="F346" s="79"/>
      <c r="G346" s="79"/>
      <c r="H346" s="79"/>
      <c r="I346" s="79"/>
      <c r="J346" s="79"/>
      <c r="K346" s="79"/>
      <c r="L346" s="79"/>
      <c r="M346" s="79"/>
      <c r="N346" s="79"/>
      <c r="O346" s="79"/>
      <c r="P346" s="79"/>
      <c r="Q346" s="79"/>
    </row>
    <row r="347" spans="1:17" x14ac:dyDescent="0.2">
      <c r="A347" s="79"/>
      <c r="B347" s="79"/>
      <c r="C347" s="79"/>
      <c r="D347" s="79"/>
      <c r="E347" s="79"/>
      <c r="F347" s="79"/>
      <c r="G347" s="79"/>
      <c r="H347" s="79"/>
      <c r="I347" s="79"/>
      <c r="J347" s="79"/>
      <c r="K347" s="79"/>
      <c r="L347" s="79"/>
      <c r="M347" s="79"/>
      <c r="N347" s="79"/>
      <c r="O347" s="79"/>
      <c r="P347" s="79"/>
      <c r="Q347" s="79"/>
    </row>
    <row r="348" spans="1:17" x14ac:dyDescent="0.2">
      <c r="A348" s="79"/>
      <c r="B348" s="79"/>
      <c r="C348" s="79"/>
      <c r="D348" s="79"/>
      <c r="E348" s="79"/>
      <c r="F348" s="79"/>
      <c r="G348" s="79"/>
      <c r="H348" s="79"/>
      <c r="I348" s="79"/>
      <c r="J348" s="79"/>
      <c r="K348" s="79"/>
      <c r="L348" s="79"/>
      <c r="M348" s="79"/>
      <c r="N348" s="79"/>
      <c r="O348" s="79"/>
      <c r="P348" s="79"/>
      <c r="Q348" s="79"/>
    </row>
    <row r="349" spans="1:17" x14ac:dyDescent="0.2">
      <c r="A349" s="79"/>
      <c r="B349" s="79"/>
      <c r="C349" s="79"/>
      <c r="D349" s="79"/>
      <c r="E349" s="79"/>
      <c r="F349" s="79"/>
      <c r="G349" s="79"/>
      <c r="H349" s="79"/>
      <c r="I349" s="79"/>
      <c r="J349" s="79"/>
      <c r="K349" s="79"/>
      <c r="L349" s="79"/>
      <c r="M349" s="79"/>
      <c r="N349" s="79"/>
      <c r="O349" s="79"/>
      <c r="P349" s="79"/>
      <c r="Q349" s="79"/>
    </row>
    <row r="350" spans="1:17" x14ac:dyDescent="0.2">
      <c r="A350" s="79"/>
      <c r="B350" s="79"/>
      <c r="C350" s="79"/>
      <c r="D350" s="79"/>
      <c r="E350" s="79"/>
      <c r="F350" s="79"/>
      <c r="G350" s="79"/>
      <c r="H350" s="79"/>
      <c r="I350" s="79"/>
      <c r="J350" s="79"/>
      <c r="K350" s="79"/>
      <c r="L350" s="79"/>
      <c r="M350" s="79"/>
      <c r="N350" s="79"/>
      <c r="O350" s="79"/>
      <c r="P350" s="79"/>
      <c r="Q350" s="79"/>
    </row>
    <row r="351" spans="1:17" x14ac:dyDescent="0.2">
      <c r="A351" s="79"/>
      <c r="B351" s="79"/>
      <c r="C351" s="79"/>
      <c r="D351" s="79"/>
      <c r="E351" s="79"/>
      <c r="F351" s="79"/>
      <c r="G351" s="79"/>
      <c r="H351" s="79"/>
      <c r="I351" s="79"/>
      <c r="J351" s="79"/>
      <c r="K351" s="79"/>
      <c r="L351" s="79"/>
      <c r="M351" s="79"/>
      <c r="N351" s="79"/>
      <c r="O351" s="79"/>
      <c r="P351" s="79"/>
      <c r="Q351" s="79"/>
    </row>
    <row r="352" spans="1:17" x14ac:dyDescent="0.2">
      <c r="A352" s="79"/>
      <c r="B352" s="79"/>
      <c r="C352" s="79"/>
      <c r="D352" s="79"/>
      <c r="E352" s="79"/>
      <c r="F352" s="79"/>
      <c r="G352" s="79"/>
      <c r="H352" s="79"/>
      <c r="I352" s="79"/>
      <c r="J352" s="79"/>
      <c r="K352" s="79"/>
      <c r="L352" s="79"/>
      <c r="M352" s="79"/>
      <c r="N352" s="79"/>
      <c r="O352" s="79"/>
      <c r="P352" s="79"/>
      <c r="Q352" s="79"/>
    </row>
    <row r="353" spans="1:17" x14ac:dyDescent="0.2">
      <c r="A353" s="79"/>
      <c r="B353" s="79"/>
      <c r="C353" s="79"/>
      <c r="D353" s="79"/>
      <c r="E353" s="79"/>
      <c r="F353" s="79"/>
      <c r="G353" s="79"/>
      <c r="H353" s="79"/>
      <c r="I353" s="79"/>
      <c r="J353" s="79"/>
      <c r="K353" s="79"/>
      <c r="L353" s="79"/>
      <c r="M353" s="79"/>
      <c r="N353" s="79"/>
      <c r="O353" s="79"/>
      <c r="P353" s="79"/>
      <c r="Q353" s="79"/>
    </row>
    <row r="354" spans="1:17" x14ac:dyDescent="0.2">
      <c r="A354" s="79"/>
      <c r="B354" s="79"/>
      <c r="C354" s="79"/>
      <c r="D354" s="79"/>
      <c r="E354" s="79"/>
      <c r="F354" s="79"/>
      <c r="G354" s="79"/>
      <c r="H354" s="79"/>
      <c r="I354" s="79"/>
      <c r="J354" s="79"/>
      <c r="K354" s="79"/>
      <c r="L354" s="79"/>
      <c r="M354" s="79"/>
      <c r="N354" s="79"/>
      <c r="O354" s="79"/>
      <c r="P354" s="79"/>
      <c r="Q354" s="79"/>
    </row>
    <row r="355" spans="1:17" x14ac:dyDescent="0.2">
      <c r="A355" s="79"/>
      <c r="B355" s="79"/>
      <c r="C355" s="79"/>
      <c r="D355" s="79"/>
      <c r="E355" s="79"/>
      <c r="F355" s="79"/>
      <c r="G355" s="79"/>
      <c r="H355" s="79"/>
      <c r="I355" s="79"/>
      <c r="J355" s="79"/>
      <c r="K355" s="79"/>
      <c r="L355" s="79"/>
      <c r="M355" s="79"/>
      <c r="N355" s="79"/>
      <c r="O355" s="79"/>
      <c r="P355" s="79"/>
      <c r="Q355" s="79"/>
    </row>
    <row r="356" spans="1:17" x14ac:dyDescent="0.2">
      <c r="A356" s="79"/>
      <c r="B356" s="79"/>
      <c r="C356" s="79"/>
      <c r="D356" s="79"/>
      <c r="E356" s="79"/>
      <c r="F356" s="79"/>
      <c r="G356" s="79"/>
      <c r="H356" s="79"/>
      <c r="I356" s="79"/>
      <c r="J356" s="79"/>
      <c r="K356" s="79"/>
      <c r="L356" s="79"/>
      <c r="M356" s="79"/>
      <c r="N356" s="79"/>
      <c r="O356" s="79"/>
      <c r="P356" s="79"/>
      <c r="Q356" s="79"/>
    </row>
    <row r="357" spans="1:17" x14ac:dyDescent="0.2">
      <c r="A357" s="79"/>
      <c r="B357" s="79"/>
      <c r="C357" s="79"/>
      <c r="D357" s="79"/>
      <c r="E357" s="79"/>
      <c r="F357" s="79"/>
      <c r="G357" s="79"/>
      <c r="H357" s="79"/>
      <c r="I357" s="79"/>
      <c r="J357" s="79"/>
      <c r="K357" s="79"/>
      <c r="L357" s="79"/>
      <c r="M357" s="79"/>
      <c r="N357" s="79"/>
      <c r="O357" s="79"/>
      <c r="P357" s="79"/>
      <c r="Q357" s="79"/>
    </row>
    <row r="358" spans="1:17" x14ac:dyDescent="0.2">
      <c r="A358" s="79"/>
      <c r="B358" s="79"/>
      <c r="C358" s="79"/>
      <c r="D358" s="79"/>
      <c r="E358" s="79"/>
      <c r="F358" s="79"/>
      <c r="G358" s="79"/>
      <c r="H358" s="79"/>
      <c r="I358" s="79"/>
      <c r="J358" s="79"/>
      <c r="K358" s="79"/>
      <c r="L358" s="79"/>
      <c r="M358" s="79"/>
      <c r="N358" s="79"/>
      <c r="O358" s="79"/>
      <c r="P358" s="79"/>
      <c r="Q358" s="79"/>
    </row>
    <row r="359" spans="1:17" x14ac:dyDescent="0.2">
      <c r="A359" s="79"/>
      <c r="B359" s="79"/>
      <c r="C359" s="79"/>
      <c r="D359" s="79"/>
      <c r="E359" s="79"/>
      <c r="F359" s="79"/>
      <c r="G359" s="79"/>
      <c r="H359" s="79"/>
      <c r="I359" s="79"/>
      <c r="J359" s="79"/>
      <c r="K359" s="79"/>
      <c r="L359" s="79"/>
      <c r="M359" s="79"/>
      <c r="N359" s="79"/>
      <c r="O359" s="79"/>
      <c r="P359" s="79"/>
      <c r="Q359" s="79"/>
    </row>
    <row r="360" spans="1:17" x14ac:dyDescent="0.2">
      <c r="A360" s="79"/>
      <c r="B360" s="79"/>
      <c r="C360" s="79"/>
      <c r="D360" s="79"/>
      <c r="E360" s="79"/>
      <c r="F360" s="79"/>
      <c r="G360" s="79"/>
      <c r="H360" s="79"/>
      <c r="I360" s="79"/>
      <c r="J360" s="79"/>
      <c r="K360" s="79"/>
      <c r="L360" s="79"/>
      <c r="M360" s="79"/>
      <c r="N360" s="79"/>
      <c r="O360" s="79"/>
      <c r="P360" s="79"/>
      <c r="Q360" s="79"/>
    </row>
    <row r="361" spans="1:17" x14ac:dyDescent="0.2">
      <c r="A361" s="79"/>
      <c r="B361" s="79"/>
      <c r="C361" s="79"/>
      <c r="D361" s="79"/>
      <c r="E361" s="79"/>
      <c r="F361" s="79"/>
      <c r="G361" s="79"/>
      <c r="H361" s="79"/>
      <c r="I361" s="79"/>
      <c r="J361" s="79"/>
      <c r="K361" s="79"/>
      <c r="L361" s="79"/>
      <c r="M361" s="79"/>
      <c r="N361" s="79"/>
      <c r="O361" s="79"/>
      <c r="P361" s="79"/>
      <c r="Q361" s="79"/>
    </row>
    <row r="362" spans="1:17" x14ac:dyDescent="0.2">
      <c r="A362" s="79"/>
      <c r="B362" s="79"/>
      <c r="C362" s="79"/>
      <c r="D362" s="79"/>
      <c r="E362" s="79"/>
      <c r="F362" s="79"/>
      <c r="G362" s="79"/>
      <c r="H362" s="79"/>
      <c r="I362" s="79"/>
      <c r="J362" s="79"/>
      <c r="K362" s="79"/>
      <c r="L362" s="79"/>
      <c r="M362" s="79"/>
      <c r="N362" s="79"/>
      <c r="O362" s="79"/>
      <c r="P362" s="79"/>
      <c r="Q362" s="79"/>
    </row>
    <row r="363" spans="1:17" x14ac:dyDescent="0.2">
      <c r="A363" s="79"/>
      <c r="B363" s="79"/>
      <c r="C363" s="79"/>
      <c r="D363" s="79"/>
      <c r="E363" s="79"/>
      <c r="F363" s="79"/>
      <c r="G363" s="79"/>
      <c r="H363" s="79"/>
      <c r="I363" s="79"/>
      <c r="J363" s="79"/>
      <c r="K363" s="79"/>
      <c r="L363" s="79"/>
      <c r="M363" s="79"/>
      <c r="N363" s="79"/>
      <c r="O363" s="79"/>
      <c r="P363" s="79"/>
      <c r="Q363" s="79"/>
    </row>
    <row r="364" spans="1:17" x14ac:dyDescent="0.2">
      <c r="A364" s="79"/>
      <c r="B364" s="79"/>
      <c r="C364" s="79"/>
      <c r="D364" s="79"/>
      <c r="E364" s="79"/>
      <c r="F364" s="79"/>
      <c r="G364" s="79"/>
      <c r="H364" s="79"/>
      <c r="I364" s="79"/>
      <c r="J364" s="79"/>
      <c r="K364" s="79"/>
      <c r="L364" s="79"/>
      <c r="M364" s="79"/>
      <c r="N364" s="79"/>
      <c r="O364" s="79"/>
      <c r="P364" s="79"/>
      <c r="Q364" s="79"/>
    </row>
    <row r="365" spans="1:17" x14ac:dyDescent="0.2">
      <c r="A365" s="79"/>
      <c r="B365" s="79"/>
      <c r="C365" s="79"/>
      <c r="D365" s="79"/>
      <c r="E365" s="79"/>
      <c r="F365" s="79"/>
      <c r="G365" s="79"/>
      <c r="H365" s="79"/>
      <c r="I365" s="79"/>
      <c r="J365" s="79"/>
      <c r="K365" s="79"/>
      <c r="L365" s="79"/>
      <c r="M365" s="79"/>
      <c r="N365" s="79"/>
      <c r="O365" s="79"/>
      <c r="P365" s="79"/>
      <c r="Q365" s="79"/>
    </row>
    <row r="366" spans="1:17" x14ac:dyDescent="0.2">
      <c r="A366" s="79"/>
      <c r="B366" s="79"/>
      <c r="C366" s="79"/>
      <c r="D366" s="79"/>
      <c r="E366" s="79"/>
      <c r="F366" s="79"/>
      <c r="G366" s="79"/>
      <c r="H366" s="79"/>
      <c r="I366" s="79"/>
      <c r="J366" s="79"/>
      <c r="K366" s="79"/>
      <c r="L366" s="79"/>
      <c r="M366" s="79"/>
      <c r="N366" s="79"/>
      <c r="O366" s="79"/>
      <c r="P366" s="79"/>
      <c r="Q366" s="79"/>
    </row>
    <row r="367" spans="1:17" x14ac:dyDescent="0.2">
      <c r="A367" s="79"/>
      <c r="B367" s="79"/>
      <c r="C367" s="79"/>
      <c r="D367" s="79"/>
      <c r="E367" s="79"/>
      <c r="F367" s="79"/>
      <c r="G367" s="79"/>
      <c r="H367" s="79"/>
      <c r="I367" s="79"/>
      <c r="J367" s="79"/>
      <c r="K367" s="79"/>
      <c r="L367" s="79"/>
      <c r="M367" s="79"/>
      <c r="N367" s="79"/>
      <c r="O367" s="79"/>
      <c r="P367" s="79"/>
      <c r="Q367" s="79"/>
    </row>
    <row r="368" spans="1:17" x14ac:dyDescent="0.2">
      <c r="A368" s="79"/>
      <c r="B368" s="79"/>
      <c r="C368" s="79"/>
      <c r="D368" s="79"/>
      <c r="E368" s="79"/>
      <c r="F368" s="79"/>
      <c r="G368" s="79"/>
      <c r="H368" s="79"/>
      <c r="I368" s="79"/>
      <c r="J368" s="79"/>
      <c r="K368" s="79"/>
      <c r="L368" s="79"/>
      <c r="M368" s="79"/>
      <c r="N368" s="79"/>
      <c r="O368" s="79"/>
      <c r="P368" s="79"/>
      <c r="Q368" s="79"/>
    </row>
    <row r="369" spans="1:17" x14ac:dyDescent="0.2">
      <c r="A369" s="79"/>
      <c r="B369" s="79"/>
      <c r="C369" s="79"/>
      <c r="D369" s="79"/>
      <c r="E369" s="79"/>
      <c r="F369" s="79"/>
      <c r="G369" s="79"/>
      <c r="H369" s="79"/>
      <c r="I369" s="79"/>
      <c r="J369" s="79"/>
      <c r="K369" s="79"/>
      <c r="L369" s="79"/>
      <c r="M369" s="79"/>
      <c r="N369" s="79"/>
      <c r="O369" s="79"/>
      <c r="P369" s="79"/>
      <c r="Q369" s="79"/>
    </row>
    <row r="370" spans="1:17" x14ac:dyDescent="0.2">
      <c r="A370" s="79"/>
      <c r="B370" s="79"/>
      <c r="C370" s="79"/>
      <c r="D370" s="79"/>
      <c r="E370" s="79"/>
      <c r="F370" s="79"/>
      <c r="G370" s="79"/>
      <c r="H370" s="79"/>
      <c r="I370" s="79"/>
      <c r="J370" s="79"/>
      <c r="K370" s="79"/>
      <c r="L370" s="79"/>
      <c r="M370" s="79"/>
      <c r="N370" s="79"/>
      <c r="O370" s="79"/>
      <c r="P370" s="79"/>
      <c r="Q370" s="79"/>
    </row>
    <row r="371" spans="1:17" x14ac:dyDescent="0.2">
      <c r="A371" s="79"/>
      <c r="B371" s="79"/>
      <c r="C371" s="79"/>
      <c r="D371" s="79"/>
      <c r="E371" s="79"/>
      <c r="F371" s="79"/>
      <c r="G371" s="79"/>
      <c r="H371" s="79"/>
      <c r="I371" s="79"/>
      <c r="J371" s="79"/>
      <c r="K371" s="79"/>
      <c r="L371" s="79"/>
      <c r="M371" s="79"/>
      <c r="N371" s="79"/>
      <c r="O371" s="79"/>
      <c r="P371" s="79"/>
      <c r="Q371" s="79"/>
    </row>
    <row r="372" spans="1:17" x14ac:dyDescent="0.2">
      <c r="A372" s="79"/>
      <c r="B372" s="79"/>
      <c r="C372" s="79"/>
      <c r="D372" s="79"/>
      <c r="E372" s="79"/>
      <c r="F372" s="79"/>
      <c r="G372" s="79"/>
      <c r="H372" s="79"/>
      <c r="I372" s="79"/>
      <c r="J372" s="79"/>
      <c r="K372" s="79"/>
      <c r="L372" s="79"/>
      <c r="M372" s="79"/>
      <c r="N372" s="79"/>
      <c r="O372" s="79"/>
      <c r="P372" s="79"/>
      <c r="Q372" s="79"/>
    </row>
    <row r="373" spans="1:17" x14ac:dyDescent="0.2">
      <c r="A373" s="79"/>
      <c r="B373" s="79"/>
      <c r="C373" s="79"/>
      <c r="D373" s="79"/>
      <c r="E373" s="79"/>
      <c r="F373" s="79"/>
      <c r="G373" s="79"/>
      <c r="H373" s="79"/>
      <c r="I373" s="79"/>
      <c r="J373" s="79"/>
      <c r="K373" s="79"/>
      <c r="L373" s="79"/>
      <c r="M373" s="79"/>
      <c r="N373" s="79"/>
      <c r="O373" s="79"/>
      <c r="P373" s="79"/>
      <c r="Q373" s="79"/>
    </row>
    <row r="374" spans="1:17" x14ac:dyDescent="0.2">
      <c r="A374" s="79"/>
      <c r="B374" s="79"/>
      <c r="C374" s="79"/>
      <c r="D374" s="79"/>
      <c r="E374" s="79"/>
      <c r="F374" s="79"/>
      <c r="G374" s="79"/>
      <c r="H374" s="79"/>
      <c r="I374" s="79"/>
      <c r="J374" s="79"/>
      <c r="K374" s="79"/>
      <c r="L374" s="79"/>
      <c r="M374" s="79"/>
      <c r="N374" s="79"/>
      <c r="O374" s="79"/>
      <c r="P374" s="79"/>
      <c r="Q374" s="79"/>
    </row>
    <row r="375" spans="1:17" x14ac:dyDescent="0.2">
      <c r="A375" s="79"/>
      <c r="B375" s="79"/>
      <c r="C375" s="79"/>
      <c r="D375" s="79"/>
      <c r="E375" s="79"/>
      <c r="F375" s="79"/>
      <c r="G375" s="79"/>
      <c r="H375" s="79"/>
      <c r="I375" s="79"/>
      <c r="J375" s="79"/>
      <c r="K375" s="79"/>
      <c r="L375" s="79"/>
      <c r="M375" s="79"/>
      <c r="N375" s="79"/>
      <c r="O375" s="79"/>
      <c r="P375" s="79"/>
      <c r="Q375" s="79"/>
    </row>
    <row r="376" spans="1:17" x14ac:dyDescent="0.2">
      <c r="A376" s="79"/>
      <c r="B376" s="79"/>
      <c r="C376" s="79"/>
      <c r="D376" s="79"/>
      <c r="E376" s="79"/>
      <c r="F376" s="79"/>
      <c r="G376" s="79"/>
      <c r="H376" s="79"/>
      <c r="I376" s="79"/>
      <c r="J376" s="79"/>
      <c r="K376" s="79"/>
      <c r="L376" s="79"/>
      <c r="M376" s="79"/>
      <c r="N376" s="79"/>
      <c r="O376" s="79"/>
      <c r="P376" s="79"/>
      <c r="Q376" s="79"/>
    </row>
    <row r="377" spans="1:17" x14ac:dyDescent="0.2">
      <c r="A377" s="79"/>
      <c r="B377" s="79"/>
      <c r="C377" s="79"/>
      <c r="D377" s="79"/>
      <c r="E377" s="79"/>
      <c r="F377" s="79"/>
      <c r="G377" s="79"/>
      <c r="H377" s="79"/>
      <c r="I377" s="79"/>
      <c r="J377" s="79"/>
      <c r="K377" s="79"/>
      <c r="L377" s="79"/>
      <c r="M377" s="79"/>
      <c r="N377" s="79"/>
      <c r="O377" s="79"/>
      <c r="P377" s="79"/>
      <c r="Q377" s="79"/>
    </row>
    <row r="378" spans="1:17" x14ac:dyDescent="0.2">
      <c r="A378" s="79"/>
      <c r="B378" s="79"/>
      <c r="C378" s="79"/>
      <c r="D378" s="79"/>
      <c r="E378" s="79"/>
      <c r="F378" s="79"/>
      <c r="G378" s="79"/>
      <c r="H378" s="79"/>
      <c r="I378" s="79"/>
      <c r="J378" s="79"/>
      <c r="K378" s="79"/>
      <c r="L378" s="79"/>
      <c r="M378" s="79"/>
      <c r="N378" s="79"/>
      <c r="O378" s="79"/>
      <c r="P378" s="79"/>
      <c r="Q378" s="79"/>
    </row>
    <row r="379" spans="1:17" x14ac:dyDescent="0.2">
      <c r="A379" s="79"/>
      <c r="B379" s="79"/>
      <c r="C379" s="79"/>
      <c r="D379" s="79"/>
      <c r="E379" s="79"/>
      <c r="F379" s="79"/>
      <c r="G379" s="79"/>
      <c r="H379" s="79"/>
      <c r="I379" s="79"/>
      <c r="J379" s="79"/>
      <c r="K379" s="79"/>
      <c r="L379" s="79"/>
      <c r="M379" s="79"/>
      <c r="N379" s="79"/>
      <c r="O379" s="79"/>
      <c r="P379" s="79"/>
      <c r="Q379" s="79"/>
    </row>
    <row r="380" spans="1:17" x14ac:dyDescent="0.2">
      <c r="A380" s="79"/>
      <c r="B380" s="79"/>
      <c r="C380" s="79"/>
      <c r="D380" s="79"/>
      <c r="E380" s="79"/>
      <c r="F380" s="79"/>
      <c r="G380" s="79"/>
      <c r="H380" s="79"/>
      <c r="I380" s="79"/>
      <c r="J380" s="79"/>
      <c r="K380" s="79"/>
      <c r="L380" s="79"/>
      <c r="M380" s="79"/>
      <c r="N380" s="79"/>
      <c r="O380" s="79"/>
      <c r="P380" s="79"/>
      <c r="Q380" s="79"/>
    </row>
    <row r="381" spans="1:17" x14ac:dyDescent="0.2">
      <c r="A381" s="79"/>
      <c r="B381" s="79"/>
      <c r="C381" s="79"/>
      <c r="D381" s="79"/>
      <c r="E381" s="79"/>
      <c r="F381" s="79"/>
      <c r="G381" s="79"/>
      <c r="H381" s="79"/>
      <c r="I381" s="79"/>
      <c r="J381" s="79"/>
      <c r="K381" s="79"/>
      <c r="L381" s="79"/>
      <c r="M381" s="79"/>
      <c r="N381" s="79"/>
      <c r="O381" s="79"/>
      <c r="P381" s="79"/>
      <c r="Q381" s="79"/>
    </row>
    <row r="382" spans="1:17" x14ac:dyDescent="0.2">
      <c r="A382" s="79"/>
      <c r="B382" s="79"/>
      <c r="C382" s="79"/>
      <c r="D382" s="79"/>
      <c r="E382" s="79"/>
      <c r="F382" s="79"/>
      <c r="G382" s="79"/>
      <c r="H382" s="79"/>
      <c r="I382" s="79"/>
      <c r="J382" s="79"/>
      <c r="K382" s="79"/>
      <c r="L382" s="79"/>
      <c r="M382" s="79"/>
      <c r="N382" s="79"/>
      <c r="O382" s="79"/>
      <c r="P382" s="79"/>
      <c r="Q382" s="79"/>
    </row>
    <row r="383" spans="1:17" x14ac:dyDescent="0.2">
      <c r="A383" s="79"/>
      <c r="B383" s="79"/>
      <c r="C383" s="79"/>
      <c r="D383" s="79"/>
      <c r="E383" s="79"/>
      <c r="F383" s="79"/>
      <c r="G383" s="79"/>
      <c r="H383" s="79"/>
      <c r="I383" s="79"/>
      <c r="J383" s="79"/>
      <c r="K383" s="79"/>
      <c r="L383" s="79"/>
      <c r="M383" s="79"/>
      <c r="N383" s="79"/>
      <c r="O383" s="79"/>
      <c r="P383" s="79"/>
      <c r="Q383" s="79"/>
    </row>
    <row r="384" spans="1:17" x14ac:dyDescent="0.2">
      <c r="A384" s="79"/>
      <c r="B384" s="79"/>
      <c r="C384" s="79"/>
      <c r="D384" s="79"/>
      <c r="E384" s="79"/>
      <c r="F384" s="79"/>
      <c r="G384" s="79"/>
      <c r="H384" s="79"/>
      <c r="I384" s="79"/>
      <c r="J384" s="79"/>
      <c r="K384" s="79"/>
      <c r="L384" s="79"/>
      <c r="M384" s="79"/>
      <c r="N384" s="79"/>
      <c r="O384" s="79"/>
      <c r="P384" s="79"/>
      <c r="Q384" s="79"/>
    </row>
    <row r="385" spans="1:17" x14ac:dyDescent="0.2">
      <c r="A385" s="79"/>
      <c r="B385" s="79"/>
      <c r="C385" s="79"/>
      <c r="D385" s="79"/>
      <c r="E385" s="79"/>
      <c r="F385" s="79"/>
      <c r="G385" s="79"/>
      <c r="H385" s="79"/>
      <c r="I385" s="79"/>
      <c r="J385" s="79"/>
      <c r="K385" s="79"/>
      <c r="L385" s="79"/>
      <c r="M385" s="79"/>
      <c r="N385" s="79"/>
      <c r="O385" s="79"/>
      <c r="P385" s="79"/>
      <c r="Q385" s="79"/>
    </row>
    <row r="386" spans="1:17" x14ac:dyDescent="0.2">
      <c r="A386" s="79"/>
      <c r="B386" s="79"/>
      <c r="C386" s="79"/>
      <c r="D386" s="79"/>
      <c r="E386" s="79"/>
      <c r="F386" s="79"/>
      <c r="G386" s="79"/>
      <c r="H386" s="79"/>
      <c r="I386" s="79"/>
      <c r="J386" s="79"/>
      <c r="K386" s="79"/>
      <c r="L386" s="79"/>
      <c r="M386" s="79"/>
      <c r="N386" s="79"/>
      <c r="O386" s="79"/>
      <c r="P386" s="79"/>
      <c r="Q386" s="79"/>
    </row>
    <row r="387" spans="1:17" x14ac:dyDescent="0.2">
      <c r="A387" s="79"/>
      <c r="B387" s="79"/>
      <c r="C387" s="79"/>
      <c r="D387" s="79"/>
      <c r="E387" s="79"/>
      <c r="F387" s="79"/>
      <c r="G387" s="79"/>
      <c r="H387" s="79"/>
      <c r="I387" s="79"/>
      <c r="J387" s="79"/>
      <c r="K387" s="79"/>
      <c r="L387" s="79"/>
      <c r="M387" s="79"/>
      <c r="N387" s="79"/>
      <c r="O387" s="79"/>
      <c r="P387" s="79"/>
      <c r="Q387" s="79"/>
    </row>
    <row r="388" spans="1:17" x14ac:dyDescent="0.2">
      <c r="A388" s="79"/>
      <c r="B388" s="79"/>
      <c r="C388" s="79"/>
      <c r="D388" s="79"/>
      <c r="E388" s="79"/>
      <c r="F388" s="79"/>
      <c r="G388" s="79"/>
      <c r="H388" s="79"/>
      <c r="I388" s="79"/>
      <c r="J388" s="79"/>
      <c r="K388" s="79"/>
      <c r="L388" s="79"/>
      <c r="M388" s="79"/>
      <c r="N388" s="79"/>
      <c r="O388" s="79"/>
      <c r="P388" s="79"/>
      <c r="Q388" s="79"/>
    </row>
    <row r="389" spans="1:17" x14ac:dyDescent="0.2">
      <c r="A389" s="79"/>
      <c r="B389" s="79"/>
      <c r="C389" s="79"/>
      <c r="D389" s="79"/>
      <c r="E389" s="79"/>
      <c r="F389" s="79"/>
      <c r="G389" s="79"/>
      <c r="H389" s="79"/>
      <c r="I389" s="79"/>
      <c r="J389" s="79"/>
      <c r="K389" s="79"/>
      <c r="L389" s="79"/>
      <c r="M389" s="79"/>
      <c r="N389" s="79"/>
      <c r="O389" s="79"/>
      <c r="P389" s="79"/>
      <c r="Q389" s="79"/>
    </row>
    <row r="390" spans="1:17" x14ac:dyDescent="0.2">
      <c r="A390" s="79"/>
      <c r="B390" s="79"/>
      <c r="C390" s="79"/>
      <c r="D390" s="79"/>
      <c r="E390" s="79"/>
      <c r="F390" s="79"/>
      <c r="G390" s="79"/>
      <c r="H390" s="79"/>
      <c r="I390" s="79"/>
      <c r="J390" s="79"/>
      <c r="K390" s="79"/>
      <c r="L390" s="79"/>
      <c r="M390" s="79"/>
      <c r="N390" s="79"/>
      <c r="O390" s="79"/>
      <c r="P390" s="79"/>
      <c r="Q390" s="79"/>
    </row>
    <row r="391" spans="1:17" x14ac:dyDescent="0.2">
      <c r="A391" s="79"/>
      <c r="B391" s="79"/>
      <c r="C391" s="79"/>
      <c r="D391" s="79"/>
      <c r="E391" s="79"/>
      <c r="F391" s="79"/>
      <c r="G391" s="79"/>
      <c r="H391" s="79"/>
      <c r="I391" s="79"/>
      <c r="J391" s="79"/>
      <c r="K391" s="79"/>
      <c r="L391" s="79"/>
      <c r="M391" s="79"/>
      <c r="N391" s="79"/>
      <c r="O391" s="79"/>
      <c r="P391" s="79"/>
      <c r="Q391" s="79"/>
    </row>
    <row r="392" spans="1:17" x14ac:dyDescent="0.2">
      <c r="A392" s="79"/>
      <c r="B392" s="79"/>
      <c r="C392" s="79"/>
      <c r="D392" s="79"/>
      <c r="E392" s="79"/>
      <c r="F392" s="79"/>
      <c r="G392" s="79"/>
      <c r="H392" s="79"/>
      <c r="I392" s="79"/>
      <c r="J392" s="79"/>
      <c r="K392" s="79"/>
      <c r="L392" s="79"/>
      <c r="M392" s="79"/>
      <c r="N392" s="79"/>
      <c r="O392" s="79"/>
      <c r="P392" s="79"/>
      <c r="Q392" s="79"/>
    </row>
    <row r="393" spans="1:17" x14ac:dyDescent="0.2">
      <c r="A393" s="79"/>
      <c r="B393" s="79"/>
      <c r="C393" s="79"/>
      <c r="D393" s="79"/>
      <c r="E393" s="79"/>
      <c r="F393" s="79"/>
      <c r="G393" s="79"/>
      <c r="H393" s="79"/>
      <c r="I393" s="79"/>
      <c r="J393" s="79"/>
      <c r="K393" s="79"/>
      <c r="L393" s="79"/>
      <c r="M393" s="79"/>
      <c r="N393" s="79"/>
      <c r="O393" s="79"/>
      <c r="P393" s="79"/>
      <c r="Q393" s="79"/>
    </row>
    <row r="394" spans="1:17" x14ac:dyDescent="0.2">
      <c r="A394" s="79"/>
      <c r="B394" s="79"/>
      <c r="C394" s="79"/>
      <c r="D394" s="79"/>
      <c r="E394" s="79"/>
      <c r="F394" s="79"/>
      <c r="G394" s="79"/>
      <c r="H394" s="79"/>
      <c r="I394" s="79"/>
      <c r="J394" s="79"/>
      <c r="K394" s="79"/>
      <c r="L394" s="79"/>
      <c r="M394" s="79"/>
      <c r="N394" s="79"/>
      <c r="O394" s="79"/>
      <c r="P394" s="79"/>
      <c r="Q394" s="79"/>
    </row>
    <row r="395" spans="1:17" x14ac:dyDescent="0.2">
      <c r="A395" s="79"/>
      <c r="B395" s="79"/>
      <c r="C395" s="79"/>
      <c r="D395" s="79"/>
      <c r="E395" s="79"/>
      <c r="F395" s="79"/>
      <c r="G395" s="79"/>
      <c r="H395" s="79"/>
      <c r="I395" s="79"/>
      <c r="J395" s="79"/>
      <c r="K395" s="79"/>
      <c r="L395" s="79"/>
      <c r="M395" s="79"/>
      <c r="N395" s="79"/>
      <c r="O395" s="79"/>
      <c r="P395" s="79"/>
      <c r="Q395" s="79"/>
    </row>
    <row r="396" spans="1:17" x14ac:dyDescent="0.2">
      <c r="A396" s="79"/>
      <c r="B396" s="79"/>
      <c r="C396" s="79"/>
      <c r="D396" s="79"/>
      <c r="E396" s="79"/>
      <c r="F396" s="79"/>
      <c r="G396" s="79"/>
      <c r="H396" s="79"/>
      <c r="I396" s="79"/>
      <c r="J396" s="79"/>
      <c r="K396" s="79"/>
      <c r="L396" s="79"/>
      <c r="M396" s="79"/>
      <c r="N396" s="79"/>
      <c r="O396" s="79"/>
      <c r="P396" s="79"/>
      <c r="Q396" s="79"/>
    </row>
    <row r="397" spans="1:17" x14ac:dyDescent="0.2">
      <c r="A397" s="79"/>
      <c r="B397" s="79"/>
      <c r="C397" s="79"/>
      <c r="D397" s="79"/>
      <c r="E397" s="79"/>
      <c r="F397" s="79"/>
      <c r="G397" s="79"/>
      <c r="H397" s="79"/>
      <c r="I397" s="79"/>
      <c r="J397" s="79"/>
      <c r="K397" s="79"/>
      <c r="L397" s="79"/>
      <c r="M397" s="79"/>
      <c r="N397" s="79"/>
      <c r="O397" s="79"/>
      <c r="P397" s="79"/>
      <c r="Q397" s="79"/>
    </row>
    <row r="398" spans="1:17" x14ac:dyDescent="0.2">
      <c r="A398" s="79"/>
      <c r="B398" s="79"/>
      <c r="C398" s="79"/>
      <c r="D398" s="79"/>
      <c r="E398" s="79"/>
      <c r="F398" s="79"/>
      <c r="G398" s="79"/>
      <c r="H398" s="79"/>
      <c r="I398" s="79"/>
      <c r="J398" s="79"/>
      <c r="K398" s="79"/>
      <c r="L398" s="79"/>
      <c r="M398" s="79"/>
      <c r="N398" s="79"/>
      <c r="O398" s="79"/>
      <c r="P398" s="79"/>
      <c r="Q398" s="79"/>
    </row>
    <row r="399" spans="1:17" x14ac:dyDescent="0.2">
      <c r="A399" s="79"/>
      <c r="B399" s="79"/>
      <c r="C399" s="79"/>
      <c r="D399" s="79"/>
      <c r="E399" s="79"/>
      <c r="F399" s="79"/>
      <c r="G399" s="79"/>
      <c r="H399" s="79"/>
      <c r="I399" s="79"/>
      <c r="J399" s="79"/>
      <c r="K399" s="79"/>
      <c r="L399" s="79"/>
      <c r="M399" s="79"/>
      <c r="N399" s="79"/>
      <c r="O399" s="79"/>
      <c r="P399" s="79"/>
      <c r="Q399" s="79"/>
    </row>
    <row r="400" spans="1:17" x14ac:dyDescent="0.2">
      <c r="A400" s="79"/>
      <c r="B400" s="79"/>
      <c r="C400" s="79"/>
      <c r="D400" s="79"/>
      <c r="E400" s="79"/>
      <c r="F400" s="79"/>
      <c r="G400" s="79"/>
      <c r="H400" s="79"/>
      <c r="I400" s="79"/>
      <c r="J400" s="79"/>
      <c r="K400" s="79"/>
      <c r="L400" s="79"/>
      <c r="M400" s="79"/>
      <c r="N400" s="79"/>
      <c r="O400" s="79"/>
      <c r="P400" s="79"/>
      <c r="Q400" s="79"/>
    </row>
    <row r="401" spans="1:17" x14ac:dyDescent="0.2">
      <c r="A401" s="79"/>
      <c r="B401" s="79"/>
      <c r="C401" s="79"/>
      <c r="D401" s="79"/>
      <c r="E401" s="79"/>
      <c r="F401" s="79"/>
      <c r="G401" s="79"/>
      <c r="H401" s="79"/>
      <c r="I401" s="79"/>
      <c r="J401" s="79"/>
      <c r="K401" s="79"/>
      <c r="L401" s="79"/>
      <c r="M401" s="79"/>
      <c r="N401" s="79"/>
      <c r="O401" s="79"/>
      <c r="P401" s="79"/>
      <c r="Q401" s="79"/>
    </row>
    <row r="402" spans="1:17" x14ac:dyDescent="0.2">
      <c r="A402" s="79"/>
      <c r="B402" s="79"/>
      <c r="C402" s="79"/>
      <c r="D402" s="79"/>
      <c r="E402" s="79"/>
      <c r="F402" s="79"/>
      <c r="G402" s="79"/>
      <c r="H402" s="79"/>
      <c r="I402" s="79"/>
      <c r="J402" s="79"/>
      <c r="K402" s="79"/>
      <c r="L402" s="79"/>
      <c r="M402" s="79"/>
      <c r="N402" s="79"/>
      <c r="O402" s="79"/>
      <c r="P402" s="79"/>
      <c r="Q402" s="79"/>
    </row>
    <row r="403" spans="1:17" x14ac:dyDescent="0.2">
      <c r="A403" s="79"/>
      <c r="B403" s="79"/>
      <c r="C403" s="79"/>
      <c r="D403" s="79"/>
      <c r="E403" s="79"/>
      <c r="F403" s="79"/>
      <c r="G403" s="79"/>
      <c r="H403" s="79"/>
      <c r="I403" s="79"/>
      <c r="J403" s="79"/>
      <c r="K403" s="79"/>
      <c r="L403" s="79"/>
      <c r="M403" s="79"/>
      <c r="N403" s="79"/>
      <c r="O403" s="79"/>
      <c r="P403" s="79"/>
      <c r="Q403" s="79"/>
    </row>
    <row r="404" spans="1:17" x14ac:dyDescent="0.2">
      <c r="A404" s="79"/>
      <c r="B404" s="79"/>
      <c r="C404" s="79"/>
      <c r="D404" s="79"/>
      <c r="E404" s="79"/>
      <c r="F404" s="79"/>
      <c r="G404" s="79"/>
      <c r="H404" s="79"/>
      <c r="I404" s="79"/>
      <c r="J404" s="79"/>
      <c r="K404" s="79"/>
      <c r="L404" s="79"/>
      <c r="M404" s="79"/>
      <c r="N404" s="79"/>
      <c r="O404" s="79"/>
      <c r="P404" s="79"/>
      <c r="Q404" s="79"/>
    </row>
    <row r="405" spans="1:17" x14ac:dyDescent="0.2">
      <c r="A405" s="79"/>
      <c r="B405" s="79"/>
      <c r="C405" s="79"/>
      <c r="D405" s="79"/>
      <c r="E405" s="79"/>
      <c r="F405" s="79"/>
      <c r="G405" s="79"/>
      <c r="H405" s="79"/>
      <c r="I405" s="79"/>
      <c r="J405" s="79"/>
      <c r="K405" s="79"/>
      <c r="L405" s="79"/>
      <c r="M405" s="79"/>
      <c r="N405" s="79"/>
      <c r="O405" s="79"/>
      <c r="P405" s="79"/>
      <c r="Q405" s="79"/>
    </row>
    <row r="406" spans="1:17" x14ac:dyDescent="0.2">
      <c r="A406" s="79"/>
      <c r="B406" s="79"/>
      <c r="C406" s="79"/>
      <c r="D406" s="79"/>
      <c r="E406" s="79"/>
      <c r="F406" s="79"/>
      <c r="G406" s="79"/>
      <c r="H406" s="79"/>
      <c r="I406" s="79"/>
      <c r="J406" s="79"/>
      <c r="K406" s="79"/>
      <c r="L406" s="79"/>
      <c r="M406" s="79"/>
      <c r="N406" s="79"/>
      <c r="O406" s="79"/>
      <c r="P406" s="79"/>
      <c r="Q406" s="79"/>
    </row>
    <row r="407" spans="1:17" x14ac:dyDescent="0.2">
      <c r="A407" s="79"/>
      <c r="B407" s="79"/>
      <c r="C407" s="79"/>
      <c r="D407" s="79"/>
      <c r="E407" s="79"/>
      <c r="F407" s="79"/>
      <c r="G407" s="79"/>
      <c r="H407" s="79"/>
      <c r="I407" s="79"/>
      <c r="J407" s="79"/>
      <c r="K407" s="79"/>
      <c r="L407" s="79"/>
      <c r="M407" s="79"/>
      <c r="N407" s="79"/>
      <c r="O407" s="79"/>
      <c r="P407" s="79"/>
      <c r="Q407" s="79"/>
    </row>
    <row r="408" spans="1:17" x14ac:dyDescent="0.2">
      <c r="A408" s="79"/>
      <c r="B408" s="79"/>
      <c r="C408" s="79"/>
      <c r="D408" s="79"/>
      <c r="E408" s="79"/>
      <c r="F408" s="79"/>
      <c r="G408" s="79"/>
      <c r="H408" s="79"/>
      <c r="I408" s="79"/>
      <c r="J408" s="79"/>
      <c r="K408" s="79"/>
      <c r="L408" s="79"/>
      <c r="M408" s="79"/>
      <c r="N408" s="79"/>
      <c r="O408" s="79"/>
      <c r="P408" s="79"/>
      <c r="Q408" s="79"/>
    </row>
    <row r="409" spans="1:17" x14ac:dyDescent="0.2">
      <c r="A409" s="79"/>
      <c r="B409" s="79"/>
      <c r="C409" s="79"/>
      <c r="D409" s="79"/>
      <c r="E409" s="79"/>
      <c r="F409" s="79"/>
      <c r="G409" s="79"/>
      <c r="H409" s="79"/>
      <c r="I409" s="79"/>
      <c r="J409" s="79"/>
      <c r="K409" s="79"/>
      <c r="L409" s="79"/>
      <c r="M409" s="79"/>
      <c r="N409" s="79"/>
      <c r="O409" s="79"/>
      <c r="P409" s="79"/>
      <c r="Q409" s="79"/>
    </row>
    <row r="410" spans="1:17" x14ac:dyDescent="0.2">
      <c r="A410" s="79"/>
      <c r="B410" s="79"/>
      <c r="C410" s="79"/>
      <c r="D410" s="79"/>
      <c r="E410" s="79"/>
      <c r="F410" s="79"/>
      <c r="G410" s="79"/>
      <c r="H410" s="79"/>
      <c r="I410" s="79"/>
      <c r="J410" s="79"/>
      <c r="K410" s="79"/>
      <c r="L410" s="79"/>
      <c r="M410" s="79"/>
      <c r="N410" s="79"/>
      <c r="O410" s="79"/>
      <c r="P410" s="79"/>
      <c r="Q410" s="79"/>
    </row>
    <row r="411" spans="1:17" x14ac:dyDescent="0.2">
      <c r="A411" s="79"/>
      <c r="B411" s="79"/>
      <c r="C411" s="79"/>
      <c r="D411" s="79"/>
      <c r="E411" s="79"/>
      <c r="F411" s="79"/>
      <c r="G411" s="79"/>
      <c r="H411" s="79"/>
      <c r="I411" s="79"/>
      <c r="J411" s="79"/>
      <c r="K411" s="79"/>
      <c r="L411" s="79"/>
      <c r="M411" s="79"/>
      <c r="N411" s="79"/>
      <c r="O411" s="79"/>
      <c r="P411" s="79"/>
      <c r="Q411" s="79"/>
    </row>
    <row r="412" spans="1:17" x14ac:dyDescent="0.2">
      <c r="A412" s="79"/>
      <c r="B412" s="79"/>
      <c r="C412" s="79"/>
      <c r="D412" s="79"/>
      <c r="E412" s="79"/>
      <c r="F412" s="79"/>
      <c r="G412" s="79"/>
      <c r="H412" s="79"/>
      <c r="I412" s="79"/>
      <c r="J412" s="79"/>
      <c r="K412" s="79"/>
      <c r="L412" s="79"/>
      <c r="M412" s="79"/>
      <c r="N412" s="79"/>
      <c r="O412" s="79"/>
      <c r="P412" s="79"/>
      <c r="Q412" s="79"/>
    </row>
    <row r="413" spans="1:17" x14ac:dyDescent="0.2">
      <c r="A413" s="79"/>
      <c r="B413" s="79"/>
      <c r="C413" s="79"/>
      <c r="D413" s="79"/>
      <c r="E413" s="79"/>
      <c r="F413" s="79"/>
      <c r="G413" s="79"/>
      <c r="H413" s="79"/>
      <c r="I413" s="79"/>
      <c r="J413" s="79"/>
      <c r="K413" s="79"/>
      <c r="L413" s="79"/>
      <c r="M413" s="79"/>
      <c r="N413" s="79"/>
      <c r="O413" s="79"/>
      <c r="P413" s="79"/>
      <c r="Q413" s="79"/>
    </row>
    <row r="414" spans="1:17" x14ac:dyDescent="0.2">
      <c r="A414" s="79"/>
      <c r="B414" s="79"/>
      <c r="C414" s="79"/>
      <c r="D414" s="79"/>
      <c r="E414" s="79"/>
      <c r="F414" s="79"/>
      <c r="G414" s="79"/>
      <c r="H414" s="79"/>
      <c r="I414" s="79"/>
      <c r="J414" s="79"/>
      <c r="K414" s="79"/>
      <c r="L414" s="79"/>
      <c r="M414" s="79"/>
      <c r="N414" s="79"/>
      <c r="O414" s="79"/>
      <c r="P414" s="79"/>
      <c r="Q414" s="79"/>
    </row>
    <row r="415" spans="1:17" x14ac:dyDescent="0.2">
      <c r="A415" s="79"/>
      <c r="B415" s="79"/>
      <c r="C415" s="79"/>
      <c r="D415" s="79"/>
      <c r="E415" s="79"/>
      <c r="F415" s="79"/>
      <c r="G415" s="79"/>
      <c r="H415" s="79"/>
      <c r="I415" s="79"/>
      <c r="J415" s="79"/>
      <c r="K415" s="79"/>
      <c r="L415" s="79"/>
      <c r="M415" s="79"/>
      <c r="N415" s="79"/>
      <c r="O415" s="79"/>
      <c r="P415" s="79"/>
      <c r="Q415" s="79"/>
    </row>
    <row r="416" spans="1:17" x14ac:dyDescent="0.2">
      <c r="A416" s="79"/>
      <c r="B416" s="79"/>
      <c r="C416" s="79"/>
      <c r="D416" s="79"/>
      <c r="E416" s="79"/>
      <c r="F416" s="79"/>
      <c r="G416" s="79"/>
      <c r="H416" s="79"/>
      <c r="I416" s="79"/>
      <c r="J416" s="79"/>
      <c r="K416" s="79"/>
      <c r="L416" s="79"/>
      <c r="M416" s="79"/>
      <c r="N416" s="79"/>
      <c r="O416" s="79"/>
      <c r="P416" s="79"/>
      <c r="Q416" s="79"/>
    </row>
    <row r="417" spans="1:17" x14ac:dyDescent="0.2">
      <c r="A417" s="79"/>
      <c r="B417" s="79"/>
      <c r="C417" s="79"/>
      <c r="D417" s="79"/>
      <c r="E417" s="79"/>
      <c r="F417" s="79"/>
      <c r="G417" s="79"/>
      <c r="H417" s="79"/>
      <c r="I417" s="79"/>
      <c r="J417" s="79"/>
      <c r="K417" s="79"/>
      <c r="L417" s="79"/>
      <c r="M417" s="79"/>
      <c r="N417" s="79"/>
      <c r="O417" s="79"/>
      <c r="P417" s="79"/>
      <c r="Q417" s="79"/>
    </row>
    <row r="418" spans="1:17" x14ac:dyDescent="0.2">
      <c r="A418" s="79"/>
      <c r="B418" s="79"/>
      <c r="C418" s="79"/>
      <c r="D418" s="79"/>
      <c r="E418" s="79"/>
      <c r="F418" s="79"/>
      <c r="G418" s="79"/>
      <c r="H418" s="79"/>
      <c r="I418" s="79"/>
      <c r="J418" s="79"/>
      <c r="K418" s="79"/>
      <c r="L418" s="79"/>
      <c r="M418" s="79"/>
      <c r="N418" s="79"/>
      <c r="O418" s="79"/>
      <c r="P418" s="79"/>
      <c r="Q418" s="79"/>
    </row>
    <row r="419" spans="1:17" x14ac:dyDescent="0.2">
      <c r="A419" s="79"/>
      <c r="B419" s="79"/>
      <c r="C419" s="79"/>
      <c r="D419" s="79"/>
      <c r="E419" s="79"/>
      <c r="F419" s="79"/>
      <c r="G419" s="79"/>
      <c r="H419" s="79"/>
      <c r="I419" s="79"/>
      <c r="J419" s="79"/>
      <c r="K419" s="79"/>
      <c r="L419" s="79"/>
      <c r="M419" s="79"/>
      <c r="N419" s="79"/>
      <c r="O419" s="79"/>
      <c r="P419" s="79"/>
      <c r="Q419" s="79"/>
    </row>
    <row r="420" spans="1:17" x14ac:dyDescent="0.2">
      <c r="A420" s="79"/>
      <c r="B420" s="79"/>
      <c r="C420" s="79"/>
      <c r="D420" s="79"/>
      <c r="E420" s="79"/>
      <c r="F420" s="79"/>
      <c r="G420" s="79"/>
      <c r="H420" s="79"/>
      <c r="I420" s="79"/>
      <c r="J420" s="79"/>
      <c r="K420" s="79"/>
      <c r="L420" s="79"/>
      <c r="M420" s="79"/>
      <c r="N420" s="79"/>
      <c r="O420" s="79"/>
      <c r="P420" s="79"/>
      <c r="Q420" s="79"/>
    </row>
    <row r="421" spans="1:17" x14ac:dyDescent="0.2">
      <c r="A421" s="79"/>
      <c r="B421" s="79"/>
      <c r="C421" s="79"/>
      <c r="D421" s="79"/>
      <c r="E421" s="79"/>
      <c r="F421" s="79"/>
      <c r="G421" s="79"/>
      <c r="H421" s="79"/>
      <c r="I421" s="79"/>
      <c r="J421" s="79"/>
      <c r="K421" s="79"/>
      <c r="L421" s="79"/>
      <c r="M421" s="79"/>
      <c r="N421" s="79"/>
      <c r="O421" s="79"/>
      <c r="P421" s="79"/>
      <c r="Q421" s="79"/>
    </row>
    <row r="422" spans="1:17" x14ac:dyDescent="0.2">
      <c r="A422" s="79"/>
      <c r="B422" s="79"/>
      <c r="C422" s="79"/>
      <c r="D422" s="79"/>
      <c r="E422" s="79"/>
      <c r="F422" s="79"/>
      <c r="G422" s="79"/>
      <c r="H422" s="79"/>
      <c r="I422" s="79"/>
      <c r="J422" s="79"/>
      <c r="K422" s="79"/>
      <c r="L422" s="79"/>
      <c r="M422" s="79"/>
      <c r="N422" s="79"/>
      <c r="O422" s="79"/>
      <c r="P422" s="79"/>
      <c r="Q422" s="79"/>
    </row>
    <row r="423" spans="1:17" x14ac:dyDescent="0.2">
      <c r="A423" s="79"/>
      <c r="B423" s="79"/>
      <c r="C423" s="79"/>
      <c r="D423" s="79"/>
      <c r="E423" s="79"/>
      <c r="F423" s="79"/>
      <c r="G423" s="79"/>
      <c r="H423" s="79"/>
      <c r="I423" s="79"/>
      <c r="J423" s="79"/>
      <c r="K423" s="79"/>
      <c r="L423" s="79"/>
      <c r="M423" s="79"/>
      <c r="N423" s="79"/>
      <c r="O423" s="79"/>
      <c r="P423" s="79"/>
      <c r="Q423" s="79"/>
    </row>
    <row r="424" spans="1:17" x14ac:dyDescent="0.2">
      <c r="A424" s="79"/>
      <c r="B424" s="79"/>
      <c r="C424" s="79"/>
      <c r="D424" s="79"/>
      <c r="E424" s="79"/>
      <c r="F424" s="79"/>
      <c r="G424" s="79"/>
      <c r="H424" s="79"/>
      <c r="I424" s="79"/>
      <c r="J424" s="79"/>
      <c r="K424" s="79"/>
      <c r="L424" s="79"/>
      <c r="M424" s="79"/>
      <c r="N424" s="79"/>
      <c r="O424" s="79"/>
      <c r="P424" s="79"/>
      <c r="Q424" s="79"/>
    </row>
    <row r="425" spans="1:17" x14ac:dyDescent="0.2">
      <c r="A425" s="79"/>
      <c r="B425" s="79"/>
      <c r="C425" s="79"/>
      <c r="D425" s="79"/>
      <c r="E425" s="79"/>
      <c r="F425" s="79"/>
      <c r="G425" s="79"/>
      <c r="H425" s="79"/>
      <c r="I425" s="79"/>
      <c r="J425" s="79"/>
      <c r="K425" s="79"/>
      <c r="L425" s="79"/>
      <c r="M425" s="79"/>
      <c r="N425" s="79"/>
      <c r="O425" s="79"/>
      <c r="P425" s="79"/>
      <c r="Q425" s="79"/>
    </row>
    <row r="426" spans="1:17" x14ac:dyDescent="0.2">
      <c r="A426" s="79"/>
      <c r="B426" s="79"/>
      <c r="C426" s="79"/>
      <c r="D426" s="79"/>
      <c r="E426" s="79"/>
      <c r="F426" s="79"/>
      <c r="G426" s="79"/>
      <c r="H426" s="79"/>
      <c r="I426" s="79"/>
      <c r="J426" s="79"/>
      <c r="K426" s="79"/>
      <c r="L426" s="79"/>
      <c r="M426" s="79"/>
      <c r="N426" s="79"/>
      <c r="O426" s="79"/>
      <c r="P426" s="79"/>
      <c r="Q426" s="79"/>
    </row>
    <row r="427" spans="1:17" x14ac:dyDescent="0.2">
      <c r="A427" s="79"/>
      <c r="B427" s="79"/>
      <c r="C427" s="79"/>
      <c r="D427" s="79"/>
      <c r="E427" s="79"/>
      <c r="F427" s="79"/>
      <c r="G427" s="79"/>
      <c r="H427" s="79"/>
      <c r="I427" s="79"/>
      <c r="J427" s="79"/>
      <c r="K427" s="79"/>
      <c r="L427" s="79"/>
      <c r="M427" s="79"/>
      <c r="N427" s="79"/>
      <c r="O427" s="79"/>
      <c r="P427" s="79"/>
      <c r="Q427" s="79"/>
    </row>
    <row r="428" spans="1:17" x14ac:dyDescent="0.2">
      <c r="A428" s="79"/>
      <c r="B428" s="79"/>
      <c r="C428" s="79"/>
      <c r="D428" s="79"/>
      <c r="E428" s="79"/>
      <c r="F428" s="79"/>
      <c r="G428" s="79"/>
      <c r="H428" s="79"/>
      <c r="I428" s="79"/>
      <c r="J428" s="79"/>
      <c r="K428" s="79"/>
      <c r="L428" s="79"/>
      <c r="M428" s="79"/>
      <c r="N428" s="79"/>
      <c r="O428" s="79"/>
      <c r="P428" s="79"/>
      <c r="Q428" s="79"/>
    </row>
    <row r="429" spans="1:17" x14ac:dyDescent="0.2">
      <c r="A429" s="79"/>
      <c r="B429" s="79"/>
      <c r="C429" s="79"/>
      <c r="D429" s="79"/>
      <c r="E429" s="79"/>
      <c r="F429" s="79"/>
      <c r="G429" s="79"/>
      <c r="H429" s="79"/>
      <c r="I429" s="79"/>
      <c r="J429" s="79"/>
      <c r="K429" s="79"/>
      <c r="L429" s="79"/>
      <c r="M429" s="79"/>
      <c r="N429" s="79"/>
      <c r="O429" s="79"/>
      <c r="P429" s="79"/>
      <c r="Q429" s="79"/>
    </row>
    <row r="430" spans="1:17" x14ac:dyDescent="0.2">
      <c r="A430" s="79"/>
      <c r="B430" s="79"/>
      <c r="C430" s="79"/>
      <c r="D430" s="79"/>
      <c r="E430" s="79"/>
      <c r="F430" s="79"/>
      <c r="G430" s="79"/>
      <c r="H430" s="79"/>
      <c r="I430" s="79"/>
      <c r="J430" s="79"/>
      <c r="K430" s="79"/>
      <c r="L430" s="79"/>
      <c r="M430" s="79"/>
      <c r="N430" s="79"/>
      <c r="O430" s="79"/>
      <c r="P430" s="79"/>
      <c r="Q430" s="79"/>
    </row>
    <row r="431" spans="1:17" x14ac:dyDescent="0.2">
      <c r="A431" s="79"/>
      <c r="B431" s="79"/>
      <c r="C431" s="79"/>
      <c r="D431" s="79"/>
      <c r="E431" s="79"/>
      <c r="F431" s="79"/>
      <c r="G431" s="79"/>
      <c r="H431" s="79"/>
      <c r="I431" s="79"/>
      <c r="J431" s="79"/>
      <c r="K431" s="79"/>
      <c r="L431" s="79"/>
      <c r="M431" s="79"/>
      <c r="N431" s="79"/>
      <c r="O431" s="79"/>
      <c r="P431" s="79"/>
      <c r="Q431" s="79"/>
    </row>
    <row r="432" spans="1:17" x14ac:dyDescent="0.2">
      <c r="A432" s="79"/>
      <c r="B432" s="79"/>
      <c r="C432" s="79"/>
      <c r="D432" s="79"/>
      <c r="E432" s="79"/>
      <c r="F432" s="79"/>
      <c r="G432" s="79"/>
      <c r="H432" s="79"/>
      <c r="I432" s="79"/>
      <c r="J432" s="79"/>
      <c r="K432" s="79"/>
      <c r="L432" s="79"/>
      <c r="M432" s="79"/>
      <c r="N432" s="79"/>
      <c r="O432" s="79"/>
      <c r="P432" s="79"/>
      <c r="Q432" s="79"/>
    </row>
    <row r="433" spans="1:17" x14ac:dyDescent="0.2">
      <c r="A433" s="79"/>
      <c r="B433" s="79"/>
      <c r="C433" s="79"/>
      <c r="D433" s="79"/>
      <c r="E433" s="79"/>
      <c r="F433" s="79"/>
      <c r="G433" s="79"/>
      <c r="H433" s="79"/>
      <c r="I433" s="79"/>
      <c r="J433" s="79"/>
      <c r="K433" s="79"/>
      <c r="L433" s="79"/>
      <c r="M433" s="79"/>
      <c r="N433" s="79"/>
      <c r="O433" s="79"/>
      <c r="P433" s="79"/>
      <c r="Q433" s="79"/>
    </row>
    <row r="434" spans="1:17" x14ac:dyDescent="0.2">
      <c r="A434" s="79"/>
      <c r="B434" s="79"/>
      <c r="C434" s="79"/>
      <c r="D434" s="79"/>
      <c r="E434" s="79"/>
      <c r="F434" s="79"/>
      <c r="G434" s="79"/>
      <c r="H434" s="79"/>
      <c r="I434" s="79"/>
      <c r="J434" s="79"/>
      <c r="K434" s="79"/>
      <c r="L434" s="79"/>
      <c r="M434" s="79"/>
      <c r="N434" s="79"/>
      <c r="O434" s="79"/>
      <c r="P434" s="79"/>
      <c r="Q434" s="79"/>
    </row>
    <row r="435" spans="1:17" x14ac:dyDescent="0.2">
      <c r="A435" s="79"/>
      <c r="B435" s="79"/>
      <c r="C435" s="79"/>
      <c r="D435" s="79"/>
      <c r="E435" s="79"/>
      <c r="F435" s="79"/>
      <c r="G435" s="79"/>
      <c r="H435" s="79"/>
      <c r="I435" s="79"/>
      <c r="J435" s="79"/>
      <c r="K435" s="79"/>
      <c r="L435" s="79"/>
      <c r="M435" s="79"/>
      <c r="N435" s="79"/>
      <c r="O435" s="79"/>
      <c r="P435" s="79"/>
      <c r="Q435" s="79"/>
    </row>
    <row r="436" spans="1:17" x14ac:dyDescent="0.2">
      <c r="A436" s="79"/>
      <c r="B436" s="79"/>
      <c r="C436" s="79"/>
      <c r="D436" s="79"/>
      <c r="E436" s="79"/>
      <c r="F436" s="79"/>
      <c r="G436" s="79"/>
      <c r="H436" s="79"/>
      <c r="I436" s="79"/>
      <c r="J436" s="79"/>
      <c r="K436" s="79"/>
      <c r="L436" s="79"/>
      <c r="M436" s="79"/>
      <c r="N436" s="79"/>
      <c r="O436" s="79"/>
      <c r="P436" s="79"/>
      <c r="Q436" s="79"/>
    </row>
    <row r="437" spans="1:17" x14ac:dyDescent="0.2">
      <c r="A437" s="79"/>
      <c r="B437" s="79"/>
      <c r="C437" s="79"/>
      <c r="D437" s="79"/>
      <c r="E437" s="79"/>
      <c r="F437" s="79"/>
      <c r="G437" s="79"/>
      <c r="H437" s="79"/>
      <c r="I437" s="79"/>
      <c r="J437" s="79"/>
      <c r="K437" s="79"/>
      <c r="L437" s="79"/>
      <c r="M437" s="79"/>
      <c r="N437" s="79"/>
      <c r="O437" s="79"/>
      <c r="P437" s="79"/>
      <c r="Q437" s="79"/>
    </row>
    <row r="438" spans="1:17" x14ac:dyDescent="0.2">
      <c r="A438" s="79"/>
      <c r="B438" s="79"/>
      <c r="C438" s="79"/>
      <c r="D438" s="79"/>
      <c r="E438" s="79"/>
      <c r="F438" s="79"/>
      <c r="G438" s="79"/>
      <c r="H438" s="79"/>
      <c r="I438" s="79"/>
      <c r="J438" s="79"/>
      <c r="K438" s="79"/>
      <c r="L438" s="79"/>
      <c r="M438" s="79"/>
      <c r="N438" s="79"/>
      <c r="O438" s="79"/>
      <c r="P438" s="79"/>
      <c r="Q438" s="79"/>
    </row>
    <row r="439" spans="1:17" x14ac:dyDescent="0.2">
      <c r="A439" s="79"/>
      <c r="B439" s="79"/>
      <c r="C439" s="79"/>
      <c r="D439" s="79"/>
      <c r="E439" s="79"/>
      <c r="F439" s="79"/>
      <c r="G439" s="79"/>
      <c r="H439" s="79"/>
      <c r="I439" s="79"/>
      <c r="J439" s="79"/>
      <c r="K439" s="79"/>
      <c r="L439" s="79"/>
      <c r="M439" s="79"/>
      <c r="N439" s="79"/>
      <c r="O439" s="79"/>
      <c r="P439" s="79"/>
      <c r="Q439" s="79"/>
    </row>
    <row r="440" spans="1:17" x14ac:dyDescent="0.2">
      <c r="A440" s="79"/>
      <c r="B440" s="79"/>
      <c r="C440" s="79"/>
      <c r="D440" s="79"/>
      <c r="E440" s="79"/>
      <c r="F440" s="79"/>
      <c r="G440" s="79"/>
      <c r="H440" s="79"/>
      <c r="I440" s="79"/>
      <c r="J440" s="79"/>
      <c r="K440" s="79"/>
      <c r="L440" s="79"/>
      <c r="M440" s="79"/>
      <c r="N440" s="79"/>
      <c r="O440" s="79"/>
      <c r="P440" s="79"/>
      <c r="Q440" s="79"/>
    </row>
    <row r="441" spans="1:17" x14ac:dyDescent="0.2">
      <c r="A441" s="79"/>
      <c r="B441" s="79"/>
      <c r="C441" s="79"/>
      <c r="D441" s="79"/>
      <c r="E441" s="79"/>
      <c r="F441" s="79"/>
      <c r="G441" s="79"/>
      <c r="H441" s="79"/>
      <c r="I441" s="79"/>
      <c r="J441" s="79"/>
      <c r="K441" s="79"/>
      <c r="L441" s="79"/>
      <c r="M441" s="79"/>
      <c r="N441" s="79"/>
      <c r="O441" s="79"/>
      <c r="P441" s="79"/>
      <c r="Q441" s="79"/>
    </row>
    <row r="442" spans="1:17" x14ac:dyDescent="0.2">
      <c r="A442" s="79"/>
      <c r="B442" s="79"/>
      <c r="C442" s="79"/>
      <c r="D442" s="79"/>
      <c r="E442" s="79"/>
      <c r="F442" s="79"/>
      <c r="G442" s="79"/>
      <c r="H442" s="79"/>
      <c r="I442" s="79"/>
      <c r="J442" s="79"/>
      <c r="K442" s="79"/>
      <c r="L442" s="79"/>
      <c r="M442" s="79"/>
      <c r="N442" s="79"/>
      <c r="O442" s="79"/>
      <c r="P442" s="79"/>
      <c r="Q442" s="79"/>
    </row>
    <row r="443" spans="1:17" x14ac:dyDescent="0.2">
      <c r="A443" s="79"/>
      <c r="B443" s="79"/>
      <c r="C443" s="79"/>
      <c r="D443" s="79"/>
      <c r="E443" s="79"/>
      <c r="F443" s="79"/>
      <c r="G443" s="79"/>
      <c r="H443" s="79"/>
      <c r="I443" s="79"/>
      <c r="J443" s="79"/>
      <c r="K443" s="79"/>
      <c r="L443" s="79"/>
      <c r="M443" s="79"/>
      <c r="N443" s="79"/>
      <c r="O443" s="79"/>
      <c r="P443" s="79"/>
      <c r="Q443" s="79"/>
    </row>
    <row r="444" spans="1:17" x14ac:dyDescent="0.2">
      <c r="A444" s="79"/>
      <c r="B444" s="79"/>
      <c r="C444" s="79"/>
      <c r="D444" s="79"/>
      <c r="E444" s="79"/>
      <c r="F444" s="79"/>
      <c r="G444" s="79"/>
      <c r="H444" s="79"/>
      <c r="I444" s="79"/>
      <c r="J444" s="79"/>
      <c r="K444" s="79"/>
      <c r="L444" s="79"/>
      <c r="M444" s="79"/>
      <c r="N444" s="79"/>
      <c r="O444" s="79"/>
      <c r="P444" s="79"/>
      <c r="Q444" s="79"/>
    </row>
    <row r="445" spans="1:17" x14ac:dyDescent="0.2">
      <c r="A445" s="79"/>
      <c r="B445" s="79"/>
      <c r="C445" s="79"/>
      <c r="D445" s="79"/>
      <c r="E445" s="79"/>
      <c r="F445" s="79"/>
      <c r="G445" s="79"/>
      <c r="H445" s="79"/>
      <c r="I445" s="79"/>
      <c r="J445" s="79"/>
      <c r="K445" s="79"/>
      <c r="L445" s="79"/>
      <c r="M445" s="79"/>
      <c r="N445" s="79"/>
      <c r="O445" s="79"/>
      <c r="P445" s="79"/>
      <c r="Q445" s="79"/>
    </row>
    <row r="446" spans="1:17" x14ac:dyDescent="0.2">
      <c r="A446" s="79"/>
      <c r="B446" s="79"/>
      <c r="C446" s="79"/>
      <c r="D446" s="79"/>
      <c r="E446" s="79"/>
      <c r="F446" s="79"/>
      <c r="G446" s="79"/>
      <c r="H446" s="79"/>
      <c r="I446" s="79"/>
      <c r="J446" s="79"/>
      <c r="K446" s="79"/>
      <c r="L446" s="79"/>
      <c r="M446" s="79"/>
      <c r="N446" s="79"/>
      <c r="O446" s="79"/>
      <c r="P446" s="79"/>
      <c r="Q446" s="79"/>
    </row>
    <row r="447" spans="1:17" x14ac:dyDescent="0.2">
      <c r="A447" s="79"/>
      <c r="B447" s="79"/>
      <c r="C447" s="79"/>
      <c r="D447" s="79"/>
      <c r="E447" s="79"/>
      <c r="F447" s="79"/>
      <c r="G447" s="79"/>
      <c r="H447" s="79"/>
      <c r="I447" s="79"/>
      <c r="J447" s="79"/>
      <c r="K447" s="79"/>
      <c r="L447" s="79"/>
      <c r="M447" s="79"/>
      <c r="N447" s="79"/>
      <c r="O447" s="79"/>
      <c r="P447" s="79"/>
      <c r="Q447" s="79"/>
    </row>
    <row r="448" spans="1:17" x14ac:dyDescent="0.2">
      <c r="A448" s="79"/>
      <c r="B448" s="79"/>
      <c r="C448" s="79"/>
      <c r="D448" s="79"/>
      <c r="E448" s="79"/>
      <c r="F448" s="79"/>
      <c r="G448" s="79"/>
      <c r="H448" s="79"/>
      <c r="I448" s="79"/>
      <c r="J448" s="79"/>
      <c r="K448" s="79"/>
      <c r="L448" s="79"/>
      <c r="M448" s="79"/>
      <c r="N448" s="79"/>
      <c r="O448" s="79"/>
      <c r="P448" s="79"/>
      <c r="Q448" s="79"/>
    </row>
    <row r="449" spans="1:17" x14ac:dyDescent="0.2">
      <c r="A449" s="79"/>
      <c r="B449" s="79"/>
      <c r="C449" s="79"/>
      <c r="D449" s="79"/>
      <c r="E449" s="79"/>
      <c r="F449" s="79"/>
      <c r="G449" s="79"/>
      <c r="H449" s="79"/>
      <c r="I449" s="79"/>
      <c r="J449" s="79"/>
      <c r="K449" s="79"/>
      <c r="L449" s="79"/>
      <c r="M449" s="79"/>
      <c r="N449" s="79"/>
      <c r="O449" s="79"/>
      <c r="P449" s="79"/>
      <c r="Q449" s="79"/>
    </row>
    <row r="450" spans="1:17" x14ac:dyDescent="0.2">
      <c r="A450" s="79"/>
      <c r="B450" s="79"/>
      <c r="C450" s="79"/>
      <c r="D450" s="79"/>
      <c r="E450" s="79"/>
      <c r="F450" s="79"/>
      <c r="G450" s="79"/>
      <c r="H450" s="79"/>
      <c r="I450" s="79"/>
      <c r="J450" s="79"/>
      <c r="K450" s="79"/>
      <c r="L450" s="79"/>
      <c r="M450" s="79"/>
      <c r="N450" s="79"/>
      <c r="O450" s="79"/>
      <c r="P450" s="79"/>
      <c r="Q450" s="79"/>
    </row>
    <row r="451" spans="1:17" x14ac:dyDescent="0.2">
      <c r="A451" s="79"/>
      <c r="B451" s="79"/>
      <c r="C451" s="79"/>
      <c r="D451" s="79"/>
      <c r="E451" s="79"/>
      <c r="F451" s="79"/>
      <c r="G451" s="79"/>
      <c r="H451" s="79"/>
      <c r="I451" s="79"/>
      <c r="J451" s="79"/>
      <c r="K451" s="79"/>
      <c r="L451" s="79"/>
      <c r="M451" s="79"/>
      <c r="N451" s="79"/>
      <c r="O451" s="79"/>
      <c r="P451" s="79"/>
      <c r="Q451" s="79"/>
    </row>
    <row r="452" spans="1:17" x14ac:dyDescent="0.2">
      <c r="A452" s="79"/>
      <c r="B452" s="79"/>
      <c r="C452" s="79"/>
      <c r="D452" s="79"/>
      <c r="E452" s="79"/>
      <c r="F452" s="79"/>
      <c r="G452" s="79"/>
      <c r="H452" s="79"/>
      <c r="I452" s="79"/>
      <c r="J452" s="79"/>
      <c r="K452" s="79"/>
      <c r="L452" s="79"/>
      <c r="M452" s="79"/>
      <c r="N452" s="79"/>
      <c r="O452" s="79"/>
      <c r="P452" s="79"/>
      <c r="Q452" s="79"/>
    </row>
    <row r="453" spans="1:17" x14ac:dyDescent="0.2">
      <c r="A453" s="79"/>
      <c r="B453" s="79"/>
      <c r="C453" s="79"/>
      <c r="D453" s="79"/>
      <c r="E453" s="79"/>
      <c r="F453" s="79"/>
      <c r="G453" s="79"/>
      <c r="H453" s="79"/>
      <c r="I453" s="79"/>
      <c r="J453" s="79"/>
      <c r="K453" s="79"/>
      <c r="L453" s="79"/>
      <c r="M453" s="79"/>
      <c r="N453" s="79"/>
      <c r="O453" s="79"/>
      <c r="P453" s="79"/>
      <c r="Q453" s="79"/>
    </row>
    <row r="454" spans="1:17" x14ac:dyDescent="0.2">
      <c r="A454" s="79"/>
      <c r="B454" s="79"/>
      <c r="C454" s="79"/>
      <c r="D454" s="79"/>
      <c r="E454" s="79"/>
      <c r="F454" s="79"/>
      <c r="G454" s="79"/>
      <c r="H454" s="79"/>
      <c r="I454" s="79"/>
      <c r="J454" s="79"/>
      <c r="K454" s="79"/>
      <c r="L454" s="79"/>
      <c r="M454" s="79"/>
      <c r="N454" s="79"/>
      <c r="O454" s="79"/>
      <c r="P454" s="79"/>
      <c r="Q454" s="79"/>
    </row>
    <row r="455" spans="1:17" x14ac:dyDescent="0.2">
      <c r="A455" s="79"/>
      <c r="B455" s="79"/>
      <c r="C455" s="79"/>
      <c r="D455" s="79"/>
      <c r="E455" s="79"/>
      <c r="F455" s="79"/>
      <c r="G455" s="79"/>
      <c r="H455" s="79"/>
      <c r="I455" s="79"/>
      <c r="J455" s="79"/>
      <c r="K455" s="79"/>
      <c r="L455" s="79"/>
      <c r="M455" s="79"/>
      <c r="N455" s="79"/>
      <c r="O455" s="79"/>
      <c r="P455" s="79"/>
      <c r="Q455" s="79"/>
    </row>
    <row r="456" spans="1:17" x14ac:dyDescent="0.2">
      <c r="A456" s="79"/>
      <c r="B456" s="79"/>
      <c r="C456" s="79"/>
      <c r="D456" s="79"/>
      <c r="E456" s="79"/>
      <c r="F456" s="79"/>
      <c r="G456" s="79"/>
      <c r="H456" s="79"/>
      <c r="I456" s="79"/>
      <c r="J456" s="79"/>
      <c r="K456" s="79"/>
      <c r="L456" s="79"/>
      <c r="M456" s="79"/>
      <c r="N456" s="79"/>
      <c r="O456" s="79"/>
      <c r="P456" s="79"/>
      <c r="Q456" s="79"/>
    </row>
    <row r="457" spans="1:17" x14ac:dyDescent="0.2">
      <c r="A457" s="79"/>
      <c r="B457" s="79"/>
      <c r="C457" s="79"/>
      <c r="D457" s="79"/>
      <c r="E457" s="79"/>
      <c r="F457" s="79"/>
      <c r="G457" s="79"/>
      <c r="H457" s="79"/>
      <c r="I457" s="79"/>
      <c r="J457" s="79"/>
      <c r="K457" s="79"/>
      <c r="L457" s="79"/>
      <c r="M457" s="79"/>
      <c r="N457" s="79"/>
      <c r="O457" s="79"/>
      <c r="P457" s="79"/>
      <c r="Q457" s="79"/>
    </row>
    <row r="458" spans="1:17" x14ac:dyDescent="0.2">
      <c r="A458" s="79"/>
      <c r="B458" s="79"/>
      <c r="C458" s="79"/>
      <c r="D458" s="79"/>
      <c r="E458" s="79"/>
      <c r="F458" s="79"/>
      <c r="G458" s="79"/>
      <c r="H458" s="79"/>
      <c r="I458" s="79"/>
      <c r="J458" s="79"/>
      <c r="K458" s="79"/>
      <c r="L458" s="79"/>
      <c r="M458" s="79"/>
      <c r="N458" s="79"/>
      <c r="O458" s="79"/>
      <c r="P458" s="79"/>
      <c r="Q458" s="79"/>
    </row>
    <row r="459" spans="1:17" x14ac:dyDescent="0.2">
      <c r="A459" s="79"/>
      <c r="B459" s="79"/>
      <c r="C459" s="79"/>
      <c r="D459" s="79"/>
      <c r="E459" s="79"/>
      <c r="F459" s="79"/>
      <c r="G459" s="79"/>
      <c r="H459" s="79"/>
      <c r="I459" s="79"/>
      <c r="J459" s="79"/>
      <c r="K459" s="79"/>
      <c r="L459" s="79"/>
      <c r="M459" s="79"/>
      <c r="N459" s="79"/>
      <c r="O459" s="79"/>
      <c r="P459" s="79"/>
      <c r="Q459" s="79"/>
    </row>
    <row r="460" spans="1:17" x14ac:dyDescent="0.2">
      <c r="A460" s="79"/>
      <c r="B460" s="79"/>
      <c r="C460" s="79"/>
      <c r="D460" s="79"/>
      <c r="E460" s="79"/>
      <c r="F460" s="79"/>
      <c r="G460" s="79"/>
      <c r="H460" s="79"/>
      <c r="I460" s="79"/>
      <c r="J460" s="79"/>
      <c r="K460" s="79"/>
      <c r="L460" s="79"/>
      <c r="M460" s="79"/>
      <c r="N460" s="79"/>
      <c r="O460" s="79"/>
      <c r="P460" s="79"/>
      <c r="Q460" s="79"/>
    </row>
    <row r="461" spans="1:17" x14ac:dyDescent="0.2">
      <c r="A461" s="79"/>
      <c r="B461" s="79"/>
      <c r="C461" s="79"/>
      <c r="D461" s="79"/>
      <c r="E461" s="79"/>
      <c r="F461" s="79"/>
      <c r="G461" s="79"/>
      <c r="H461" s="79"/>
      <c r="I461" s="79"/>
      <c r="J461" s="79"/>
      <c r="K461" s="79"/>
      <c r="L461" s="79"/>
      <c r="M461" s="79"/>
      <c r="N461" s="79"/>
      <c r="O461" s="79"/>
      <c r="P461" s="79"/>
      <c r="Q461" s="79"/>
    </row>
    <row r="462" spans="1:17" x14ac:dyDescent="0.2">
      <c r="A462" s="79"/>
      <c r="B462" s="79"/>
      <c r="C462" s="79"/>
      <c r="D462" s="79"/>
      <c r="E462" s="79"/>
      <c r="F462" s="79"/>
      <c r="G462" s="79"/>
      <c r="H462" s="79"/>
      <c r="I462" s="79"/>
      <c r="J462" s="79"/>
      <c r="K462" s="79"/>
      <c r="L462" s="79"/>
      <c r="M462" s="79"/>
      <c r="N462" s="79"/>
      <c r="O462" s="79"/>
      <c r="P462" s="79"/>
      <c r="Q462" s="79"/>
    </row>
    <row r="463" spans="1:17" x14ac:dyDescent="0.2">
      <c r="A463" s="79"/>
      <c r="B463" s="79"/>
      <c r="C463" s="79"/>
      <c r="D463" s="79"/>
      <c r="E463" s="79"/>
      <c r="F463" s="79"/>
      <c r="G463" s="79"/>
      <c r="H463" s="79"/>
      <c r="I463" s="79"/>
      <c r="J463" s="79"/>
      <c r="K463" s="79"/>
      <c r="L463" s="79"/>
      <c r="M463" s="79"/>
      <c r="N463" s="79"/>
      <c r="O463" s="79"/>
      <c r="P463" s="79"/>
      <c r="Q463" s="79"/>
    </row>
    <row r="464" spans="1:17" x14ac:dyDescent="0.2">
      <c r="A464" s="79"/>
      <c r="B464" s="79"/>
      <c r="C464" s="79"/>
      <c r="D464" s="79"/>
      <c r="E464" s="79"/>
      <c r="F464" s="79"/>
      <c r="G464" s="79"/>
      <c r="H464" s="79"/>
      <c r="I464" s="79"/>
      <c r="J464" s="79"/>
      <c r="K464" s="79"/>
      <c r="L464" s="79"/>
      <c r="M464" s="79"/>
      <c r="N464" s="79"/>
      <c r="O464" s="79"/>
      <c r="P464" s="79"/>
      <c r="Q464" s="79"/>
    </row>
    <row r="465" spans="1:17" x14ac:dyDescent="0.2">
      <c r="A465" s="79"/>
      <c r="B465" s="79"/>
      <c r="C465" s="79"/>
      <c r="D465" s="79"/>
      <c r="E465" s="79"/>
      <c r="F465" s="79"/>
      <c r="G465" s="79"/>
      <c r="H465" s="79"/>
      <c r="I465" s="79"/>
      <c r="J465" s="79"/>
      <c r="K465" s="79"/>
      <c r="L465" s="79"/>
      <c r="M465" s="79"/>
      <c r="N465" s="79"/>
      <c r="O465" s="79"/>
      <c r="P465" s="79"/>
      <c r="Q465" s="79"/>
    </row>
    <row r="466" spans="1:17" x14ac:dyDescent="0.2">
      <c r="A466" s="79"/>
      <c r="B466" s="79"/>
      <c r="C466" s="79"/>
      <c r="D466" s="79"/>
      <c r="E466" s="79"/>
      <c r="F466" s="79"/>
      <c r="G466" s="79"/>
      <c r="H466" s="79"/>
      <c r="I466" s="79"/>
      <c r="J466" s="79"/>
      <c r="K466" s="79"/>
      <c r="L466" s="79"/>
      <c r="M466" s="79"/>
      <c r="N466" s="79"/>
      <c r="O466" s="79"/>
      <c r="P466" s="79"/>
      <c r="Q466" s="79"/>
    </row>
    <row r="467" spans="1:17" x14ac:dyDescent="0.2">
      <c r="A467" s="79"/>
      <c r="B467" s="79"/>
      <c r="C467" s="79"/>
      <c r="D467" s="79"/>
      <c r="E467" s="79"/>
      <c r="F467" s="79"/>
      <c r="G467" s="79"/>
      <c r="H467" s="79"/>
      <c r="I467" s="79"/>
      <c r="J467" s="79"/>
      <c r="K467" s="79"/>
      <c r="L467" s="79"/>
      <c r="M467" s="79"/>
      <c r="N467" s="79"/>
      <c r="O467" s="79"/>
      <c r="P467" s="79"/>
      <c r="Q467" s="79"/>
    </row>
    <row r="468" spans="1:17" x14ac:dyDescent="0.2">
      <c r="A468" s="79"/>
      <c r="B468" s="79"/>
      <c r="C468" s="79"/>
      <c r="D468" s="79"/>
      <c r="E468" s="79"/>
      <c r="F468" s="79"/>
      <c r="G468" s="79"/>
      <c r="H468" s="79"/>
      <c r="I468" s="79"/>
      <c r="J468" s="79"/>
      <c r="K468" s="79"/>
      <c r="L468" s="79"/>
      <c r="M468" s="79"/>
      <c r="N468" s="79"/>
      <c r="O468" s="79"/>
      <c r="P468" s="79"/>
      <c r="Q468" s="79"/>
    </row>
    <row r="469" spans="1:17" x14ac:dyDescent="0.2">
      <c r="A469" s="79"/>
      <c r="B469" s="79"/>
      <c r="C469" s="79"/>
      <c r="D469" s="79"/>
      <c r="E469" s="79"/>
      <c r="F469" s="79"/>
      <c r="G469" s="79"/>
      <c r="H469" s="79"/>
      <c r="I469" s="79"/>
      <c r="J469" s="79"/>
      <c r="K469" s="79"/>
      <c r="L469" s="79"/>
      <c r="M469" s="79"/>
      <c r="N469" s="79"/>
      <c r="O469" s="79"/>
      <c r="P469" s="79"/>
      <c r="Q469" s="79"/>
    </row>
    <row r="470" spans="1:17" x14ac:dyDescent="0.2">
      <c r="A470" s="79"/>
      <c r="B470" s="79"/>
      <c r="C470" s="79"/>
      <c r="D470" s="79"/>
      <c r="E470" s="79"/>
      <c r="F470" s="79"/>
      <c r="G470" s="79"/>
      <c r="H470" s="79"/>
      <c r="I470" s="79"/>
      <c r="J470" s="79"/>
      <c r="K470" s="79"/>
      <c r="L470" s="79"/>
      <c r="M470" s="79"/>
      <c r="N470" s="79"/>
      <c r="O470" s="79"/>
      <c r="P470" s="79"/>
      <c r="Q470" s="79"/>
    </row>
    <row r="471" spans="1:17" x14ac:dyDescent="0.2">
      <c r="A471" s="79"/>
      <c r="B471" s="79"/>
      <c r="C471" s="79"/>
      <c r="D471" s="79"/>
      <c r="E471" s="79"/>
      <c r="F471" s="79"/>
      <c r="G471" s="79"/>
      <c r="H471" s="79"/>
      <c r="I471" s="79"/>
      <c r="J471" s="79"/>
      <c r="K471" s="79"/>
      <c r="L471" s="79"/>
      <c r="M471" s="79"/>
      <c r="N471" s="79"/>
      <c r="O471" s="79"/>
      <c r="P471" s="79"/>
      <c r="Q471" s="79"/>
    </row>
    <row r="472" spans="1:17" x14ac:dyDescent="0.2">
      <c r="A472" s="79"/>
      <c r="B472" s="79"/>
      <c r="C472" s="79"/>
      <c r="D472" s="79"/>
      <c r="E472" s="79"/>
      <c r="F472" s="79"/>
      <c r="G472" s="79"/>
      <c r="H472" s="79"/>
      <c r="I472" s="79"/>
      <c r="J472" s="79"/>
      <c r="K472" s="79"/>
      <c r="L472" s="79"/>
      <c r="M472" s="79"/>
      <c r="N472" s="79"/>
      <c r="O472" s="79"/>
      <c r="P472" s="79"/>
      <c r="Q472" s="79"/>
    </row>
    <row r="473" spans="1:17" x14ac:dyDescent="0.2">
      <c r="A473" s="79"/>
      <c r="B473" s="79"/>
      <c r="C473" s="79"/>
      <c r="D473" s="79"/>
      <c r="E473" s="79"/>
      <c r="F473" s="79"/>
      <c r="G473" s="79"/>
      <c r="H473" s="79"/>
      <c r="I473" s="79"/>
      <c r="J473" s="79"/>
      <c r="K473" s="79"/>
      <c r="L473" s="79"/>
      <c r="M473" s="79"/>
      <c r="N473" s="79"/>
      <c r="O473" s="79"/>
      <c r="P473" s="79"/>
      <c r="Q473" s="79"/>
    </row>
    <row r="474" spans="1:17" x14ac:dyDescent="0.2">
      <c r="A474" s="79"/>
      <c r="B474" s="79"/>
      <c r="C474" s="79"/>
      <c r="D474" s="79"/>
      <c r="E474" s="79"/>
      <c r="F474" s="79"/>
      <c r="G474" s="79"/>
      <c r="H474" s="79"/>
      <c r="I474" s="79"/>
      <c r="J474" s="79"/>
      <c r="K474" s="79"/>
      <c r="L474" s="79"/>
      <c r="M474" s="79"/>
      <c r="N474" s="79"/>
      <c r="O474" s="79"/>
      <c r="P474" s="79"/>
      <c r="Q474" s="79"/>
    </row>
    <row r="475" spans="1:17" x14ac:dyDescent="0.2">
      <c r="A475" s="79"/>
      <c r="B475" s="79"/>
      <c r="C475" s="79"/>
      <c r="D475" s="79"/>
      <c r="E475" s="79"/>
      <c r="F475" s="79"/>
      <c r="G475" s="79"/>
      <c r="H475" s="79"/>
      <c r="I475" s="79"/>
      <c r="J475" s="79"/>
      <c r="K475" s="79"/>
      <c r="L475" s="79"/>
      <c r="M475" s="79"/>
      <c r="N475" s="79"/>
      <c r="O475" s="79"/>
      <c r="P475" s="79"/>
      <c r="Q475" s="79"/>
    </row>
    <row r="476" spans="1:17" x14ac:dyDescent="0.2">
      <c r="A476" s="79"/>
      <c r="B476" s="79"/>
      <c r="C476" s="79"/>
      <c r="D476" s="79"/>
      <c r="E476" s="79"/>
      <c r="F476" s="79"/>
      <c r="G476" s="79"/>
      <c r="H476" s="79"/>
      <c r="I476" s="79"/>
      <c r="J476" s="79"/>
      <c r="K476" s="79"/>
      <c r="L476" s="79"/>
      <c r="M476" s="79"/>
      <c r="N476" s="79"/>
      <c r="O476" s="79"/>
      <c r="P476" s="79"/>
      <c r="Q476" s="79"/>
    </row>
    <row r="477" spans="1:17" x14ac:dyDescent="0.2">
      <c r="A477" s="79"/>
      <c r="B477" s="79"/>
      <c r="C477" s="79"/>
      <c r="D477" s="79"/>
      <c r="E477" s="79"/>
      <c r="F477" s="79"/>
      <c r="G477" s="79"/>
      <c r="H477" s="79"/>
      <c r="I477" s="79"/>
      <c r="J477" s="79"/>
      <c r="K477" s="79"/>
      <c r="L477" s="79"/>
      <c r="M477" s="79"/>
      <c r="N477" s="79"/>
      <c r="O477" s="79"/>
      <c r="P477" s="79"/>
      <c r="Q477" s="79"/>
    </row>
    <row r="478" spans="1:17" x14ac:dyDescent="0.2">
      <c r="A478" s="79"/>
      <c r="B478" s="79"/>
      <c r="C478" s="79"/>
      <c r="D478" s="79"/>
      <c r="E478" s="79"/>
      <c r="F478" s="79"/>
      <c r="G478" s="79"/>
      <c r="H478" s="79"/>
      <c r="I478" s="79"/>
      <c r="J478" s="79"/>
      <c r="K478" s="79"/>
      <c r="L478" s="79"/>
      <c r="M478" s="79"/>
      <c r="N478" s="79"/>
      <c r="O478" s="79"/>
      <c r="P478" s="79"/>
      <c r="Q478" s="79"/>
    </row>
    <row r="479" spans="1:17" x14ac:dyDescent="0.2">
      <c r="A479" s="79"/>
      <c r="B479" s="79"/>
      <c r="C479" s="79"/>
      <c r="D479" s="79"/>
      <c r="E479" s="79"/>
      <c r="F479" s="79"/>
      <c r="G479" s="79"/>
      <c r="H479" s="79"/>
      <c r="I479" s="79"/>
      <c r="J479" s="79"/>
      <c r="K479" s="79"/>
      <c r="L479" s="79"/>
      <c r="M479" s="79"/>
      <c r="N479" s="79"/>
      <c r="O479" s="79"/>
      <c r="P479" s="79"/>
      <c r="Q479" s="79"/>
    </row>
    <row r="480" spans="1:17" x14ac:dyDescent="0.2">
      <c r="A480" s="79"/>
      <c r="B480" s="79"/>
      <c r="C480" s="79"/>
      <c r="D480" s="79"/>
      <c r="E480" s="79"/>
      <c r="F480" s="79"/>
      <c r="G480" s="79"/>
      <c r="H480" s="79"/>
      <c r="I480" s="79"/>
      <c r="J480" s="79"/>
      <c r="K480" s="79"/>
      <c r="L480" s="79"/>
      <c r="M480" s="79"/>
      <c r="N480" s="79"/>
      <c r="O480" s="79"/>
      <c r="P480" s="79"/>
      <c r="Q480" s="79"/>
    </row>
    <row r="481" spans="1:17" x14ac:dyDescent="0.2">
      <c r="A481" s="79"/>
      <c r="B481" s="79"/>
      <c r="C481" s="79"/>
      <c r="D481" s="79"/>
      <c r="E481" s="79"/>
      <c r="F481" s="79"/>
      <c r="G481" s="79"/>
      <c r="H481" s="79"/>
      <c r="I481" s="79"/>
      <c r="J481" s="79"/>
      <c r="K481" s="79"/>
      <c r="L481" s="79"/>
      <c r="M481" s="79"/>
      <c r="N481" s="79"/>
      <c r="O481" s="79"/>
      <c r="P481" s="79"/>
      <c r="Q481" s="79"/>
    </row>
    <row r="482" spans="1:17" x14ac:dyDescent="0.2">
      <c r="A482" s="79"/>
      <c r="B482" s="79"/>
      <c r="C482" s="79"/>
      <c r="D482" s="79"/>
      <c r="E482" s="79"/>
      <c r="F482" s="79"/>
      <c r="G482" s="79"/>
      <c r="H482" s="79"/>
      <c r="I482" s="79"/>
      <c r="J482" s="79"/>
      <c r="K482" s="79"/>
      <c r="L482" s="79"/>
      <c r="M482" s="79"/>
      <c r="N482" s="79"/>
      <c r="O482" s="79"/>
      <c r="P482" s="79"/>
      <c r="Q482" s="79"/>
    </row>
    <row r="483" spans="1:17" x14ac:dyDescent="0.2">
      <c r="A483" s="79"/>
      <c r="B483" s="79"/>
      <c r="C483" s="79"/>
      <c r="D483" s="79"/>
      <c r="E483" s="79"/>
      <c r="F483" s="79"/>
      <c r="G483" s="79"/>
      <c r="H483" s="79"/>
      <c r="I483" s="79"/>
      <c r="J483" s="79"/>
      <c r="K483" s="79"/>
      <c r="L483" s="79"/>
      <c r="M483" s="79"/>
      <c r="N483" s="79"/>
      <c r="O483" s="79"/>
      <c r="P483" s="79"/>
      <c r="Q483" s="79"/>
    </row>
    <row r="484" spans="1:17" x14ac:dyDescent="0.2">
      <c r="A484" s="79"/>
      <c r="B484" s="79"/>
      <c r="C484" s="79"/>
      <c r="D484" s="79"/>
      <c r="E484" s="79"/>
      <c r="F484" s="79"/>
      <c r="G484" s="79"/>
      <c r="H484" s="79"/>
      <c r="I484" s="79"/>
      <c r="J484" s="79"/>
      <c r="K484" s="79"/>
      <c r="L484" s="79"/>
      <c r="M484" s="79"/>
      <c r="N484" s="79"/>
      <c r="O484" s="79"/>
      <c r="P484" s="79"/>
      <c r="Q484" s="79"/>
    </row>
    <row r="485" spans="1:17" x14ac:dyDescent="0.2">
      <c r="A485" s="79"/>
      <c r="B485" s="79"/>
      <c r="C485" s="79"/>
      <c r="D485" s="79"/>
      <c r="E485" s="79"/>
      <c r="F485" s="79"/>
      <c r="G485" s="79"/>
      <c r="H485" s="79"/>
      <c r="I485" s="79"/>
      <c r="J485" s="79"/>
      <c r="K485" s="79"/>
      <c r="L485" s="79"/>
      <c r="M485" s="79"/>
      <c r="N485" s="79"/>
      <c r="O485" s="79"/>
      <c r="P485" s="79"/>
      <c r="Q485" s="79"/>
    </row>
    <row r="486" spans="1:17" x14ac:dyDescent="0.2">
      <c r="A486" s="79"/>
      <c r="B486" s="79"/>
      <c r="C486" s="79"/>
      <c r="D486" s="79"/>
      <c r="E486" s="79"/>
      <c r="F486" s="79"/>
      <c r="G486" s="79"/>
      <c r="H486" s="79"/>
      <c r="I486" s="79"/>
      <c r="J486" s="79"/>
      <c r="K486" s="79"/>
      <c r="L486" s="79"/>
      <c r="M486" s="79"/>
      <c r="N486" s="79"/>
      <c r="O486" s="79"/>
      <c r="P486" s="79"/>
      <c r="Q486" s="79"/>
    </row>
    <row r="487" spans="1:17" x14ac:dyDescent="0.2">
      <c r="A487" s="79"/>
      <c r="B487" s="79"/>
      <c r="C487" s="79"/>
      <c r="D487" s="79"/>
      <c r="E487" s="79"/>
      <c r="F487" s="79"/>
      <c r="G487" s="79"/>
      <c r="H487" s="79"/>
      <c r="I487" s="79"/>
      <c r="J487" s="79"/>
      <c r="K487" s="79"/>
      <c r="L487" s="79"/>
      <c r="M487" s="79"/>
      <c r="N487" s="79"/>
      <c r="O487" s="79"/>
      <c r="P487" s="79"/>
      <c r="Q487" s="79"/>
    </row>
    <row r="488" spans="1:17" x14ac:dyDescent="0.2">
      <c r="A488" s="79"/>
      <c r="B488" s="79"/>
      <c r="C488" s="79"/>
      <c r="D488" s="79"/>
      <c r="E488" s="79"/>
      <c r="F488" s="79"/>
      <c r="G488" s="79"/>
      <c r="H488" s="79"/>
      <c r="I488" s="79"/>
      <c r="J488" s="79"/>
      <c r="K488" s="79"/>
      <c r="L488" s="79"/>
      <c r="M488" s="79"/>
      <c r="N488" s="79"/>
      <c r="O488" s="79"/>
      <c r="P488" s="79"/>
      <c r="Q488" s="79"/>
    </row>
    <row r="489" spans="1:17" x14ac:dyDescent="0.2">
      <c r="A489" s="79"/>
      <c r="B489" s="79"/>
      <c r="C489" s="79"/>
      <c r="D489" s="79"/>
      <c r="E489" s="79"/>
      <c r="F489" s="79"/>
      <c r="G489" s="79"/>
      <c r="H489" s="79"/>
      <c r="I489" s="79"/>
      <c r="J489" s="79"/>
      <c r="K489" s="79"/>
      <c r="L489" s="79"/>
      <c r="M489" s="79"/>
      <c r="N489" s="79"/>
      <c r="O489" s="79"/>
      <c r="P489" s="79"/>
      <c r="Q489" s="79"/>
    </row>
    <row r="490" spans="1:17" x14ac:dyDescent="0.2">
      <c r="A490" s="79"/>
      <c r="B490" s="79"/>
      <c r="C490" s="79"/>
      <c r="D490" s="79"/>
      <c r="E490" s="79"/>
      <c r="F490" s="79"/>
      <c r="G490" s="79"/>
      <c r="H490" s="79"/>
      <c r="I490" s="79"/>
      <c r="J490" s="79"/>
      <c r="K490" s="79"/>
      <c r="L490" s="79"/>
      <c r="M490" s="79"/>
      <c r="N490" s="79"/>
      <c r="O490" s="79"/>
      <c r="P490" s="79"/>
      <c r="Q490" s="79"/>
    </row>
    <row r="491" spans="1:17" x14ac:dyDescent="0.2">
      <c r="A491" s="79"/>
      <c r="B491" s="79"/>
      <c r="C491" s="79"/>
      <c r="D491" s="79"/>
      <c r="E491" s="79"/>
      <c r="F491" s="79"/>
      <c r="G491" s="79"/>
      <c r="H491" s="79"/>
      <c r="I491" s="79"/>
      <c r="J491" s="79"/>
      <c r="K491" s="79"/>
      <c r="L491" s="79"/>
      <c r="M491" s="79"/>
      <c r="N491" s="79"/>
      <c r="O491" s="79"/>
      <c r="P491" s="79"/>
      <c r="Q491" s="79"/>
    </row>
    <row r="492" spans="1:17" x14ac:dyDescent="0.2">
      <c r="A492" s="79"/>
      <c r="B492" s="79"/>
      <c r="C492" s="79"/>
      <c r="D492" s="79"/>
      <c r="E492" s="79"/>
      <c r="F492" s="79"/>
      <c r="G492" s="79"/>
      <c r="H492" s="79"/>
      <c r="I492" s="79"/>
      <c r="J492" s="79"/>
      <c r="K492" s="79"/>
      <c r="L492" s="79"/>
      <c r="M492" s="79"/>
      <c r="N492" s="79"/>
      <c r="O492" s="79"/>
      <c r="P492" s="79"/>
      <c r="Q492" s="79"/>
    </row>
    <row r="493" spans="1:17" x14ac:dyDescent="0.2">
      <c r="A493" s="79"/>
      <c r="B493" s="79"/>
      <c r="C493" s="79"/>
      <c r="D493" s="79"/>
      <c r="E493" s="79"/>
      <c r="F493" s="79"/>
      <c r="G493" s="79"/>
      <c r="H493" s="79"/>
      <c r="I493" s="79"/>
      <c r="J493" s="79"/>
      <c r="K493" s="79"/>
      <c r="L493" s="79"/>
      <c r="M493" s="79"/>
      <c r="N493" s="79"/>
      <c r="O493" s="79"/>
      <c r="P493" s="79"/>
      <c r="Q493" s="79"/>
    </row>
  </sheetData>
  <sortState xmlns:xlrd2="http://schemas.microsoft.com/office/spreadsheetml/2017/richdata2" ref="A4:N141">
    <sortCondition ref="A4:A141"/>
  </sortState>
  <customSheetViews>
    <customSheetView guid="{21B7AC2F-40B5-4A74-80C7-C3A38CDE4D3F}" scale="70" showGridLines="0" showRowCol="0" fitToPage="1" printArea="1" hiddenRows="1">
      <pane ySplit="3" topLeftCell="A4" activePane="bottomLeft" state="frozen"/>
      <selection pane="bottomLeft" activeCell="T37" sqref="T37"/>
      <pageMargins left="0" right="0" top="0" bottom="0" header="0" footer="0"/>
      <pageSetup paperSize="9" scale="47" fitToHeight="2" orientation="landscape" r:id="rId1"/>
      <headerFooter alignWithMargins="0"/>
    </customSheetView>
  </customSheetViews>
  <mergeCells count="7">
    <mergeCell ref="A1:N1"/>
    <mergeCell ref="H2:I2"/>
    <mergeCell ref="J2:K2"/>
    <mergeCell ref="L2:N2"/>
    <mergeCell ref="B2:C2"/>
    <mergeCell ref="D2:E2"/>
    <mergeCell ref="F2:G2"/>
  </mergeCells>
  <phoneticPr fontId="6" type="noConversion"/>
  <pageMargins left="0.7" right="0.7" top="0.75" bottom="0.75" header="0.3" footer="0.3"/>
  <pageSetup paperSize="9" scale="44" fitToHeight="3"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indexed="11"/>
  </sheetPr>
  <dimension ref="A1:L142"/>
  <sheetViews>
    <sheetView showGridLines="0" view="pageBreakPreview" zoomScale="85" zoomScaleNormal="100" zoomScaleSheetLayoutView="85" workbookViewId="0">
      <pane ySplit="2" topLeftCell="A3" activePane="bottomLeft" state="frozen"/>
      <selection activeCell="W4" sqref="W4"/>
      <selection pane="bottomLeft" activeCell="L29" sqref="L29"/>
    </sheetView>
  </sheetViews>
  <sheetFormatPr defaultRowHeight="15" x14ac:dyDescent="0.2"/>
  <cols>
    <col min="1" max="1" width="29.42578125" style="7" customWidth="1"/>
    <col min="2" max="5" width="27.42578125" style="181" customWidth="1"/>
    <col min="6" max="6" width="15.5703125" customWidth="1"/>
    <col min="7" max="7" width="13" customWidth="1"/>
    <col min="9" max="9" width="10.85546875" customWidth="1"/>
    <col min="12" max="12" width="14.42578125" customWidth="1"/>
  </cols>
  <sheetData>
    <row r="1" spans="1:12" ht="24" customHeight="1" thickBot="1" x14ac:dyDescent="0.25">
      <c r="A1" s="339" t="s">
        <v>265</v>
      </c>
      <c r="B1" s="340"/>
      <c r="C1" s="340"/>
      <c r="D1" s="340"/>
      <c r="E1" s="341"/>
    </row>
    <row r="2" spans="1:12" s="18" customFormat="1" ht="33" customHeight="1" thickBot="1" x14ac:dyDescent="0.25">
      <c r="A2" s="123" t="s">
        <v>32</v>
      </c>
      <c r="B2" s="123" t="s">
        <v>299</v>
      </c>
      <c r="C2" s="123" t="s">
        <v>300</v>
      </c>
      <c r="D2" s="123" t="s">
        <v>266</v>
      </c>
      <c r="E2" s="123" t="s">
        <v>176</v>
      </c>
    </row>
    <row r="3" spans="1:12" ht="18" customHeight="1" x14ac:dyDescent="0.25">
      <c r="A3" s="63" t="s">
        <v>34</v>
      </c>
      <c r="B3" s="203">
        <v>34499801.666666664</v>
      </c>
      <c r="C3" s="203">
        <v>17267</v>
      </c>
      <c r="D3" s="203">
        <v>334978583.33333331</v>
      </c>
      <c r="E3" s="203">
        <v>28082532.107890658</v>
      </c>
    </row>
    <row r="4" spans="1:12" ht="18" customHeight="1" x14ac:dyDescent="0.25">
      <c r="A4" s="63" t="s">
        <v>35</v>
      </c>
      <c r="B4" s="203">
        <v>68519655.333333328</v>
      </c>
      <c r="C4" s="203">
        <v>37819</v>
      </c>
      <c r="D4" s="203">
        <v>825773746.33333337</v>
      </c>
      <c r="E4" s="203">
        <v>65587131.064823151</v>
      </c>
    </row>
    <row r="5" spans="1:12" ht="18" customHeight="1" x14ac:dyDescent="0.25">
      <c r="A5" s="63" t="s">
        <v>36</v>
      </c>
      <c r="B5" s="203">
        <v>7200590</v>
      </c>
      <c r="C5" s="203">
        <v>2840</v>
      </c>
      <c r="D5" s="203">
        <v>80076631</v>
      </c>
      <c r="E5" s="203">
        <v>5725528.5739158355</v>
      </c>
      <c r="H5" s="2"/>
      <c r="I5" s="2"/>
      <c r="K5" s="2"/>
      <c r="L5" s="2"/>
    </row>
    <row r="6" spans="1:12" ht="18" customHeight="1" x14ac:dyDescent="0.25">
      <c r="A6" s="63" t="s">
        <v>37</v>
      </c>
      <c r="B6" s="203">
        <v>18461333</v>
      </c>
      <c r="C6" s="203">
        <v>8719.3333333333339</v>
      </c>
      <c r="D6" s="203">
        <v>158306990</v>
      </c>
      <c r="E6" s="203">
        <v>13700325.997977685</v>
      </c>
    </row>
    <row r="7" spans="1:12" ht="18" customHeight="1" x14ac:dyDescent="0.25">
      <c r="A7" s="63" t="s">
        <v>38</v>
      </c>
      <c r="B7" s="203">
        <v>13327280.333333334</v>
      </c>
      <c r="C7" s="203">
        <v>7319.333333333333</v>
      </c>
      <c r="D7" s="203">
        <v>166119807.33333334</v>
      </c>
      <c r="E7" s="203">
        <v>12972680.763628602</v>
      </c>
    </row>
    <row r="8" spans="1:12" ht="18" customHeight="1" x14ac:dyDescent="0.25">
      <c r="A8" s="63" t="s">
        <v>39</v>
      </c>
      <c r="B8" s="203">
        <v>50850046</v>
      </c>
      <c r="C8" s="203">
        <v>32507.333333333332</v>
      </c>
      <c r="D8" s="203">
        <v>690357201</v>
      </c>
      <c r="E8" s="203">
        <v>55514395.554932654</v>
      </c>
    </row>
    <row r="9" spans="1:12" ht="18" customHeight="1" x14ac:dyDescent="0.25">
      <c r="A9" s="63" t="s">
        <v>40</v>
      </c>
      <c r="B9" s="203">
        <v>38309753</v>
      </c>
      <c r="C9" s="203">
        <v>20853.666666666668</v>
      </c>
      <c r="D9" s="203">
        <v>785013769.33333337</v>
      </c>
      <c r="E9" s="203">
        <v>50769694.352560975</v>
      </c>
    </row>
    <row r="10" spans="1:12" ht="18" customHeight="1" x14ac:dyDescent="0.25">
      <c r="A10" s="63" t="s">
        <v>41</v>
      </c>
      <c r="B10" s="203">
        <v>778729</v>
      </c>
      <c r="C10" s="203">
        <v>682.66666666666663</v>
      </c>
      <c r="D10" s="203">
        <v>7204752.333333333</v>
      </c>
      <c r="E10" s="203">
        <v>842747.1171656868</v>
      </c>
    </row>
    <row r="11" spans="1:12" ht="18" customHeight="1" x14ac:dyDescent="0.25">
      <c r="A11" s="63" t="s">
        <v>42</v>
      </c>
      <c r="B11" s="203">
        <v>2480881</v>
      </c>
      <c r="C11" s="203">
        <v>637.33333333333337</v>
      </c>
      <c r="D11" s="203">
        <v>28314979</v>
      </c>
      <c r="E11" s="203">
        <v>1743149.9402783297</v>
      </c>
    </row>
    <row r="12" spans="1:12" ht="18" customHeight="1" x14ac:dyDescent="0.25">
      <c r="A12" s="63" t="s">
        <v>43</v>
      </c>
      <c r="B12" s="203">
        <v>491489.33333333331</v>
      </c>
      <c r="C12" s="203">
        <v>412.66666666666669</v>
      </c>
      <c r="D12" s="203">
        <v>6019647</v>
      </c>
      <c r="E12" s="203">
        <v>583167.43602191389</v>
      </c>
    </row>
    <row r="13" spans="1:12" ht="18" customHeight="1" x14ac:dyDescent="0.25">
      <c r="A13" s="63" t="s">
        <v>44</v>
      </c>
      <c r="B13" s="203">
        <v>3108765.6666666665</v>
      </c>
      <c r="C13" s="203">
        <v>2538.3333333333335</v>
      </c>
      <c r="D13" s="203">
        <v>45012417.666666664</v>
      </c>
      <c r="E13" s="203">
        <v>3940835.2157567684</v>
      </c>
    </row>
    <row r="14" spans="1:12" ht="18" customHeight="1" x14ac:dyDescent="0.25">
      <c r="A14" s="63" t="s">
        <v>45</v>
      </c>
      <c r="B14" s="203">
        <v>449473.66666666669</v>
      </c>
      <c r="C14" s="203">
        <v>378</v>
      </c>
      <c r="D14" s="203">
        <v>4408886.666666667</v>
      </c>
      <c r="E14" s="203">
        <v>485223.54045882123</v>
      </c>
    </row>
    <row r="15" spans="1:12" ht="18" customHeight="1" x14ac:dyDescent="0.25">
      <c r="A15" s="63" t="s">
        <v>46</v>
      </c>
      <c r="B15" s="203">
        <v>22486670</v>
      </c>
      <c r="C15" s="203">
        <v>6753.666666666667</v>
      </c>
      <c r="D15" s="203">
        <v>195485609</v>
      </c>
      <c r="E15" s="203">
        <v>13839724.504202109</v>
      </c>
    </row>
    <row r="16" spans="1:12" ht="18" customHeight="1" x14ac:dyDescent="0.25">
      <c r="A16" s="63" t="s">
        <v>47</v>
      </c>
      <c r="B16" s="203">
        <v>300480.66666666669</v>
      </c>
      <c r="C16" s="203">
        <v>380.66666666666669</v>
      </c>
      <c r="D16" s="203">
        <v>2410555.3333333335</v>
      </c>
      <c r="E16" s="203">
        <v>398743.75919886038</v>
      </c>
    </row>
    <row r="17" spans="1:8" ht="18" customHeight="1" x14ac:dyDescent="0.25">
      <c r="A17" s="63" t="s">
        <v>48</v>
      </c>
      <c r="B17" s="203">
        <v>209588</v>
      </c>
      <c r="C17" s="203">
        <v>385</v>
      </c>
      <c r="D17" s="203">
        <v>2565139.3333333335</v>
      </c>
      <c r="E17" s="203">
        <v>408915.25682157051</v>
      </c>
    </row>
    <row r="18" spans="1:8" ht="18" customHeight="1" x14ac:dyDescent="0.25">
      <c r="A18" s="63" t="s">
        <v>49</v>
      </c>
      <c r="B18" s="203">
        <v>39358074.666666664</v>
      </c>
      <c r="C18" s="203">
        <v>16444</v>
      </c>
      <c r="D18" s="203">
        <v>405658312.66666669</v>
      </c>
      <c r="E18" s="203">
        <v>30582395.639508773</v>
      </c>
    </row>
    <row r="19" spans="1:8" ht="18" customHeight="1" x14ac:dyDescent="0.25">
      <c r="A19" s="63" t="s">
        <v>50</v>
      </c>
      <c r="B19" s="203">
        <v>42657490.666666664</v>
      </c>
      <c r="C19" s="203">
        <v>19600</v>
      </c>
      <c r="D19" s="203">
        <v>436826643.33333331</v>
      </c>
      <c r="E19" s="203">
        <v>34383672.936509728</v>
      </c>
    </row>
    <row r="20" spans="1:8" ht="18" customHeight="1" x14ac:dyDescent="0.25">
      <c r="A20" s="63" t="s">
        <v>51</v>
      </c>
      <c r="B20" s="203">
        <v>25566043.333333332</v>
      </c>
      <c r="C20" s="203">
        <v>11674.333333333334</v>
      </c>
      <c r="D20" s="203">
        <v>422959147.33333331</v>
      </c>
      <c r="E20" s="203">
        <v>27690653.208383925</v>
      </c>
    </row>
    <row r="21" spans="1:8" ht="18" customHeight="1" x14ac:dyDescent="0.25">
      <c r="A21" s="63" t="s">
        <v>52</v>
      </c>
      <c r="B21" s="203">
        <v>67865358.206666663</v>
      </c>
      <c r="C21" s="203">
        <v>39624</v>
      </c>
      <c r="D21" s="203">
        <v>1300569174</v>
      </c>
      <c r="E21" s="203">
        <v>88004685.575475097</v>
      </c>
    </row>
    <row r="22" spans="1:8" ht="18" customHeight="1" x14ac:dyDescent="0.25">
      <c r="A22" s="63" t="s">
        <v>53</v>
      </c>
      <c r="B22" s="203">
        <v>10927764.666666666</v>
      </c>
      <c r="C22" s="203">
        <v>6877</v>
      </c>
      <c r="D22" s="203">
        <v>118332205</v>
      </c>
      <c r="E22" s="203">
        <v>10516461.828521639</v>
      </c>
    </row>
    <row r="23" spans="1:8" ht="18" customHeight="1" x14ac:dyDescent="0.25">
      <c r="A23" s="63" t="s">
        <v>54</v>
      </c>
      <c r="B23" s="203">
        <v>434512</v>
      </c>
      <c r="C23" s="203">
        <v>338.66666666666669</v>
      </c>
      <c r="D23" s="203">
        <v>2578542.6666666665</v>
      </c>
      <c r="E23" s="203">
        <v>373973.04204608337</v>
      </c>
    </row>
    <row r="24" spans="1:8" ht="18" customHeight="1" x14ac:dyDescent="0.25">
      <c r="A24" s="63" t="s">
        <v>55</v>
      </c>
      <c r="B24" s="203">
        <v>4558449.666666667</v>
      </c>
      <c r="C24" s="203">
        <v>2108.6666666666665</v>
      </c>
      <c r="D24" s="203">
        <v>44359950.666666664</v>
      </c>
      <c r="E24" s="203">
        <v>3582392.6251241849</v>
      </c>
    </row>
    <row r="25" spans="1:8" ht="18" customHeight="1" x14ac:dyDescent="0.25">
      <c r="A25" s="63" t="s">
        <v>56</v>
      </c>
      <c r="B25" s="203">
        <v>774508</v>
      </c>
      <c r="C25" s="203">
        <v>474</v>
      </c>
      <c r="D25" s="203">
        <v>5575288.333333333</v>
      </c>
      <c r="E25" s="203">
        <v>610523.01074789255</v>
      </c>
    </row>
    <row r="26" spans="1:8" ht="18" customHeight="1" x14ac:dyDescent="0.25">
      <c r="A26" s="63" t="s">
        <v>57</v>
      </c>
      <c r="B26" s="203">
        <v>3624070.6666666665</v>
      </c>
      <c r="C26" s="203">
        <v>2066</v>
      </c>
      <c r="D26" s="203">
        <v>34103169</v>
      </c>
      <c r="E26" s="203">
        <v>3095298.8662754362</v>
      </c>
    </row>
    <row r="27" spans="1:8" ht="18" customHeight="1" x14ac:dyDescent="0.25">
      <c r="A27" s="63" t="s">
        <v>58</v>
      </c>
      <c r="B27" s="203">
        <v>14968077</v>
      </c>
      <c r="C27" s="203">
        <v>5235.666666666667</v>
      </c>
      <c r="D27" s="203">
        <v>226013299.33333334</v>
      </c>
      <c r="E27" s="203">
        <v>14027834.3929752</v>
      </c>
    </row>
    <row r="28" spans="1:8" ht="18" customHeight="1" x14ac:dyDescent="0.25">
      <c r="A28" s="63" t="s">
        <v>59</v>
      </c>
      <c r="B28" s="203">
        <v>104927998</v>
      </c>
      <c r="C28" s="203">
        <v>51216.666666666664</v>
      </c>
      <c r="D28" s="203">
        <v>1326317284.6666667</v>
      </c>
      <c r="E28" s="203">
        <v>98036465.367301568</v>
      </c>
      <c r="F28" s="2"/>
      <c r="G28" s="2"/>
      <c r="H28" s="2"/>
    </row>
    <row r="29" spans="1:8" ht="18" customHeight="1" x14ac:dyDescent="0.25">
      <c r="A29" s="63" t="s">
        <v>60</v>
      </c>
      <c r="B29" s="203">
        <v>5422216.666666667</v>
      </c>
      <c r="C29" s="203">
        <v>4081.6666666666665</v>
      </c>
      <c r="D29" s="203">
        <v>71168174</v>
      </c>
      <c r="E29" s="203">
        <v>6283201.6657445217</v>
      </c>
      <c r="F29" s="3"/>
    </row>
    <row r="30" spans="1:8" ht="18" customHeight="1" x14ac:dyDescent="0.25">
      <c r="A30" s="63" t="s">
        <v>61</v>
      </c>
      <c r="B30" s="203">
        <v>1702440.6666666667</v>
      </c>
      <c r="C30" s="203">
        <v>1811.3333333333333</v>
      </c>
      <c r="D30" s="203">
        <v>21116043.333333332</v>
      </c>
      <c r="E30" s="203">
        <v>2324656.056424852</v>
      </c>
    </row>
    <row r="31" spans="1:8" ht="18" customHeight="1" x14ac:dyDescent="0.25">
      <c r="A31" s="63" t="s">
        <v>62</v>
      </c>
      <c r="B31" s="203">
        <v>1142904.3333333333</v>
      </c>
      <c r="C31" s="203">
        <v>938.33333333333337</v>
      </c>
      <c r="D31" s="203">
        <v>8545206.333333334</v>
      </c>
      <c r="E31" s="203">
        <v>1098215.5183292858</v>
      </c>
    </row>
    <row r="32" spans="1:8" ht="18" customHeight="1" x14ac:dyDescent="0.25">
      <c r="A32" s="63" t="s">
        <v>63</v>
      </c>
      <c r="B32" s="203">
        <v>425775.33333333331</v>
      </c>
      <c r="C32" s="203">
        <v>464</v>
      </c>
      <c r="D32" s="203">
        <v>4515916.666666667</v>
      </c>
      <c r="E32" s="203">
        <v>555923.77332066384</v>
      </c>
    </row>
    <row r="33" spans="1:5" ht="18" customHeight="1" x14ac:dyDescent="0.25">
      <c r="A33" s="63" t="s">
        <v>64</v>
      </c>
      <c r="B33" s="203">
        <v>10604951.333333334</v>
      </c>
      <c r="C33" s="203">
        <v>3817.6666666666665</v>
      </c>
      <c r="D33" s="203">
        <v>159239469</v>
      </c>
      <c r="E33" s="203">
        <v>9982234.9184743166</v>
      </c>
    </row>
    <row r="34" spans="1:5" ht="18" customHeight="1" x14ac:dyDescent="0.25">
      <c r="A34" s="63" t="s">
        <v>65</v>
      </c>
      <c r="B34" s="203">
        <v>351464</v>
      </c>
      <c r="C34" s="203">
        <v>405</v>
      </c>
      <c r="D34" s="203">
        <v>2625434.6666666665</v>
      </c>
      <c r="E34" s="203">
        <v>426925.57800569886</v>
      </c>
    </row>
    <row r="35" spans="1:5" ht="18" customHeight="1" x14ac:dyDescent="0.25">
      <c r="A35" s="63" t="s">
        <v>66</v>
      </c>
      <c r="B35" s="203">
        <v>273992.33333333331</v>
      </c>
      <c r="C35" s="203">
        <v>333.66666666666669</v>
      </c>
      <c r="D35" s="203">
        <v>3000313.3333333335</v>
      </c>
      <c r="E35" s="203">
        <v>388822.44120060728</v>
      </c>
    </row>
    <row r="36" spans="1:5" ht="18" customHeight="1" x14ac:dyDescent="0.25">
      <c r="A36" s="63" t="s">
        <v>67</v>
      </c>
      <c r="B36" s="203">
        <v>207309</v>
      </c>
      <c r="C36" s="203">
        <v>191.33333333333334</v>
      </c>
      <c r="D36" s="203">
        <v>1241995</v>
      </c>
      <c r="E36" s="203">
        <v>201765.40147092065</v>
      </c>
    </row>
    <row r="37" spans="1:5" ht="18" customHeight="1" x14ac:dyDescent="0.25">
      <c r="A37" s="63" t="s">
        <v>68</v>
      </c>
      <c r="B37" s="203">
        <v>557281</v>
      </c>
      <c r="C37" s="203">
        <v>512.33333333333337</v>
      </c>
      <c r="D37" s="203">
        <v>5897219.333333333</v>
      </c>
      <c r="E37" s="203">
        <v>654184.65050727455</v>
      </c>
    </row>
    <row r="38" spans="1:5" ht="18" customHeight="1" x14ac:dyDescent="0.25">
      <c r="A38" s="63" t="s">
        <v>69</v>
      </c>
      <c r="B38" s="203">
        <v>494244</v>
      </c>
      <c r="C38" s="203">
        <v>523</v>
      </c>
      <c r="D38" s="203">
        <v>5174941.666666667</v>
      </c>
      <c r="E38" s="203">
        <v>630369.07725610281</v>
      </c>
    </row>
    <row r="39" spans="1:5" ht="18" customHeight="1" x14ac:dyDescent="0.25">
      <c r="A39" s="63" t="s">
        <v>70</v>
      </c>
      <c r="B39" s="203">
        <v>3469562.1466666665</v>
      </c>
      <c r="C39" s="203">
        <v>2915.3333333333335</v>
      </c>
      <c r="D39" s="203">
        <v>37586777.333333336</v>
      </c>
      <c r="E39" s="203">
        <v>3901028.5289926431</v>
      </c>
    </row>
    <row r="40" spans="1:5" ht="18" customHeight="1" x14ac:dyDescent="0.25">
      <c r="A40" s="63" t="s">
        <v>71</v>
      </c>
      <c r="B40" s="203">
        <v>11293079</v>
      </c>
      <c r="C40" s="203">
        <v>5437.333333333333</v>
      </c>
      <c r="D40" s="203">
        <v>112037343</v>
      </c>
      <c r="E40" s="203">
        <v>9133431.0034330692</v>
      </c>
    </row>
    <row r="41" spans="1:5" ht="18" customHeight="1" x14ac:dyDescent="0.25">
      <c r="A41" s="63" t="s">
        <v>72</v>
      </c>
      <c r="B41" s="203">
        <v>5250696.333333333</v>
      </c>
      <c r="C41" s="203">
        <v>3460.3333333333335</v>
      </c>
      <c r="D41" s="203">
        <v>55215017.333333336</v>
      </c>
      <c r="E41" s="203">
        <v>5099945.3084844099</v>
      </c>
    </row>
    <row r="42" spans="1:5" ht="18" customHeight="1" x14ac:dyDescent="0.25">
      <c r="A42" s="63" t="s">
        <v>73</v>
      </c>
      <c r="B42" s="203">
        <v>5274926</v>
      </c>
      <c r="C42" s="203">
        <v>1687.6666666666667</v>
      </c>
      <c r="D42" s="203">
        <v>38491556.666666664</v>
      </c>
      <c r="E42" s="203">
        <v>2999534.2542405478</v>
      </c>
    </row>
    <row r="43" spans="1:5" ht="18" customHeight="1" x14ac:dyDescent="0.25">
      <c r="A43" s="63" t="s">
        <v>74</v>
      </c>
      <c r="B43" s="203">
        <v>2660269.3333333335</v>
      </c>
      <c r="C43" s="203">
        <v>1992.6666666666667</v>
      </c>
      <c r="D43" s="203">
        <v>31225948</v>
      </c>
      <c r="E43" s="203">
        <v>2911595.5136256167</v>
      </c>
    </row>
    <row r="44" spans="1:5" ht="18" customHeight="1" x14ac:dyDescent="0.25">
      <c r="A44" s="63" t="s">
        <v>75</v>
      </c>
      <c r="B44" s="203">
        <v>241166.66666666666</v>
      </c>
      <c r="C44" s="203">
        <v>280</v>
      </c>
      <c r="D44" s="203">
        <v>2304125</v>
      </c>
      <c r="E44" s="203">
        <v>316821.29330678692</v>
      </c>
    </row>
    <row r="45" spans="1:5" ht="18" customHeight="1" x14ac:dyDescent="0.25">
      <c r="A45" s="63" t="s">
        <v>76</v>
      </c>
      <c r="B45" s="203">
        <v>161365.66666666666</v>
      </c>
      <c r="C45" s="203">
        <v>252</v>
      </c>
      <c r="D45" s="203">
        <v>1320811</v>
      </c>
      <c r="E45" s="203">
        <v>251786.02720480223</v>
      </c>
    </row>
    <row r="46" spans="1:5" ht="18" customHeight="1" x14ac:dyDescent="0.25">
      <c r="A46" s="63" t="s">
        <v>77</v>
      </c>
      <c r="B46" s="203">
        <v>954641.5</v>
      </c>
      <c r="C46" s="203">
        <v>699</v>
      </c>
      <c r="D46" s="203">
        <v>5753842.333333333</v>
      </c>
      <c r="E46" s="203">
        <v>790999.64482206432</v>
      </c>
    </row>
    <row r="47" spans="1:5" ht="18" customHeight="1" x14ac:dyDescent="0.25">
      <c r="A47" s="63" t="s">
        <v>78</v>
      </c>
      <c r="B47" s="203">
        <v>7966183.666666667</v>
      </c>
      <c r="C47" s="203">
        <v>3418.6666666666665</v>
      </c>
      <c r="D47" s="203">
        <v>104148856.66666667</v>
      </c>
      <c r="E47" s="203">
        <v>7235731.6020174399</v>
      </c>
    </row>
    <row r="48" spans="1:5" ht="18" customHeight="1" x14ac:dyDescent="0.25">
      <c r="A48" s="63" t="s">
        <v>79</v>
      </c>
      <c r="B48" s="203">
        <v>5802567</v>
      </c>
      <c r="C48" s="203">
        <v>2771.3333333333335</v>
      </c>
      <c r="D48" s="203">
        <v>80260699</v>
      </c>
      <c r="E48" s="203">
        <v>5681017.8618595321</v>
      </c>
    </row>
    <row r="49" spans="1:5" ht="18" customHeight="1" x14ac:dyDescent="0.25">
      <c r="A49" s="63" t="s">
        <v>80</v>
      </c>
      <c r="B49" s="203">
        <v>11466062.666666666</v>
      </c>
      <c r="C49" s="203">
        <v>6424</v>
      </c>
      <c r="D49" s="203">
        <v>111281879.66666667</v>
      </c>
      <c r="E49" s="203">
        <v>9856701.695120547</v>
      </c>
    </row>
    <row r="50" spans="1:5" ht="18" customHeight="1" x14ac:dyDescent="0.25">
      <c r="A50" s="63" t="s">
        <v>81</v>
      </c>
      <c r="B50" s="203">
        <v>3298913.3333333335</v>
      </c>
      <c r="C50" s="203">
        <v>1833</v>
      </c>
      <c r="D50" s="203">
        <v>38843345.666666664</v>
      </c>
      <c r="E50" s="203">
        <v>3126583.6816502037</v>
      </c>
    </row>
    <row r="51" spans="1:5" ht="18" customHeight="1" x14ac:dyDescent="0.25">
      <c r="A51" s="63" t="s">
        <v>82</v>
      </c>
      <c r="B51" s="203">
        <v>47133098.986666672</v>
      </c>
      <c r="C51" s="203">
        <v>16521</v>
      </c>
      <c r="D51" s="203">
        <v>568461331</v>
      </c>
      <c r="E51" s="203">
        <v>37853539.116703928</v>
      </c>
    </row>
    <row r="52" spans="1:5" ht="18" customHeight="1" x14ac:dyDescent="0.25">
      <c r="A52" s="63" t="s">
        <v>83</v>
      </c>
      <c r="B52" s="203">
        <v>5574134</v>
      </c>
      <c r="C52" s="203">
        <v>4329</v>
      </c>
      <c r="D52" s="203">
        <v>55849775</v>
      </c>
      <c r="E52" s="203">
        <v>5794300.3599119922</v>
      </c>
    </row>
    <row r="53" spans="1:5" ht="18" customHeight="1" x14ac:dyDescent="0.25">
      <c r="A53" s="63" t="s">
        <v>84</v>
      </c>
      <c r="B53" s="203">
        <v>633544.33333333337</v>
      </c>
      <c r="C53" s="203">
        <v>515.66666666666663</v>
      </c>
      <c r="D53" s="203">
        <v>3882226</v>
      </c>
      <c r="E53" s="203">
        <v>567478.06048986735</v>
      </c>
    </row>
    <row r="54" spans="1:5" ht="18" customHeight="1" x14ac:dyDescent="0.25">
      <c r="A54" s="63" t="s">
        <v>85</v>
      </c>
      <c r="B54" s="203">
        <v>359998.66666666669</v>
      </c>
      <c r="C54" s="203">
        <v>372.66666666666669</v>
      </c>
      <c r="D54" s="203">
        <v>3597308</v>
      </c>
      <c r="E54" s="203">
        <v>445180.56437294476</v>
      </c>
    </row>
    <row r="55" spans="1:5" ht="18" customHeight="1" x14ac:dyDescent="0.25">
      <c r="A55" s="63" t="s">
        <v>86</v>
      </c>
      <c r="B55" s="203">
        <v>68718433.666666672</v>
      </c>
      <c r="C55" s="203">
        <v>47714</v>
      </c>
      <c r="D55" s="203">
        <v>961368267.66666663</v>
      </c>
      <c r="E55" s="203">
        <v>79183000.174919337</v>
      </c>
    </row>
    <row r="56" spans="1:5" ht="18" customHeight="1" x14ac:dyDescent="0.25">
      <c r="A56" s="63" t="s">
        <v>87</v>
      </c>
      <c r="B56" s="203">
        <v>43468194.333333336</v>
      </c>
      <c r="C56" s="203">
        <v>19396.333333333332</v>
      </c>
      <c r="D56" s="203">
        <v>302937926.33333331</v>
      </c>
      <c r="E56" s="203">
        <v>28296268.94966156</v>
      </c>
    </row>
    <row r="57" spans="1:5" ht="18" customHeight="1" x14ac:dyDescent="0.25">
      <c r="A57" s="63" t="s">
        <v>88</v>
      </c>
      <c r="B57" s="203">
        <v>1091465</v>
      </c>
      <c r="C57" s="203">
        <v>356</v>
      </c>
      <c r="D57" s="203">
        <v>13063409.666666666</v>
      </c>
      <c r="E57" s="203">
        <v>851741.11817671941</v>
      </c>
    </row>
    <row r="58" spans="1:5" ht="18" customHeight="1" x14ac:dyDescent="0.25">
      <c r="A58" s="63" t="s">
        <v>89</v>
      </c>
      <c r="B58" s="203">
        <v>17838837.333333332</v>
      </c>
      <c r="C58" s="203">
        <v>11134.333333333334</v>
      </c>
      <c r="D58" s="203">
        <v>204791280.33333334</v>
      </c>
      <c r="E58" s="203">
        <v>17611772.226982921</v>
      </c>
    </row>
    <row r="59" spans="1:5" ht="18" customHeight="1" x14ac:dyDescent="0.25">
      <c r="A59" s="63" t="s">
        <v>90</v>
      </c>
      <c r="B59" s="203">
        <v>3242033</v>
      </c>
      <c r="C59" s="203">
        <v>2208</v>
      </c>
      <c r="D59" s="203">
        <v>25407284</v>
      </c>
      <c r="E59" s="203">
        <v>2818984.5934664914</v>
      </c>
    </row>
    <row r="60" spans="1:5" ht="18" customHeight="1" x14ac:dyDescent="0.25">
      <c r="A60" s="63" t="s">
        <v>91</v>
      </c>
      <c r="B60" s="203">
        <v>877966.33333333337</v>
      </c>
      <c r="C60" s="203">
        <v>852</v>
      </c>
      <c r="D60" s="203">
        <v>8042228</v>
      </c>
      <c r="E60" s="203">
        <v>1009719.3299916845</v>
      </c>
    </row>
    <row r="61" spans="1:5" ht="18" customHeight="1" x14ac:dyDescent="0.25">
      <c r="A61" s="63" t="s">
        <v>92</v>
      </c>
      <c r="B61" s="203">
        <v>101340691.66666667</v>
      </c>
      <c r="C61" s="203">
        <v>63195</v>
      </c>
      <c r="D61" s="203">
        <v>1662933842</v>
      </c>
      <c r="E61" s="203">
        <v>122135344.57662113</v>
      </c>
    </row>
    <row r="62" spans="1:5" ht="18" customHeight="1" x14ac:dyDescent="0.25">
      <c r="A62" s="63" t="s">
        <v>93</v>
      </c>
      <c r="B62" s="203">
        <v>36954569.666666664</v>
      </c>
      <c r="C62" s="203">
        <v>22999</v>
      </c>
      <c r="D62" s="203">
        <v>549718935.66666663</v>
      </c>
      <c r="E62" s="203">
        <v>41991650.481670283</v>
      </c>
    </row>
    <row r="63" spans="1:5" ht="18" customHeight="1" x14ac:dyDescent="0.25">
      <c r="A63" s="63" t="s">
        <v>94</v>
      </c>
      <c r="B63" s="203">
        <v>20493307.516666666</v>
      </c>
      <c r="C63" s="203">
        <v>13456</v>
      </c>
      <c r="D63" s="203">
        <v>299245664.33333331</v>
      </c>
      <c r="E63" s="203">
        <v>23576684.880786374</v>
      </c>
    </row>
    <row r="64" spans="1:5" ht="18" customHeight="1" x14ac:dyDescent="0.25">
      <c r="A64" s="99" t="s">
        <v>95</v>
      </c>
      <c r="B64" s="203">
        <v>34232292.666666664</v>
      </c>
      <c r="C64" s="203">
        <v>9719</v>
      </c>
      <c r="D64" s="203">
        <v>260727090.33333334</v>
      </c>
      <c r="E64" s="203">
        <v>19004189.914674159</v>
      </c>
    </row>
    <row r="65" spans="1:8" ht="18" customHeight="1" x14ac:dyDescent="0.25">
      <c r="A65" s="99" t="s">
        <v>96</v>
      </c>
      <c r="B65" s="203">
        <v>2625652.3333333335</v>
      </c>
      <c r="C65" s="203">
        <v>1829.6666666666667</v>
      </c>
      <c r="D65" s="203">
        <v>25220895.666666668</v>
      </c>
      <c r="E65" s="203">
        <v>2520559.8331571105</v>
      </c>
    </row>
    <row r="66" spans="1:8" ht="18" customHeight="1" x14ac:dyDescent="0.25">
      <c r="A66" s="63" t="s">
        <v>97</v>
      </c>
      <c r="B66" s="203">
        <v>591341</v>
      </c>
      <c r="C66" s="203">
        <v>484</v>
      </c>
      <c r="D66" s="203">
        <v>3995877</v>
      </c>
      <c r="E66" s="203">
        <v>548225.5620763459</v>
      </c>
    </row>
    <row r="67" spans="1:8" ht="18" customHeight="1" x14ac:dyDescent="0.25">
      <c r="A67" s="63" t="s">
        <v>98</v>
      </c>
      <c r="B67" s="203">
        <v>78231</v>
      </c>
      <c r="C67" s="203">
        <v>98.666666666666671</v>
      </c>
      <c r="D67" s="203">
        <v>703651.66666666663</v>
      </c>
      <c r="E67" s="203">
        <v>106845.12693052401</v>
      </c>
    </row>
    <row r="68" spans="1:8" ht="18" customHeight="1" x14ac:dyDescent="0.25">
      <c r="A68" s="63" t="s">
        <v>99</v>
      </c>
      <c r="B68" s="203">
        <v>907471.66666666663</v>
      </c>
      <c r="C68" s="203">
        <v>677.66666666666663</v>
      </c>
      <c r="D68" s="203">
        <v>7561581.333333333</v>
      </c>
      <c r="E68" s="203">
        <v>854719.63496124151</v>
      </c>
    </row>
    <row r="69" spans="1:8" ht="18" customHeight="1" x14ac:dyDescent="0.25">
      <c r="A69" s="63" t="s">
        <v>100</v>
      </c>
      <c r="B69" s="203">
        <v>582067</v>
      </c>
      <c r="C69" s="203">
        <v>352.66666666666669</v>
      </c>
      <c r="D69" s="203">
        <v>3862495</v>
      </c>
      <c r="E69" s="203">
        <v>441588.9377727831</v>
      </c>
    </row>
    <row r="70" spans="1:8" ht="18" customHeight="1" x14ac:dyDescent="0.25">
      <c r="A70" s="63" t="s">
        <v>101</v>
      </c>
      <c r="B70" s="203">
        <v>118554.66666666667</v>
      </c>
      <c r="C70" s="203">
        <v>201</v>
      </c>
      <c r="D70" s="203">
        <v>1242519</v>
      </c>
      <c r="E70" s="203">
        <v>209202.59485665645</v>
      </c>
    </row>
    <row r="71" spans="1:8" ht="18" customHeight="1" x14ac:dyDescent="0.25">
      <c r="A71" s="63" t="s">
        <v>102</v>
      </c>
      <c r="B71" s="203">
        <v>197954.33333333334</v>
      </c>
      <c r="C71" s="203">
        <v>228</v>
      </c>
      <c r="D71" s="203">
        <v>1946017.3333333333</v>
      </c>
      <c r="E71" s="203">
        <v>261075.21196953539</v>
      </c>
      <c r="F71" s="2"/>
      <c r="G71" s="2"/>
      <c r="H71" s="2"/>
    </row>
    <row r="72" spans="1:8" ht="18" customHeight="1" x14ac:dyDescent="0.25">
      <c r="A72" s="63" t="s">
        <v>103</v>
      </c>
      <c r="B72" s="203">
        <v>37866335.666666664</v>
      </c>
      <c r="C72" s="203">
        <v>18575</v>
      </c>
      <c r="D72" s="203">
        <v>382145028</v>
      </c>
      <c r="E72" s="203">
        <v>31175168.821373954</v>
      </c>
    </row>
    <row r="73" spans="1:8" ht="18" customHeight="1" x14ac:dyDescent="0.25">
      <c r="A73" s="63" t="s">
        <v>104</v>
      </c>
      <c r="B73" s="203">
        <v>555003.33333333337</v>
      </c>
      <c r="C73" s="203">
        <v>450</v>
      </c>
      <c r="D73" s="203">
        <v>4899038.333333333</v>
      </c>
      <c r="E73" s="203">
        <v>562158.37082566589</v>
      </c>
    </row>
    <row r="74" spans="1:8" ht="18" customHeight="1" x14ac:dyDescent="0.25">
      <c r="A74" s="63" t="s">
        <v>105</v>
      </c>
      <c r="B74" s="203">
        <v>1565091.6666666667</v>
      </c>
      <c r="C74" s="203">
        <v>241.33333333333334</v>
      </c>
      <c r="D74" s="203">
        <v>16347329</v>
      </c>
      <c r="E74" s="203">
        <v>909271.8537989388</v>
      </c>
    </row>
    <row r="75" spans="1:8" ht="18" customHeight="1" x14ac:dyDescent="0.25">
      <c r="A75" s="63" t="s">
        <v>106</v>
      </c>
      <c r="B75" s="203">
        <v>1142346.54</v>
      </c>
      <c r="C75" s="203">
        <v>673</v>
      </c>
      <c r="D75" s="203">
        <v>16602826</v>
      </c>
      <c r="E75" s="203">
        <v>1251662.8111560696</v>
      </c>
    </row>
    <row r="76" spans="1:8" ht="18" customHeight="1" x14ac:dyDescent="0.25">
      <c r="A76" s="63" t="s">
        <v>107</v>
      </c>
      <c r="B76" s="203">
        <v>79216614.333333328</v>
      </c>
      <c r="C76" s="203">
        <v>45632.666666666664</v>
      </c>
      <c r="D76" s="203">
        <v>808664809.66666663</v>
      </c>
      <c r="E76" s="203">
        <v>70822011.358111501</v>
      </c>
    </row>
    <row r="77" spans="1:8" ht="18" customHeight="1" x14ac:dyDescent="0.25">
      <c r="A77" s="63" t="s">
        <v>108</v>
      </c>
      <c r="B77" s="203">
        <v>5653990.586666666</v>
      </c>
      <c r="C77" s="203">
        <v>4156.333333333333</v>
      </c>
      <c r="D77" s="203">
        <v>73157852.666666672</v>
      </c>
      <c r="E77" s="203">
        <v>6428609.9821756426</v>
      </c>
    </row>
    <row r="78" spans="1:8" ht="18" customHeight="1" x14ac:dyDescent="0.25">
      <c r="A78" s="63" t="s">
        <v>109</v>
      </c>
      <c r="B78" s="203">
        <v>402354.66666666669</v>
      </c>
      <c r="C78" s="203">
        <v>411</v>
      </c>
      <c r="D78" s="203">
        <v>4213641.666666667</v>
      </c>
      <c r="E78" s="203">
        <v>501884.08598163968</v>
      </c>
    </row>
    <row r="79" spans="1:8" ht="18" customHeight="1" x14ac:dyDescent="0.25">
      <c r="A79" s="63" t="s">
        <v>110</v>
      </c>
      <c r="B79" s="203">
        <v>89862365.666666672</v>
      </c>
      <c r="C79" s="203">
        <v>43292.666666666664</v>
      </c>
      <c r="D79" s="203">
        <v>1264822724.6666667</v>
      </c>
      <c r="E79" s="203">
        <v>89234870.259355471</v>
      </c>
    </row>
    <row r="80" spans="1:8" ht="18" customHeight="1" x14ac:dyDescent="0.25">
      <c r="A80" s="63" t="s">
        <v>111</v>
      </c>
      <c r="B80" s="203">
        <v>258454.66666666666</v>
      </c>
      <c r="C80" s="203">
        <v>282.33333333333331</v>
      </c>
      <c r="D80" s="203">
        <v>2685753.3333333335</v>
      </c>
      <c r="E80" s="203">
        <v>335516.80737686669</v>
      </c>
    </row>
    <row r="81" spans="1:7" ht="18" customHeight="1" x14ac:dyDescent="0.25">
      <c r="A81" s="63" t="s">
        <v>112</v>
      </c>
      <c r="B81" s="203">
        <v>2140941.3333333335</v>
      </c>
      <c r="C81" s="203">
        <v>1582.6666666666667</v>
      </c>
      <c r="D81" s="203">
        <v>23517715.333333332</v>
      </c>
      <c r="E81" s="203">
        <v>2255669.8649482043</v>
      </c>
    </row>
    <row r="82" spans="1:7" ht="18" customHeight="1" x14ac:dyDescent="0.25">
      <c r="A82" s="63" t="s">
        <v>113</v>
      </c>
      <c r="B82" s="203">
        <v>279678</v>
      </c>
      <c r="C82" s="203">
        <v>223</v>
      </c>
      <c r="D82" s="203">
        <v>1666183.3333333333</v>
      </c>
      <c r="E82" s="203">
        <v>244843.89683843241</v>
      </c>
    </row>
    <row r="83" spans="1:7" ht="18" customHeight="1" x14ac:dyDescent="0.25">
      <c r="A83" s="63" t="s">
        <v>114</v>
      </c>
      <c r="B83" s="203">
        <v>1214531</v>
      </c>
      <c r="C83" s="203">
        <v>1029</v>
      </c>
      <c r="D83" s="203">
        <v>19975743</v>
      </c>
      <c r="E83" s="203">
        <v>1674120.2484094929</v>
      </c>
    </row>
    <row r="84" spans="1:7" ht="18" customHeight="1" x14ac:dyDescent="0.25">
      <c r="A84" s="63" t="s">
        <v>115</v>
      </c>
      <c r="B84" s="203">
        <v>231558.66666666666</v>
      </c>
      <c r="C84" s="203">
        <v>315</v>
      </c>
      <c r="D84" s="203">
        <v>2827138</v>
      </c>
      <c r="E84" s="203">
        <v>366834.21393398766</v>
      </c>
    </row>
    <row r="85" spans="1:7" ht="18" customHeight="1" x14ac:dyDescent="0.25">
      <c r="A85" s="63" t="s">
        <v>116</v>
      </c>
      <c r="B85" s="203">
        <v>9228767</v>
      </c>
      <c r="C85" s="203">
        <v>3882</v>
      </c>
      <c r="D85" s="203">
        <v>131501162</v>
      </c>
      <c r="E85" s="203">
        <v>8802783.9615487121</v>
      </c>
    </row>
    <row r="86" spans="1:7" ht="18" customHeight="1" x14ac:dyDescent="0.25">
      <c r="A86" s="63" t="s">
        <v>117</v>
      </c>
      <c r="B86" s="203">
        <v>380919</v>
      </c>
      <c r="C86" s="203">
        <v>355.66666666666669</v>
      </c>
      <c r="D86" s="203">
        <v>2848406.6666666665</v>
      </c>
      <c r="E86" s="203">
        <v>398966.2534249617</v>
      </c>
    </row>
    <row r="87" spans="1:7" ht="18" customHeight="1" x14ac:dyDescent="0.25">
      <c r="A87" s="63" t="s">
        <v>118</v>
      </c>
      <c r="B87" s="203">
        <v>107660.33333333333</v>
      </c>
      <c r="C87" s="203">
        <v>208.33333333333334</v>
      </c>
      <c r="D87" s="203">
        <v>848504.66666666663</v>
      </c>
      <c r="E87" s="203">
        <v>197372.36802560193</v>
      </c>
    </row>
    <row r="88" spans="1:7" ht="18" customHeight="1" x14ac:dyDescent="0.25">
      <c r="A88" s="63" t="s">
        <v>119</v>
      </c>
      <c r="B88" s="203">
        <v>219513</v>
      </c>
      <c r="C88" s="203">
        <v>197.33333333333334</v>
      </c>
      <c r="D88" s="203">
        <v>1268978.6666666667</v>
      </c>
      <c r="E88" s="203">
        <v>207562.54455753538</v>
      </c>
    </row>
    <row r="89" spans="1:7" ht="18" customHeight="1" x14ac:dyDescent="0.25">
      <c r="A89" s="63" t="s">
        <v>120</v>
      </c>
      <c r="B89" s="203">
        <v>27940565</v>
      </c>
      <c r="C89" s="203">
        <v>15524.333333333334</v>
      </c>
      <c r="D89" s="203">
        <v>322287594.33333331</v>
      </c>
      <c r="E89" s="203">
        <v>26183766.312725522</v>
      </c>
    </row>
    <row r="90" spans="1:7" ht="18" customHeight="1" x14ac:dyDescent="0.25">
      <c r="A90" s="63" t="s">
        <v>121</v>
      </c>
      <c r="B90" s="203">
        <v>0</v>
      </c>
      <c r="C90" s="203">
        <v>0</v>
      </c>
      <c r="D90" s="203">
        <v>0</v>
      </c>
      <c r="E90" s="203">
        <v>0</v>
      </c>
      <c r="F90" s="2"/>
      <c r="G90" s="2"/>
    </row>
    <row r="91" spans="1:7" ht="18" customHeight="1" x14ac:dyDescent="0.25">
      <c r="A91" s="63" t="s">
        <v>122</v>
      </c>
      <c r="B91" s="203">
        <v>13031145.666666666</v>
      </c>
      <c r="C91" s="203">
        <v>8062.666666666667</v>
      </c>
      <c r="D91" s="203">
        <v>147310655.33333334</v>
      </c>
      <c r="E91" s="203">
        <v>12709554.847114418</v>
      </c>
    </row>
    <row r="92" spans="1:7" ht="18" customHeight="1" x14ac:dyDescent="0.25">
      <c r="A92" s="63" t="s">
        <v>123</v>
      </c>
      <c r="B92" s="203">
        <v>915708.33333333337</v>
      </c>
      <c r="C92" s="203">
        <v>709.66666666666663</v>
      </c>
      <c r="D92" s="203">
        <v>9308836</v>
      </c>
      <c r="E92" s="203">
        <v>956664.92104277306</v>
      </c>
    </row>
    <row r="93" spans="1:7" ht="18" customHeight="1" x14ac:dyDescent="0.25">
      <c r="A93" s="63" t="s">
        <v>124</v>
      </c>
      <c r="B93" s="203">
        <v>220240</v>
      </c>
      <c r="C93" s="203">
        <v>245.66666666666666</v>
      </c>
      <c r="D93" s="203">
        <v>1955988.3333333333</v>
      </c>
      <c r="E93" s="203">
        <v>275066.61041044514</v>
      </c>
    </row>
    <row r="94" spans="1:7" ht="18" customHeight="1" x14ac:dyDescent="0.25">
      <c r="A94" s="63" t="s">
        <v>125</v>
      </c>
      <c r="B94" s="203">
        <v>3723578.6666666665</v>
      </c>
      <c r="C94" s="203">
        <v>2241.3333333333335</v>
      </c>
      <c r="D94" s="203">
        <v>32458619</v>
      </c>
      <c r="E94" s="203">
        <v>3156920.4406320946</v>
      </c>
    </row>
    <row r="95" spans="1:7" ht="18" customHeight="1" x14ac:dyDescent="0.25">
      <c r="A95" s="63" t="s">
        <v>126</v>
      </c>
      <c r="B95" s="203">
        <v>24111765</v>
      </c>
      <c r="C95" s="203">
        <v>8834</v>
      </c>
      <c r="D95" s="203">
        <v>377365166</v>
      </c>
      <c r="E95" s="203">
        <v>23492432.055045374</v>
      </c>
    </row>
    <row r="96" spans="1:7" ht="18" customHeight="1" x14ac:dyDescent="0.25">
      <c r="A96" s="63" t="s">
        <v>127</v>
      </c>
      <c r="B96" s="203">
        <v>0</v>
      </c>
      <c r="C96" s="203">
        <v>0</v>
      </c>
      <c r="D96" s="203">
        <v>0</v>
      </c>
      <c r="E96" s="203">
        <v>0</v>
      </c>
    </row>
    <row r="97" spans="1:7" ht="18" customHeight="1" x14ac:dyDescent="0.25">
      <c r="A97" s="63" t="s">
        <v>128</v>
      </c>
      <c r="B97" s="203">
        <v>8421258.666666666</v>
      </c>
      <c r="C97" s="203">
        <v>5335.333333333333</v>
      </c>
      <c r="D97" s="203">
        <v>81929292.333333328</v>
      </c>
      <c r="E97" s="203">
        <v>7721430.0651766285</v>
      </c>
    </row>
    <row r="98" spans="1:7" ht="18" customHeight="1" x14ac:dyDescent="0.25">
      <c r="A98" s="63" t="s">
        <v>129</v>
      </c>
      <c r="B98" s="203">
        <v>2259598</v>
      </c>
      <c r="C98" s="203">
        <v>2622.3333333333335</v>
      </c>
      <c r="D98" s="203">
        <v>24792029</v>
      </c>
      <c r="E98" s="203">
        <v>3109507.6655281279</v>
      </c>
    </row>
    <row r="99" spans="1:7" ht="18" customHeight="1" x14ac:dyDescent="0.25">
      <c r="A99" s="63" t="s">
        <v>130</v>
      </c>
      <c r="B99" s="203">
        <v>49221</v>
      </c>
      <c r="C99" s="203">
        <v>85</v>
      </c>
      <c r="D99" s="203">
        <v>355344.66666666669</v>
      </c>
      <c r="E99" s="203">
        <v>80933.477280761814</v>
      </c>
    </row>
    <row r="100" spans="1:7" ht="18" customHeight="1" x14ac:dyDescent="0.25">
      <c r="A100" s="63" t="s">
        <v>131</v>
      </c>
      <c r="B100" s="203">
        <v>3303069.6666666665</v>
      </c>
      <c r="C100" s="203">
        <v>652.66666666666663</v>
      </c>
      <c r="D100" s="203">
        <v>39856233</v>
      </c>
      <c r="E100" s="203">
        <v>2266181.4727320867</v>
      </c>
    </row>
    <row r="101" spans="1:7" ht="18" customHeight="1" x14ac:dyDescent="0.25">
      <c r="A101" s="63" t="s">
        <v>132</v>
      </c>
      <c r="B101" s="203">
        <v>373720</v>
      </c>
      <c r="C101" s="203">
        <v>169.66666666666666</v>
      </c>
      <c r="D101" s="203">
        <v>4448850.666666667</v>
      </c>
      <c r="E101" s="203">
        <v>327209.86272186023</v>
      </c>
    </row>
    <row r="102" spans="1:7" ht="18" customHeight="1" x14ac:dyDescent="0.25">
      <c r="A102" s="63" t="s">
        <v>133</v>
      </c>
      <c r="B102" s="203">
        <v>96574399</v>
      </c>
      <c r="C102" s="203">
        <v>20598</v>
      </c>
      <c r="D102" s="203">
        <v>1772093228.6666667</v>
      </c>
      <c r="E102" s="203">
        <v>94300703.408128545</v>
      </c>
    </row>
    <row r="103" spans="1:7" ht="18" customHeight="1" x14ac:dyDescent="0.25">
      <c r="A103" s="63" t="s">
        <v>134</v>
      </c>
      <c r="B103" s="203">
        <v>691158.33333333337</v>
      </c>
      <c r="C103" s="203">
        <v>535</v>
      </c>
      <c r="D103" s="203">
        <v>5262903.666666667</v>
      </c>
      <c r="E103" s="203">
        <v>643469.30911655456</v>
      </c>
    </row>
    <row r="104" spans="1:7" ht="18" customHeight="1" x14ac:dyDescent="0.25">
      <c r="A104" s="63" t="s">
        <v>135</v>
      </c>
      <c r="B104" s="203">
        <v>2058826.6666666667</v>
      </c>
      <c r="C104" s="203">
        <v>1752.3333333333333</v>
      </c>
      <c r="D104" s="203">
        <v>16799109</v>
      </c>
      <c r="E104" s="203">
        <v>2088167.3108284476</v>
      </c>
    </row>
    <row r="105" spans="1:7" ht="18" customHeight="1" x14ac:dyDescent="0.25">
      <c r="A105" s="99" t="s">
        <v>136</v>
      </c>
      <c r="B105" s="203">
        <v>21770666.666666668</v>
      </c>
      <c r="C105" s="203">
        <v>7047.666666666667</v>
      </c>
      <c r="D105" s="203">
        <v>257732397.66666666</v>
      </c>
      <c r="E105" s="203">
        <v>16822711.466252681</v>
      </c>
    </row>
    <row r="106" spans="1:7" ht="18" customHeight="1" x14ac:dyDescent="0.25">
      <c r="A106" s="99" t="s">
        <v>137</v>
      </c>
      <c r="B106" s="203">
        <v>454269.66666666669</v>
      </c>
      <c r="C106" s="203">
        <v>432.66666666666669</v>
      </c>
      <c r="D106" s="203">
        <v>3222183.6666666665</v>
      </c>
      <c r="E106" s="203">
        <v>474580.56531743752</v>
      </c>
    </row>
    <row r="107" spans="1:7" ht="18" customHeight="1" x14ac:dyDescent="0.25">
      <c r="A107" s="99" t="s">
        <v>138</v>
      </c>
      <c r="B107" s="203">
        <v>2133705.3333333335</v>
      </c>
      <c r="C107" s="203">
        <v>1276.6666666666667</v>
      </c>
      <c r="D107" s="203">
        <v>15095870.666666666</v>
      </c>
      <c r="E107" s="203">
        <v>1647895.7871042397</v>
      </c>
    </row>
    <row r="108" spans="1:7" ht="18" customHeight="1" x14ac:dyDescent="0.25">
      <c r="A108" s="99" t="s">
        <v>139</v>
      </c>
      <c r="B108" s="203">
        <v>90116183.333333328</v>
      </c>
      <c r="C108" s="203">
        <v>56264</v>
      </c>
      <c r="D108" s="203">
        <v>1064721590.6666666</v>
      </c>
      <c r="E108" s="203">
        <v>90319035.411651582</v>
      </c>
      <c r="F108" s="2"/>
      <c r="G108" s="2"/>
    </row>
    <row r="109" spans="1:7" ht="18" customHeight="1" x14ac:dyDescent="0.25">
      <c r="A109" s="99" t="s">
        <v>140</v>
      </c>
      <c r="B109" s="203">
        <v>47589</v>
      </c>
      <c r="C109" s="203">
        <v>82</v>
      </c>
      <c r="D109" s="203">
        <v>345078.66666666669</v>
      </c>
      <c r="E109" s="203">
        <v>78177.808441683519</v>
      </c>
    </row>
    <row r="110" spans="1:7" ht="18" customHeight="1" x14ac:dyDescent="0.25">
      <c r="A110" s="99" t="s">
        <v>141</v>
      </c>
      <c r="B110" s="203">
        <v>16364060.333333334</v>
      </c>
      <c r="C110" s="203">
        <v>8818.6666666666661</v>
      </c>
      <c r="D110" s="203">
        <v>158256753.66666666</v>
      </c>
      <c r="E110" s="203">
        <v>13774285.595708096</v>
      </c>
    </row>
    <row r="111" spans="1:7" ht="18" customHeight="1" x14ac:dyDescent="0.25">
      <c r="A111" s="99" t="s">
        <v>142</v>
      </c>
      <c r="B111" s="203">
        <v>1023415.3333333334</v>
      </c>
      <c r="C111" s="203">
        <v>592</v>
      </c>
      <c r="D111" s="203">
        <v>9655634</v>
      </c>
      <c r="E111" s="203">
        <v>881781.85028402717</v>
      </c>
    </row>
    <row r="112" spans="1:7" ht="18" customHeight="1" x14ac:dyDescent="0.25">
      <c r="A112" s="99" t="s">
        <v>143</v>
      </c>
      <c r="B112" s="203">
        <v>37886433</v>
      </c>
      <c r="C112" s="203">
        <v>20558.666666666668</v>
      </c>
      <c r="D112" s="203">
        <v>516934322.33333331</v>
      </c>
      <c r="E112" s="203">
        <v>38667662.929369144</v>
      </c>
    </row>
    <row r="113" spans="1:8" ht="18" customHeight="1" x14ac:dyDescent="0.25">
      <c r="A113" s="99" t="s">
        <v>144</v>
      </c>
      <c r="B113" s="203">
        <v>139048059.33333334</v>
      </c>
      <c r="C113" s="203">
        <v>100446</v>
      </c>
      <c r="D113" s="203">
        <v>2510882646.6666665</v>
      </c>
      <c r="E113" s="203">
        <v>188269183.68807483</v>
      </c>
    </row>
    <row r="114" spans="1:8" ht="18" customHeight="1" x14ac:dyDescent="0.25">
      <c r="A114" s="99" t="s">
        <v>145</v>
      </c>
      <c r="B114" s="203">
        <v>24298598.333333332</v>
      </c>
      <c r="C114" s="203">
        <v>9149.3333333333339</v>
      </c>
      <c r="D114" s="203">
        <v>334105023.33333331</v>
      </c>
      <c r="E114" s="203">
        <v>21817879.85543482</v>
      </c>
    </row>
    <row r="115" spans="1:8" ht="18" customHeight="1" x14ac:dyDescent="0.25">
      <c r="A115" s="99" t="s">
        <v>146</v>
      </c>
      <c r="B115" s="203">
        <v>116807292.33333333</v>
      </c>
      <c r="C115" s="203">
        <v>59518</v>
      </c>
      <c r="D115" s="203">
        <v>1581227320.3333333</v>
      </c>
      <c r="E115" s="203">
        <v>115695664.26502705</v>
      </c>
    </row>
    <row r="116" spans="1:8" ht="18" customHeight="1" x14ac:dyDescent="0.25">
      <c r="A116" s="99" t="s">
        <v>147</v>
      </c>
      <c r="B116" s="203">
        <v>125786</v>
      </c>
      <c r="C116" s="203">
        <v>137</v>
      </c>
      <c r="D116" s="203">
        <v>837965.33333333337</v>
      </c>
      <c r="E116" s="203">
        <v>142195.41842013306</v>
      </c>
      <c r="F116" s="2"/>
      <c r="G116" s="2"/>
    </row>
    <row r="117" spans="1:8" ht="18" customHeight="1" x14ac:dyDescent="0.25">
      <c r="A117" s="99" t="s">
        <v>148</v>
      </c>
      <c r="B117" s="203">
        <v>291477</v>
      </c>
      <c r="C117" s="203">
        <v>233.33333333333334</v>
      </c>
      <c r="D117" s="203">
        <v>2322955.6666666665</v>
      </c>
      <c r="E117" s="203">
        <v>281863.85201810463</v>
      </c>
    </row>
    <row r="118" spans="1:8" ht="18" customHeight="1" x14ac:dyDescent="0.25">
      <c r="A118" s="99" t="s">
        <v>149</v>
      </c>
      <c r="B118" s="203">
        <v>3818220.5</v>
      </c>
      <c r="C118" s="203">
        <v>2390.3333333333335</v>
      </c>
      <c r="D118" s="203">
        <v>28532462.666666668</v>
      </c>
      <c r="E118" s="203">
        <v>3097271.3602139717</v>
      </c>
    </row>
    <row r="119" spans="1:8" ht="18" customHeight="1" x14ac:dyDescent="0.25">
      <c r="A119" s="99" t="s">
        <v>150</v>
      </c>
      <c r="B119" s="203">
        <v>164797</v>
      </c>
      <c r="C119" s="203">
        <v>162.66666666666666</v>
      </c>
      <c r="D119" s="203">
        <v>657279.33333333337</v>
      </c>
      <c r="E119" s="203">
        <v>153876.52094167311</v>
      </c>
    </row>
    <row r="120" spans="1:8" ht="18" customHeight="1" x14ac:dyDescent="0.25">
      <c r="A120" s="99" t="s">
        <v>151</v>
      </c>
      <c r="B120" s="203">
        <v>13566.666666666666</v>
      </c>
      <c r="C120" s="203">
        <v>35</v>
      </c>
      <c r="D120" s="203">
        <v>197017</v>
      </c>
      <c r="E120" s="203">
        <v>35571.470882581183</v>
      </c>
    </row>
    <row r="121" spans="1:8" ht="18" customHeight="1" x14ac:dyDescent="0.25">
      <c r="A121" s="99" t="s">
        <v>152</v>
      </c>
      <c r="B121" s="203">
        <v>45356569.666000001</v>
      </c>
      <c r="C121" s="203">
        <v>18029.333333333332</v>
      </c>
      <c r="D121" s="203">
        <v>491020595.66666669</v>
      </c>
      <c r="E121" s="203">
        <v>35579792.257814988</v>
      </c>
    </row>
    <row r="122" spans="1:8" ht="18" customHeight="1" x14ac:dyDescent="0.25">
      <c r="A122" s="99" t="s">
        <v>153</v>
      </c>
      <c r="B122" s="203">
        <v>217458.66666666666</v>
      </c>
      <c r="C122" s="203">
        <v>228.66666666666666</v>
      </c>
      <c r="D122" s="203">
        <v>1882254.3333333333</v>
      </c>
      <c r="E122" s="203">
        <v>258761.85391571338</v>
      </c>
    </row>
    <row r="123" spans="1:8" ht="18" customHeight="1" x14ac:dyDescent="0.25">
      <c r="A123" s="99" t="s">
        <v>154</v>
      </c>
      <c r="B123" s="203">
        <v>35364109.476666667</v>
      </c>
      <c r="C123" s="203">
        <v>19101</v>
      </c>
      <c r="D123" s="203">
        <v>479861274.33333331</v>
      </c>
      <c r="E123" s="203">
        <v>35907369.46018596</v>
      </c>
    </row>
    <row r="124" spans="1:8" ht="18" customHeight="1" x14ac:dyDescent="0.25">
      <c r="A124" s="99" t="s">
        <v>155</v>
      </c>
      <c r="B124" s="203">
        <v>971018.33333333337</v>
      </c>
      <c r="C124" s="203">
        <v>895.66666666666663</v>
      </c>
      <c r="D124" s="203">
        <v>8427403.333333334</v>
      </c>
      <c r="E124" s="203">
        <v>1060273.1321244841</v>
      </c>
    </row>
    <row r="125" spans="1:8" ht="18" customHeight="1" x14ac:dyDescent="0.25">
      <c r="A125" s="99" t="s">
        <v>156</v>
      </c>
      <c r="B125" s="203">
        <v>114456.33333333333</v>
      </c>
      <c r="C125" s="203">
        <v>95.333333333333329</v>
      </c>
      <c r="D125" s="203">
        <v>867781.33333333337</v>
      </c>
      <c r="E125" s="203">
        <v>111559.4390478681</v>
      </c>
    </row>
    <row r="126" spans="1:8" ht="18" customHeight="1" x14ac:dyDescent="0.25">
      <c r="A126" s="99" t="s">
        <v>157</v>
      </c>
      <c r="B126" s="203">
        <v>127074808.33333333</v>
      </c>
      <c r="C126" s="203">
        <v>81200.666666666672</v>
      </c>
      <c r="D126" s="203">
        <v>1818096328</v>
      </c>
      <c r="E126" s="203">
        <v>142818649.39748478</v>
      </c>
    </row>
    <row r="127" spans="1:8" ht="18" customHeight="1" x14ac:dyDescent="0.25">
      <c r="A127" s="99" t="s">
        <v>158</v>
      </c>
      <c r="B127" s="203">
        <v>3099000.3333333335</v>
      </c>
      <c r="C127" s="203">
        <v>2087.6666666666665</v>
      </c>
      <c r="D127" s="203">
        <v>29089694.666666668</v>
      </c>
      <c r="E127" s="203">
        <v>2889822.1571369199</v>
      </c>
      <c r="F127" s="2"/>
      <c r="G127" s="2"/>
      <c r="H127" s="2"/>
    </row>
    <row r="128" spans="1:8" ht="18" customHeight="1" x14ac:dyDescent="0.25">
      <c r="A128" s="99" t="s">
        <v>159</v>
      </c>
      <c r="B128" s="203">
        <v>114740</v>
      </c>
      <c r="C128" s="203">
        <v>186</v>
      </c>
      <c r="D128" s="203">
        <v>1413620</v>
      </c>
      <c r="E128" s="203">
        <v>205277.82588349303</v>
      </c>
    </row>
    <row r="129" spans="1:5" ht="18" customHeight="1" x14ac:dyDescent="0.25">
      <c r="A129" s="99" t="s">
        <v>160</v>
      </c>
      <c r="B129" s="203">
        <v>333570</v>
      </c>
      <c r="C129" s="203">
        <v>79</v>
      </c>
      <c r="D129" s="203">
        <v>2046240.3333333333</v>
      </c>
      <c r="E129" s="203">
        <v>151237.4767224415</v>
      </c>
    </row>
    <row r="130" spans="1:5" ht="18" customHeight="1" x14ac:dyDescent="0.25">
      <c r="A130" s="99" t="s">
        <v>161</v>
      </c>
      <c r="B130" s="203">
        <v>148943.66666666666</v>
      </c>
      <c r="C130" s="203">
        <v>293.33333333333331</v>
      </c>
      <c r="D130" s="203">
        <v>2264060.3333333335</v>
      </c>
      <c r="E130" s="203">
        <v>325272.62979204091</v>
      </c>
    </row>
    <row r="131" spans="1:5" ht="18" customHeight="1" x14ac:dyDescent="0.25">
      <c r="A131" s="99" t="s">
        <v>162</v>
      </c>
      <c r="B131" s="203">
        <v>321594.33333333331</v>
      </c>
      <c r="C131" s="203">
        <v>325</v>
      </c>
      <c r="D131" s="203">
        <v>3598923.3333333335</v>
      </c>
      <c r="E131" s="203">
        <v>408693.52946011105</v>
      </c>
    </row>
    <row r="132" spans="1:5" ht="18" customHeight="1" x14ac:dyDescent="0.25">
      <c r="A132" s="99" t="s">
        <v>163</v>
      </c>
      <c r="B132" s="203">
        <v>1387148.3333333333</v>
      </c>
      <c r="C132" s="203">
        <v>110.66666666666667</v>
      </c>
      <c r="D132" s="203">
        <v>7436930.333333333</v>
      </c>
      <c r="E132" s="203">
        <v>414329.35944972408</v>
      </c>
    </row>
    <row r="133" spans="1:5" ht="18" customHeight="1" x14ac:dyDescent="0.25">
      <c r="A133" s="99" t="s">
        <v>164</v>
      </c>
      <c r="B133" s="203">
        <v>662671</v>
      </c>
      <c r="C133" s="203">
        <v>605</v>
      </c>
      <c r="D133" s="203">
        <v>6538087.333333333</v>
      </c>
      <c r="E133" s="203">
        <v>753646.71335565811</v>
      </c>
    </row>
    <row r="134" spans="1:5" ht="18" customHeight="1" x14ac:dyDescent="0.25">
      <c r="A134" s="99" t="s">
        <v>165</v>
      </c>
      <c r="B134" s="203">
        <v>122515.19459656808</v>
      </c>
      <c r="C134" s="203">
        <v>164.66666666666666</v>
      </c>
      <c r="D134" s="203">
        <v>982515</v>
      </c>
      <c r="E134" s="203">
        <v>169818.2153157813</v>
      </c>
    </row>
    <row r="135" spans="1:5" ht="18" customHeight="1" x14ac:dyDescent="0.25">
      <c r="A135" s="99" t="s">
        <v>166</v>
      </c>
      <c r="B135" s="203">
        <v>169076.33333333334</v>
      </c>
      <c r="C135" s="203">
        <v>249.66666666666666</v>
      </c>
      <c r="D135" s="203">
        <v>1431890</v>
      </c>
      <c r="E135" s="203">
        <v>254917.18644709082</v>
      </c>
    </row>
    <row r="136" spans="1:5" ht="18" customHeight="1" x14ac:dyDescent="0.25">
      <c r="A136" s="99" t="s">
        <v>167</v>
      </c>
      <c r="B136" s="203">
        <v>7911425</v>
      </c>
      <c r="C136" s="203">
        <v>2237.6666666666665</v>
      </c>
      <c r="D136" s="203">
        <v>54256793</v>
      </c>
      <c r="E136" s="203">
        <v>4119755.7777581145</v>
      </c>
    </row>
    <row r="137" spans="1:5" ht="18" customHeight="1" x14ac:dyDescent="0.25">
      <c r="A137" s="99" t="s">
        <v>168</v>
      </c>
      <c r="B137" s="203">
        <v>269301</v>
      </c>
      <c r="C137" s="203">
        <v>60</v>
      </c>
      <c r="D137" s="203">
        <v>1935708.6666666667</v>
      </c>
      <c r="E137" s="203">
        <v>131768.67613593192</v>
      </c>
    </row>
    <row r="138" spans="1:5" ht="18" customHeight="1" x14ac:dyDescent="0.25">
      <c r="A138" s="99" t="s">
        <v>169</v>
      </c>
      <c r="B138" s="203">
        <v>742949</v>
      </c>
      <c r="C138" s="203">
        <v>607.66666666666663</v>
      </c>
      <c r="D138" s="203">
        <v>5995959.666666667</v>
      </c>
      <c r="E138" s="203">
        <v>731675.98150151013</v>
      </c>
    </row>
    <row r="139" spans="1:5" ht="18" customHeight="1" x14ac:dyDescent="0.25">
      <c r="A139" s="99" t="s">
        <v>170</v>
      </c>
      <c r="B139" s="203">
        <v>3345237.3333333335</v>
      </c>
      <c r="C139" s="203">
        <v>2003</v>
      </c>
      <c r="D139" s="203">
        <v>27253727</v>
      </c>
      <c r="E139" s="203">
        <v>2743553.5214454676</v>
      </c>
    </row>
    <row r="140" spans="1:5" ht="18" customHeight="1" x14ac:dyDescent="0.25">
      <c r="A140" s="99"/>
      <c r="B140" s="209"/>
      <c r="C140" s="209"/>
      <c r="D140" s="209"/>
      <c r="E140" s="209"/>
    </row>
    <row r="141" spans="1:5" s="45" customFormat="1" ht="18" customHeight="1" x14ac:dyDescent="0.25">
      <c r="A141" s="98"/>
      <c r="B141" s="299">
        <f>SUM(B3:B140)</f>
        <v>2139309826.3205957</v>
      </c>
      <c r="C141" s="299">
        <f t="shared" ref="C141:E141" si="0">SUM(C3:C140)</f>
        <v>1140621.6666666667</v>
      </c>
      <c r="D141" s="299">
        <f t="shared" si="0"/>
        <v>28544239225.33334</v>
      </c>
      <c r="E141" s="299">
        <f t="shared" si="0"/>
        <v>2139309826.320595</v>
      </c>
    </row>
    <row r="142" spans="1:5" x14ac:dyDescent="0.2">
      <c r="B142" s="182"/>
      <c r="C142" s="182"/>
      <c r="D142" s="182"/>
      <c r="E142" s="182"/>
    </row>
  </sheetData>
  <sortState xmlns:xlrd2="http://schemas.microsoft.com/office/spreadsheetml/2017/richdata2" ref="A3:E140">
    <sortCondition ref="A3:A140"/>
  </sortState>
  <customSheetViews>
    <customSheetView guid="{21B7AC2F-40B5-4A74-80C7-C3A38CDE4D3F}" showGridLines="0" showRowCol="0" fitToPage="1" printArea="1" showAutoFilter="1">
      <pane ySplit="2" topLeftCell="A109" activePane="bottomLeft" state="frozen"/>
      <selection pane="bottomLeft" sqref="A1:E142"/>
      <pageMargins left="0" right="0" top="0" bottom="0" header="0" footer="0"/>
      <pageSetup paperSize="9" scale="66" fitToHeight="2" orientation="portrait" horizontalDpi="200" verticalDpi="200" r:id="rId1"/>
      <headerFooter alignWithMargins="0"/>
      <autoFilter ref="A2:E2" xr:uid="{BB0E8F70-99F5-4E62-BF1E-6194385DA45F}"/>
    </customSheetView>
  </customSheetViews>
  <mergeCells count="1">
    <mergeCell ref="A1:E1"/>
  </mergeCells>
  <phoneticPr fontId="6" type="noConversion"/>
  <pageMargins left="0.7" right="0.7" top="0.75" bottom="0.75" header="0.3" footer="0.3"/>
  <pageSetup paperSize="9" scale="56" fitToHeight="2"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indexed="11"/>
  </sheetPr>
  <dimension ref="A1:R142"/>
  <sheetViews>
    <sheetView showGridLines="0" view="pageBreakPreview" zoomScale="85" zoomScaleNormal="100" zoomScaleSheetLayoutView="85" workbookViewId="0">
      <pane ySplit="2" topLeftCell="A3" activePane="bottomLeft" state="frozen"/>
      <selection activeCell="W4" sqref="W4"/>
      <selection pane="bottomLeft" activeCell="N130" sqref="N130"/>
    </sheetView>
  </sheetViews>
  <sheetFormatPr defaultRowHeight="12.75" x14ac:dyDescent="0.2"/>
  <cols>
    <col min="1" max="1" width="28.5703125" customWidth="1"/>
    <col min="2" max="6" width="21.7109375" style="33" customWidth="1"/>
    <col min="14" max="14" width="37.140625" customWidth="1"/>
    <col min="18" max="18" width="9.7109375" bestFit="1" customWidth="1"/>
  </cols>
  <sheetData>
    <row r="1" spans="1:18" ht="21" thickBot="1" x14ac:dyDescent="0.25">
      <c r="A1" s="359" t="s">
        <v>267</v>
      </c>
      <c r="B1" s="346"/>
      <c r="C1" s="346"/>
      <c r="D1" s="346"/>
      <c r="E1" s="346"/>
      <c r="F1" s="347"/>
    </row>
    <row r="2" spans="1:18" s="18" customFormat="1" ht="53.25" customHeight="1" thickBot="1" x14ac:dyDescent="0.25">
      <c r="A2" s="119" t="s">
        <v>32</v>
      </c>
      <c r="B2" s="119" t="s">
        <v>268</v>
      </c>
      <c r="C2" s="119" t="s">
        <v>269</v>
      </c>
      <c r="D2" s="119" t="s">
        <v>270</v>
      </c>
      <c r="E2" s="119" t="s">
        <v>271</v>
      </c>
      <c r="F2" s="119" t="s">
        <v>176</v>
      </c>
    </row>
    <row r="3" spans="1:18" ht="15" x14ac:dyDescent="0.25">
      <c r="A3" s="63" t="s">
        <v>34</v>
      </c>
      <c r="B3" s="203">
        <v>0</v>
      </c>
      <c r="C3" s="279">
        <v>43722.490613333328</v>
      </c>
      <c r="D3" s="279">
        <v>652156</v>
      </c>
      <c r="E3" s="279">
        <v>11</v>
      </c>
      <c r="F3" s="275">
        <v>101550.99049827633</v>
      </c>
      <c r="R3" s="2"/>
    </row>
    <row r="4" spans="1:18" ht="15" x14ac:dyDescent="0.25">
      <c r="A4" s="63" t="s">
        <v>35</v>
      </c>
      <c r="B4" s="203">
        <v>0</v>
      </c>
      <c r="C4" s="279">
        <v>44031.921399999999</v>
      </c>
      <c r="D4" s="279">
        <v>38492.666666666664</v>
      </c>
      <c r="E4" s="279">
        <v>1</v>
      </c>
      <c r="F4" s="275">
        <v>8102.2631415986407</v>
      </c>
      <c r="R4" s="2"/>
    </row>
    <row r="5" spans="1:18" ht="15" x14ac:dyDescent="0.25">
      <c r="A5" s="63" t="s">
        <v>36</v>
      </c>
      <c r="B5" s="203">
        <v>29953164.666666668</v>
      </c>
      <c r="C5" s="279">
        <v>4376937.5758633334</v>
      </c>
      <c r="D5" s="279">
        <v>29178643</v>
      </c>
      <c r="E5" s="279">
        <v>941.33333333333337</v>
      </c>
      <c r="F5" s="275">
        <v>8752235.1038974933</v>
      </c>
      <c r="N5" s="323"/>
      <c r="R5" s="2"/>
    </row>
    <row r="6" spans="1:18" ht="15" x14ac:dyDescent="0.25">
      <c r="A6" s="63" t="s">
        <v>37</v>
      </c>
      <c r="B6" s="203">
        <v>0</v>
      </c>
      <c r="C6" s="279">
        <v>33772.489733333336</v>
      </c>
      <c r="D6" s="279">
        <v>183448.66666666666</v>
      </c>
      <c r="E6" s="279">
        <v>10.333333333333334</v>
      </c>
      <c r="F6" s="275">
        <v>33139.098527424263</v>
      </c>
      <c r="R6" s="2"/>
    </row>
    <row r="7" spans="1:18" ht="15" x14ac:dyDescent="0.25">
      <c r="A7" s="63" t="s">
        <v>38</v>
      </c>
      <c r="B7" s="203">
        <v>0</v>
      </c>
      <c r="C7" s="279">
        <v>0</v>
      </c>
      <c r="D7" s="279">
        <v>0</v>
      </c>
      <c r="E7" s="279">
        <v>0</v>
      </c>
      <c r="F7" s="275">
        <v>0</v>
      </c>
      <c r="R7" s="2"/>
    </row>
    <row r="8" spans="1:18" ht="15" x14ac:dyDescent="0.25">
      <c r="A8" s="63" t="s">
        <v>39</v>
      </c>
      <c r="B8" s="203">
        <v>0</v>
      </c>
      <c r="C8" s="279">
        <v>0</v>
      </c>
      <c r="D8" s="279">
        <v>0</v>
      </c>
      <c r="E8" s="279">
        <v>0</v>
      </c>
      <c r="F8" s="275">
        <v>0</v>
      </c>
      <c r="R8" s="2"/>
    </row>
    <row r="9" spans="1:18" ht="15" x14ac:dyDescent="0.25">
      <c r="A9" s="63" t="s">
        <v>40</v>
      </c>
      <c r="B9" s="203">
        <v>0</v>
      </c>
      <c r="C9" s="279">
        <v>0</v>
      </c>
      <c r="D9" s="279">
        <v>0</v>
      </c>
      <c r="E9" s="279">
        <v>0</v>
      </c>
      <c r="F9" s="275">
        <v>0</v>
      </c>
      <c r="R9" s="2"/>
    </row>
    <row r="10" spans="1:18" ht="15" x14ac:dyDescent="0.25">
      <c r="A10" s="63" t="s">
        <v>41</v>
      </c>
      <c r="B10" s="203">
        <v>3384</v>
      </c>
      <c r="C10" s="279">
        <v>99548.214553333339</v>
      </c>
      <c r="D10" s="279">
        <v>116351.33333333333</v>
      </c>
      <c r="E10" s="279">
        <v>9.3333333333333339</v>
      </c>
      <c r="F10" s="275">
        <v>26037.040761719749</v>
      </c>
      <c r="R10" s="2"/>
    </row>
    <row r="11" spans="1:18" ht="15" x14ac:dyDescent="0.25">
      <c r="A11" s="63" t="s">
        <v>42</v>
      </c>
      <c r="B11" s="203">
        <v>1251073</v>
      </c>
      <c r="C11" s="279">
        <v>205201.04906666666</v>
      </c>
      <c r="D11" s="279">
        <v>2242914</v>
      </c>
      <c r="E11" s="279">
        <v>70.333333333333329</v>
      </c>
      <c r="F11" s="275">
        <v>367848.50613752508</v>
      </c>
      <c r="R11" s="2"/>
    </row>
    <row r="12" spans="1:18" ht="15" x14ac:dyDescent="0.25">
      <c r="A12" s="63" t="s">
        <v>43</v>
      </c>
      <c r="B12" s="203">
        <v>4666.666666666667</v>
      </c>
      <c r="C12" s="279">
        <v>38865.110179999996</v>
      </c>
      <c r="D12" s="279">
        <v>574150.33333333337</v>
      </c>
      <c r="E12" s="279">
        <v>20</v>
      </c>
      <c r="F12" s="275">
        <v>94509.858607711125</v>
      </c>
      <c r="R12" s="2"/>
    </row>
    <row r="13" spans="1:18" ht="15" x14ac:dyDescent="0.25">
      <c r="A13" s="63" t="s">
        <v>44</v>
      </c>
      <c r="B13" s="203">
        <v>79418.666666666672</v>
      </c>
      <c r="C13" s="279">
        <v>67881.534880000007</v>
      </c>
      <c r="D13" s="279">
        <v>1047579.6666666666</v>
      </c>
      <c r="E13" s="279">
        <v>29</v>
      </c>
      <c r="F13" s="275">
        <v>168603.56623442005</v>
      </c>
      <c r="R13" s="2"/>
    </row>
    <row r="14" spans="1:18" ht="15" x14ac:dyDescent="0.25">
      <c r="A14" s="63" t="s">
        <v>45</v>
      </c>
      <c r="B14" s="203">
        <v>0</v>
      </c>
      <c r="C14" s="279">
        <v>41557.09283666667</v>
      </c>
      <c r="D14" s="279">
        <v>52020.333333333336</v>
      </c>
      <c r="E14" s="279">
        <v>7</v>
      </c>
      <c r="F14" s="275">
        <v>12897.773969200456</v>
      </c>
      <c r="R14" s="2"/>
    </row>
    <row r="15" spans="1:18" ht="15" x14ac:dyDescent="0.25">
      <c r="A15" s="63" t="s">
        <v>46</v>
      </c>
      <c r="B15" s="203">
        <v>146122.66666666666</v>
      </c>
      <c r="C15" s="279">
        <v>1309277.4925000002</v>
      </c>
      <c r="D15" s="279">
        <v>1144920.3333333333</v>
      </c>
      <c r="E15" s="279">
        <v>59.333333333333336</v>
      </c>
      <c r="F15" s="275">
        <v>255568.69885160524</v>
      </c>
      <c r="R15" s="2"/>
    </row>
    <row r="16" spans="1:18" ht="15" x14ac:dyDescent="0.25">
      <c r="A16" s="63" t="s">
        <v>47</v>
      </c>
      <c r="B16" s="203">
        <v>1744.3333333333333</v>
      </c>
      <c r="C16" s="279">
        <v>34208.975733333333</v>
      </c>
      <c r="D16" s="279">
        <v>42889.333333333336</v>
      </c>
      <c r="E16" s="279">
        <v>5.666666666666667</v>
      </c>
      <c r="F16" s="275">
        <v>10579.738653206688</v>
      </c>
      <c r="R16" s="2"/>
    </row>
    <row r="17" spans="1:18" ht="15" x14ac:dyDescent="0.25">
      <c r="A17" s="63" t="s">
        <v>48</v>
      </c>
      <c r="B17" s="203">
        <v>1658</v>
      </c>
      <c r="C17" s="279">
        <v>70163.600266666661</v>
      </c>
      <c r="D17" s="279">
        <v>87705.666666666672</v>
      </c>
      <c r="E17" s="279">
        <v>4.666666666666667</v>
      </c>
      <c r="F17" s="275">
        <v>18230.672210899527</v>
      </c>
      <c r="R17" s="2"/>
    </row>
    <row r="18" spans="1:18" ht="15" x14ac:dyDescent="0.25">
      <c r="A18" s="63" t="s">
        <v>49</v>
      </c>
      <c r="B18" s="203">
        <v>0</v>
      </c>
      <c r="C18" s="279">
        <v>2290.3571666666667</v>
      </c>
      <c r="D18" s="279">
        <v>1192.3333333333333</v>
      </c>
      <c r="E18" s="279">
        <v>3</v>
      </c>
      <c r="F18" s="275">
        <v>1758.6883229610478</v>
      </c>
      <c r="R18" s="2"/>
    </row>
    <row r="19" spans="1:18" ht="15" x14ac:dyDescent="0.25">
      <c r="A19" s="63" t="s">
        <v>50</v>
      </c>
      <c r="B19" s="203">
        <v>0</v>
      </c>
      <c r="C19" s="279">
        <v>70264.15767333335</v>
      </c>
      <c r="D19" s="279">
        <v>785567.33333333337</v>
      </c>
      <c r="E19" s="279">
        <v>51</v>
      </c>
      <c r="F19" s="275">
        <v>141766.77836616419</v>
      </c>
      <c r="R19" s="2"/>
    </row>
    <row r="20" spans="1:18" ht="15" x14ac:dyDescent="0.25">
      <c r="A20" s="63" t="s">
        <v>51</v>
      </c>
      <c r="B20" s="203">
        <v>0</v>
      </c>
      <c r="C20" s="279">
        <v>0</v>
      </c>
      <c r="D20" s="279">
        <v>0</v>
      </c>
      <c r="E20" s="279">
        <v>0</v>
      </c>
      <c r="F20" s="275">
        <v>0</v>
      </c>
      <c r="R20" s="2"/>
    </row>
    <row r="21" spans="1:18" ht="15" x14ac:dyDescent="0.25">
      <c r="A21" s="63" t="s">
        <v>52</v>
      </c>
      <c r="B21" s="203">
        <v>0</v>
      </c>
      <c r="C21" s="279">
        <v>0</v>
      </c>
      <c r="D21" s="279">
        <v>0</v>
      </c>
      <c r="E21" s="279">
        <v>0</v>
      </c>
      <c r="F21" s="275">
        <v>0</v>
      </c>
      <c r="R21" s="2"/>
    </row>
    <row r="22" spans="1:18" ht="15" x14ac:dyDescent="0.25">
      <c r="A22" s="63" t="s">
        <v>53</v>
      </c>
      <c r="B22" s="203">
        <v>0</v>
      </c>
      <c r="C22" s="279">
        <v>62708.315306666678</v>
      </c>
      <c r="D22" s="279">
        <v>1013895.3333333334</v>
      </c>
      <c r="E22" s="279">
        <v>65</v>
      </c>
      <c r="F22" s="275">
        <v>181259.3990024096</v>
      </c>
      <c r="R22" s="2"/>
    </row>
    <row r="23" spans="1:18" ht="15" x14ac:dyDescent="0.25">
      <c r="A23" s="63" t="s">
        <v>54</v>
      </c>
      <c r="B23" s="203">
        <v>0</v>
      </c>
      <c r="C23" s="279">
        <v>223645.64273333331</v>
      </c>
      <c r="D23" s="279">
        <v>616394.66666666663</v>
      </c>
      <c r="E23" s="279">
        <v>30</v>
      </c>
      <c r="F23" s="275">
        <v>114164.08502978121</v>
      </c>
      <c r="R23" s="2"/>
    </row>
    <row r="24" spans="1:18" ht="15" x14ac:dyDescent="0.25">
      <c r="A24" s="63" t="s">
        <v>55</v>
      </c>
      <c r="B24" s="203">
        <v>74098</v>
      </c>
      <c r="C24" s="279">
        <v>588768.79005000007</v>
      </c>
      <c r="D24" s="279">
        <v>545493.33333333337</v>
      </c>
      <c r="E24" s="279">
        <v>45.333333333333336</v>
      </c>
      <c r="F24" s="275">
        <v>128546.03373541811</v>
      </c>
      <c r="R24" s="2"/>
    </row>
    <row r="25" spans="1:18" ht="15" x14ac:dyDescent="0.25">
      <c r="A25" s="63" t="s">
        <v>56</v>
      </c>
      <c r="B25" s="203">
        <v>0</v>
      </c>
      <c r="C25" s="279">
        <v>4363.9689333333336</v>
      </c>
      <c r="D25" s="279">
        <v>5404.666666666667</v>
      </c>
      <c r="E25" s="279">
        <v>3</v>
      </c>
      <c r="F25" s="275">
        <v>2463.2007782500855</v>
      </c>
      <c r="R25" s="2"/>
    </row>
    <row r="26" spans="1:18" ht="15" x14ac:dyDescent="0.25">
      <c r="A26" s="63" t="s">
        <v>57</v>
      </c>
      <c r="B26" s="203">
        <v>0</v>
      </c>
      <c r="C26" s="279">
        <v>87312.569956666674</v>
      </c>
      <c r="D26" s="279">
        <v>88646.333333333328</v>
      </c>
      <c r="E26" s="279">
        <v>21</v>
      </c>
      <c r="F26" s="275">
        <v>27223.416171481142</v>
      </c>
      <c r="R26" s="2"/>
    </row>
    <row r="27" spans="1:18" ht="15" x14ac:dyDescent="0.25">
      <c r="A27" s="63" t="s">
        <v>58</v>
      </c>
      <c r="B27" s="203">
        <v>0</v>
      </c>
      <c r="C27" s="279">
        <v>0</v>
      </c>
      <c r="D27" s="279">
        <v>0</v>
      </c>
      <c r="E27" s="279">
        <v>0</v>
      </c>
      <c r="F27" s="275">
        <v>0</v>
      </c>
      <c r="R27" s="2"/>
    </row>
    <row r="28" spans="1:18" ht="15" x14ac:dyDescent="0.25">
      <c r="A28" s="63" t="s">
        <v>59</v>
      </c>
      <c r="B28" s="203">
        <v>0</v>
      </c>
      <c r="C28" s="279">
        <v>967.54236666666668</v>
      </c>
      <c r="D28" s="279">
        <v>12640.333333333334</v>
      </c>
      <c r="E28" s="279">
        <v>4.666666666666667</v>
      </c>
      <c r="F28" s="275">
        <v>4170.5602014965316</v>
      </c>
      <c r="R28" s="2"/>
    </row>
    <row r="29" spans="1:18" ht="15" x14ac:dyDescent="0.25">
      <c r="A29" s="63" t="s">
        <v>60</v>
      </c>
      <c r="B29" s="203">
        <v>0</v>
      </c>
      <c r="C29" s="279">
        <v>147221.47622333336</v>
      </c>
      <c r="D29" s="279">
        <v>360706.66666666669</v>
      </c>
      <c r="E29" s="279">
        <v>109</v>
      </c>
      <c r="F29" s="275">
        <v>112675.26374512611</v>
      </c>
      <c r="R29" s="2"/>
    </row>
    <row r="30" spans="1:18" ht="15" x14ac:dyDescent="0.25">
      <c r="A30" s="63" t="s">
        <v>61</v>
      </c>
      <c r="B30" s="203">
        <v>5230151.333333333</v>
      </c>
      <c r="C30" s="279">
        <v>1112255.5485533334</v>
      </c>
      <c r="D30" s="279">
        <v>24270813</v>
      </c>
      <c r="E30" s="279">
        <v>1718.6666666666667</v>
      </c>
      <c r="F30" s="275">
        <v>4401108.3773408579</v>
      </c>
      <c r="R30" s="2"/>
    </row>
    <row r="31" spans="1:18" ht="15" x14ac:dyDescent="0.25">
      <c r="A31" s="63" t="s">
        <v>62</v>
      </c>
      <c r="B31" s="203">
        <v>122024</v>
      </c>
      <c r="C31" s="279">
        <v>245473.50537333335</v>
      </c>
      <c r="D31" s="279">
        <v>770225.66666666663</v>
      </c>
      <c r="E31" s="279">
        <v>40</v>
      </c>
      <c r="F31" s="275">
        <v>142308.25705781678</v>
      </c>
      <c r="R31" s="2"/>
    </row>
    <row r="32" spans="1:18" ht="15" x14ac:dyDescent="0.25">
      <c r="A32" s="63" t="s">
        <v>63</v>
      </c>
      <c r="B32" s="203">
        <v>0</v>
      </c>
      <c r="C32" s="279">
        <v>92890.104533333331</v>
      </c>
      <c r="D32" s="279">
        <v>116559.66666666667</v>
      </c>
      <c r="E32" s="279">
        <v>8</v>
      </c>
      <c r="F32" s="275">
        <v>25098.569252787267</v>
      </c>
      <c r="R32" s="2"/>
    </row>
    <row r="33" spans="1:18" ht="15" x14ac:dyDescent="0.25">
      <c r="A33" s="63" t="s">
        <v>64</v>
      </c>
      <c r="B33" s="203">
        <v>0</v>
      </c>
      <c r="C33" s="279">
        <v>0</v>
      </c>
      <c r="D33" s="279">
        <v>0</v>
      </c>
      <c r="E33" s="279">
        <v>0</v>
      </c>
      <c r="F33" s="275">
        <v>0</v>
      </c>
      <c r="R33" s="2"/>
    </row>
    <row r="34" spans="1:18" ht="15" x14ac:dyDescent="0.25">
      <c r="A34" s="63" t="s">
        <v>65</v>
      </c>
      <c r="B34" s="203">
        <v>0</v>
      </c>
      <c r="C34" s="279">
        <v>10184.832</v>
      </c>
      <c r="D34" s="279">
        <v>12915</v>
      </c>
      <c r="E34" s="279">
        <v>3</v>
      </c>
      <c r="F34" s="275">
        <v>3818.4602404688544</v>
      </c>
      <c r="R34" s="2"/>
    </row>
    <row r="35" spans="1:18" ht="15" x14ac:dyDescent="0.25">
      <c r="A35" s="63" t="s">
        <v>66</v>
      </c>
      <c r="B35" s="203">
        <v>0</v>
      </c>
      <c r="C35" s="279">
        <v>0</v>
      </c>
      <c r="D35" s="279">
        <v>0</v>
      </c>
      <c r="E35" s="279">
        <v>0</v>
      </c>
      <c r="F35" s="275">
        <v>0</v>
      </c>
      <c r="R35" s="2"/>
    </row>
    <row r="36" spans="1:18" ht="15" x14ac:dyDescent="0.25">
      <c r="A36" s="63" t="s">
        <v>67</v>
      </c>
      <c r="B36" s="203">
        <v>2149970.0566666666</v>
      </c>
      <c r="C36" s="279">
        <v>478317.07760666666</v>
      </c>
      <c r="D36" s="279">
        <v>7434997</v>
      </c>
      <c r="E36" s="279">
        <v>458</v>
      </c>
      <c r="F36" s="275">
        <v>1320856.0693468561</v>
      </c>
      <c r="R36" s="2"/>
    </row>
    <row r="37" spans="1:18" ht="15" x14ac:dyDescent="0.25">
      <c r="A37" s="63" t="s">
        <v>68</v>
      </c>
      <c r="B37" s="203">
        <v>5935.666666666667</v>
      </c>
      <c r="C37" s="279">
        <v>75585.367333333328</v>
      </c>
      <c r="D37" s="279">
        <v>121357.33333333333</v>
      </c>
      <c r="E37" s="279">
        <v>10.666666666666666</v>
      </c>
      <c r="F37" s="275">
        <v>26298.080129569193</v>
      </c>
      <c r="R37" s="2"/>
    </row>
    <row r="38" spans="1:18" ht="15" x14ac:dyDescent="0.25">
      <c r="A38" s="63" t="s">
        <v>69</v>
      </c>
      <c r="B38" s="203">
        <v>20476</v>
      </c>
      <c r="C38" s="279">
        <v>77268.217963333344</v>
      </c>
      <c r="D38" s="279">
        <v>217520.33333333334</v>
      </c>
      <c r="E38" s="279">
        <v>31</v>
      </c>
      <c r="F38" s="275">
        <v>50279.039829248373</v>
      </c>
      <c r="R38" s="2"/>
    </row>
    <row r="39" spans="1:18" ht="15" x14ac:dyDescent="0.25">
      <c r="A39" s="63" t="s">
        <v>70</v>
      </c>
      <c r="B39" s="209">
        <v>69972.666666666672</v>
      </c>
      <c r="C39" s="275">
        <v>495589.20562666672</v>
      </c>
      <c r="D39" s="275">
        <v>3164746.3333333335</v>
      </c>
      <c r="E39" s="275">
        <v>83</v>
      </c>
      <c r="F39" s="275">
        <v>520643.42230416217</v>
      </c>
      <c r="R39" s="2"/>
    </row>
    <row r="40" spans="1:18" ht="15" x14ac:dyDescent="0.25">
      <c r="A40" s="63" t="s">
        <v>71</v>
      </c>
      <c r="B40" s="203">
        <v>25438.066666666666</v>
      </c>
      <c r="C40" s="279">
        <v>32751.969433333335</v>
      </c>
      <c r="D40" s="279">
        <v>269580.66666666669</v>
      </c>
      <c r="E40" s="279">
        <v>15.666666666666666</v>
      </c>
      <c r="F40" s="275">
        <v>48148.011177448883</v>
      </c>
      <c r="R40" s="2"/>
    </row>
    <row r="41" spans="1:18" ht="15" x14ac:dyDescent="0.25">
      <c r="A41" s="63" t="s">
        <v>72</v>
      </c>
      <c r="B41" s="203">
        <v>0</v>
      </c>
      <c r="C41" s="279">
        <v>11.625</v>
      </c>
      <c r="D41" s="279">
        <v>1170</v>
      </c>
      <c r="E41" s="279">
        <v>1</v>
      </c>
      <c r="F41" s="275">
        <v>662.5803032310663</v>
      </c>
      <c r="R41" s="2"/>
    </row>
    <row r="42" spans="1:18" ht="15" x14ac:dyDescent="0.25">
      <c r="A42" s="63" t="s">
        <v>73</v>
      </c>
      <c r="B42" s="203">
        <v>911444</v>
      </c>
      <c r="C42" s="279">
        <v>3348957.6180400006</v>
      </c>
      <c r="D42" s="279">
        <v>3450079.6666666665</v>
      </c>
      <c r="E42" s="279">
        <v>206.66666666666666</v>
      </c>
      <c r="F42" s="275">
        <v>756028.30475928599</v>
      </c>
      <c r="R42" s="2"/>
    </row>
    <row r="43" spans="1:18" ht="15" x14ac:dyDescent="0.25">
      <c r="A43" s="63" t="s">
        <v>74</v>
      </c>
      <c r="B43" s="203">
        <v>8582.6666666666661</v>
      </c>
      <c r="C43" s="279">
        <v>66366.653679999989</v>
      </c>
      <c r="D43" s="279">
        <v>96953.333333333328</v>
      </c>
      <c r="E43" s="279">
        <v>18.666666666666668</v>
      </c>
      <c r="F43" s="275">
        <v>26292.966787521491</v>
      </c>
      <c r="R43" s="2"/>
    </row>
    <row r="44" spans="1:18" ht="15" x14ac:dyDescent="0.25">
      <c r="A44" s="63" t="s">
        <v>75</v>
      </c>
      <c r="B44" s="203">
        <v>538.66666666666663</v>
      </c>
      <c r="C44" s="279">
        <v>15256.3966</v>
      </c>
      <c r="D44" s="279">
        <v>25976.333333333332</v>
      </c>
      <c r="E44" s="279">
        <v>5.666666666666667</v>
      </c>
      <c r="F44" s="275">
        <v>7254.8790956527091</v>
      </c>
      <c r="R44" s="2"/>
    </row>
    <row r="45" spans="1:18" ht="15" x14ac:dyDescent="0.25">
      <c r="A45" s="63" t="s">
        <v>76</v>
      </c>
      <c r="B45" s="203">
        <v>0</v>
      </c>
      <c r="C45" s="279">
        <v>198026.19759999998</v>
      </c>
      <c r="D45" s="279">
        <v>244623.33333333334</v>
      </c>
      <c r="E45" s="279">
        <v>22.333333333333332</v>
      </c>
      <c r="F45" s="275">
        <v>55552.428929950984</v>
      </c>
      <c r="R45" s="2"/>
    </row>
    <row r="46" spans="1:18" ht="15" x14ac:dyDescent="0.25">
      <c r="A46" s="63" t="s">
        <v>77</v>
      </c>
      <c r="B46" s="203">
        <v>1383097.5</v>
      </c>
      <c r="C46" s="279">
        <v>1917043.9077233335</v>
      </c>
      <c r="D46" s="279">
        <v>9801687.333333334</v>
      </c>
      <c r="E46" s="279">
        <v>545.33333333333337</v>
      </c>
      <c r="F46" s="275">
        <v>1772539.3993946644</v>
      </c>
      <c r="R46" s="2"/>
    </row>
    <row r="47" spans="1:18" ht="15" x14ac:dyDescent="0.25">
      <c r="A47" s="63" t="s">
        <v>78</v>
      </c>
      <c r="B47" s="203">
        <v>0</v>
      </c>
      <c r="C47" s="279">
        <v>0</v>
      </c>
      <c r="D47" s="279">
        <v>0</v>
      </c>
      <c r="E47" s="279">
        <v>0</v>
      </c>
      <c r="F47" s="275">
        <v>0</v>
      </c>
      <c r="R47" s="2"/>
    </row>
    <row r="48" spans="1:18" ht="15" x14ac:dyDescent="0.25">
      <c r="A48" s="63" t="s">
        <v>79</v>
      </c>
      <c r="B48" s="203">
        <v>7522601.333333333</v>
      </c>
      <c r="C48" s="279">
        <v>8039493.7807099996</v>
      </c>
      <c r="D48" s="279">
        <v>44958795</v>
      </c>
      <c r="E48" s="279">
        <v>1922.3333333333333</v>
      </c>
      <c r="F48" s="275">
        <v>7809567.7158601442</v>
      </c>
      <c r="R48" s="2"/>
    </row>
    <row r="49" spans="1:18" ht="15" x14ac:dyDescent="0.25">
      <c r="A49" s="63" t="s">
        <v>80</v>
      </c>
      <c r="B49" s="203">
        <v>105539.66666666667</v>
      </c>
      <c r="C49" s="279">
        <v>450147.57053666661</v>
      </c>
      <c r="D49" s="279">
        <v>1150240.6666666667</v>
      </c>
      <c r="E49" s="279">
        <v>63.666666666666664</v>
      </c>
      <c r="F49" s="275">
        <v>218361.13918852486</v>
      </c>
      <c r="R49" s="2"/>
    </row>
    <row r="50" spans="1:18" ht="15" x14ac:dyDescent="0.25">
      <c r="A50" s="63" t="s">
        <v>81</v>
      </c>
      <c r="B50" s="203">
        <v>58068</v>
      </c>
      <c r="C50" s="279">
        <v>40321.191333333329</v>
      </c>
      <c r="D50" s="279">
        <v>362935.66666666669</v>
      </c>
      <c r="E50" s="279">
        <v>21.666666666666668</v>
      </c>
      <c r="F50" s="275">
        <v>64928.839900912506</v>
      </c>
      <c r="R50" s="2"/>
    </row>
    <row r="51" spans="1:18" ht="15.75" customHeight="1" x14ac:dyDescent="0.25">
      <c r="A51" s="63" t="s">
        <v>82</v>
      </c>
      <c r="B51" s="203">
        <v>0</v>
      </c>
      <c r="C51" s="279">
        <v>0</v>
      </c>
      <c r="D51" s="279">
        <v>0</v>
      </c>
      <c r="E51" s="279">
        <v>0</v>
      </c>
      <c r="F51" s="275">
        <v>0</v>
      </c>
      <c r="R51" s="2"/>
    </row>
    <row r="52" spans="1:18" ht="15" x14ac:dyDescent="0.25">
      <c r="A52" s="63" t="s">
        <v>83</v>
      </c>
      <c r="B52" s="203">
        <v>91639.333333333328</v>
      </c>
      <c r="C52" s="279">
        <v>215453.16059999997</v>
      </c>
      <c r="D52" s="279">
        <v>529707.33333333337</v>
      </c>
      <c r="E52" s="279">
        <v>50.666666666666664</v>
      </c>
      <c r="F52" s="275">
        <v>111469.31092082056</v>
      </c>
      <c r="R52" s="2"/>
    </row>
    <row r="53" spans="1:18" ht="15" x14ac:dyDescent="0.25">
      <c r="A53" s="63" t="s">
        <v>84</v>
      </c>
      <c r="B53" s="203">
        <v>3096.3333333333335</v>
      </c>
      <c r="C53" s="279">
        <v>65517.341866666662</v>
      </c>
      <c r="D53" s="279">
        <v>82139.666666666672</v>
      </c>
      <c r="E53" s="279">
        <v>5.666666666666667</v>
      </c>
      <c r="F53" s="275">
        <v>17704.002120997404</v>
      </c>
      <c r="R53" s="2"/>
    </row>
    <row r="54" spans="1:18" ht="15" x14ac:dyDescent="0.25">
      <c r="A54" s="63" t="s">
        <v>85</v>
      </c>
      <c r="B54" s="203">
        <v>0</v>
      </c>
      <c r="C54" s="279">
        <v>78298.892703333331</v>
      </c>
      <c r="D54" s="279">
        <v>118538.33333333333</v>
      </c>
      <c r="E54" s="279">
        <v>15</v>
      </c>
      <c r="F54" s="275">
        <v>28155.489179454464</v>
      </c>
      <c r="R54" s="2"/>
    </row>
    <row r="55" spans="1:18" ht="15" x14ac:dyDescent="0.25">
      <c r="A55" s="63" t="s">
        <v>86</v>
      </c>
      <c r="B55" s="203">
        <v>0</v>
      </c>
      <c r="C55" s="279">
        <v>620.75866666666661</v>
      </c>
      <c r="D55" s="279">
        <v>542.33333333333337</v>
      </c>
      <c r="E55" s="279">
        <v>1</v>
      </c>
      <c r="F55" s="275">
        <v>600.46964644593891</v>
      </c>
      <c r="R55" s="2"/>
    </row>
    <row r="56" spans="1:18" ht="15" x14ac:dyDescent="0.25">
      <c r="A56" s="63" t="s">
        <v>87</v>
      </c>
      <c r="B56" s="203">
        <v>0</v>
      </c>
      <c r="C56" s="279">
        <v>161894.32792333333</v>
      </c>
      <c r="D56" s="279">
        <v>430903.66666666669</v>
      </c>
      <c r="E56" s="279">
        <v>32.666666666666664</v>
      </c>
      <c r="F56" s="275">
        <v>85836.228109953372</v>
      </c>
      <c r="R56" s="2"/>
    </row>
    <row r="57" spans="1:18" ht="15" x14ac:dyDescent="0.25">
      <c r="A57" s="63" t="s">
        <v>88</v>
      </c>
      <c r="B57" s="203">
        <v>1155775.3333333333</v>
      </c>
      <c r="C57" s="279">
        <v>1627069.5187099997</v>
      </c>
      <c r="D57" s="279">
        <v>3909903.6666666665</v>
      </c>
      <c r="E57" s="279">
        <v>253</v>
      </c>
      <c r="F57" s="275">
        <v>764824.58170984732</v>
      </c>
      <c r="R57" s="2"/>
    </row>
    <row r="58" spans="1:18" ht="15" x14ac:dyDescent="0.25">
      <c r="A58" s="63" t="s">
        <v>89</v>
      </c>
      <c r="B58" s="203">
        <v>25540.666666666668</v>
      </c>
      <c r="C58" s="279">
        <v>140602.12154666666</v>
      </c>
      <c r="D58" s="279">
        <v>138576</v>
      </c>
      <c r="E58" s="279">
        <v>15</v>
      </c>
      <c r="F58" s="275">
        <v>33955.159759898641</v>
      </c>
      <c r="R58" s="2"/>
    </row>
    <row r="59" spans="1:18" ht="15" x14ac:dyDescent="0.25">
      <c r="A59" s="63" t="s">
        <v>90</v>
      </c>
      <c r="B59" s="203">
        <v>434183.33333333331</v>
      </c>
      <c r="C59" s="279">
        <v>303819.89591333334</v>
      </c>
      <c r="D59" s="279">
        <v>2556404.3333333335</v>
      </c>
      <c r="E59" s="279">
        <v>55</v>
      </c>
      <c r="F59" s="275">
        <v>410115.85138484923</v>
      </c>
      <c r="R59" s="2"/>
    </row>
    <row r="60" spans="1:18" ht="15" x14ac:dyDescent="0.25">
      <c r="A60" s="63" t="s">
        <v>91</v>
      </c>
      <c r="B60" s="203">
        <v>1383</v>
      </c>
      <c r="C60" s="279">
        <v>50176.264133333338</v>
      </c>
      <c r="D60" s="279">
        <v>62457</v>
      </c>
      <c r="E60" s="279">
        <v>8</v>
      </c>
      <c r="F60" s="275">
        <v>15299.102149914757</v>
      </c>
      <c r="R60" s="2"/>
    </row>
    <row r="61" spans="1:18" ht="15" x14ac:dyDescent="0.25">
      <c r="A61" s="63" t="s">
        <v>92</v>
      </c>
      <c r="B61" s="203">
        <v>0</v>
      </c>
      <c r="C61" s="279">
        <v>0</v>
      </c>
      <c r="D61" s="279">
        <v>0</v>
      </c>
      <c r="E61" s="279">
        <v>0</v>
      </c>
      <c r="F61" s="275">
        <v>0</v>
      </c>
      <c r="R61" s="2"/>
    </row>
    <row r="62" spans="1:18" ht="15" x14ac:dyDescent="0.25">
      <c r="A62" s="63" t="s">
        <v>93</v>
      </c>
      <c r="B62" s="203">
        <v>0</v>
      </c>
      <c r="C62" s="279">
        <v>22149.03373333333</v>
      </c>
      <c r="D62" s="279">
        <v>34919.666666666664</v>
      </c>
      <c r="E62" s="279">
        <v>2</v>
      </c>
      <c r="F62" s="275">
        <v>7058.3422939645297</v>
      </c>
      <c r="R62" s="2"/>
    </row>
    <row r="63" spans="1:18" ht="15" x14ac:dyDescent="0.25">
      <c r="A63" s="63" t="s">
        <v>94</v>
      </c>
      <c r="B63" s="203">
        <v>4914731.8166666664</v>
      </c>
      <c r="C63" s="279">
        <v>3324718.2759666666</v>
      </c>
      <c r="D63" s="279">
        <v>27020163.333333332</v>
      </c>
      <c r="E63" s="279">
        <v>2465</v>
      </c>
      <c r="F63" s="275">
        <v>5269171.3683592202</v>
      </c>
      <c r="R63" s="2"/>
    </row>
    <row r="64" spans="1:18" ht="15" x14ac:dyDescent="0.25">
      <c r="A64" s="63" t="s">
        <v>95</v>
      </c>
      <c r="B64" s="203">
        <v>943415</v>
      </c>
      <c r="C64" s="279">
        <v>1282682.3412200001</v>
      </c>
      <c r="D64" s="279">
        <v>6461557.333333333</v>
      </c>
      <c r="E64" s="279">
        <v>406.66666666666669</v>
      </c>
      <c r="F64" s="275">
        <v>1192657.4691628565</v>
      </c>
      <c r="R64" s="2"/>
    </row>
    <row r="65" spans="1:18" ht="15" x14ac:dyDescent="0.25">
      <c r="A65" s="63" t="s">
        <v>96</v>
      </c>
      <c r="B65" s="203">
        <v>0</v>
      </c>
      <c r="C65" s="279">
        <v>55495.562366666658</v>
      </c>
      <c r="D65" s="279">
        <v>127725.33333333333</v>
      </c>
      <c r="E65" s="279">
        <v>18</v>
      </c>
      <c r="F65" s="275">
        <v>29895.91920214214</v>
      </c>
      <c r="R65" s="2"/>
    </row>
    <row r="66" spans="1:18" ht="15" x14ac:dyDescent="0.25">
      <c r="A66" s="63" t="s">
        <v>97</v>
      </c>
      <c r="B66" s="203">
        <v>1322.6666666666667</v>
      </c>
      <c r="C66" s="279">
        <v>2569.3897333333339</v>
      </c>
      <c r="D66" s="279">
        <v>6976.666666666667</v>
      </c>
      <c r="E66" s="279">
        <v>2.6666666666666665</v>
      </c>
      <c r="F66" s="275">
        <v>2441.7830178348372</v>
      </c>
      <c r="R66" s="2"/>
    </row>
    <row r="67" spans="1:18" ht="15" x14ac:dyDescent="0.25">
      <c r="A67" s="63" t="s">
        <v>98</v>
      </c>
      <c r="B67" s="203">
        <v>10713</v>
      </c>
      <c r="C67" s="279">
        <v>155521.74069999999</v>
      </c>
      <c r="D67" s="279">
        <v>193184.66666666666</v>
      </c>
      <c r="E67" s="279">
        <v>24.333333333333332</v>
      </c>
      <c r="F67" s="275">
        <v>47133.555108461456</v>
      </c>
      <c r="R67" s="2"/>
    </row>
    <row r="68" spans="1:18" ht="15" x14ac:dyDescent="0.25">
      <c r="A68" s="63" t="s">
        <v>99</v>
      </c>
      <c r="B68" s="203">
        <v>0</v>
      </c>
      <c r="C68" s="279">
        <v>586.4749333333333</v>
      </c>
      <c r="D68" s="279">
        <v>752.66666666666663</v>
      </c>
      <c r="E68" s="279">
        <v>1</v>
      </c>
      <c r="F68" s="275">
        <v>629.21288344529046</v>
      </c>
      <c r="R68" s="2"/>
    </row>
    <row r="69" spans="1:18" ht="15" x14ac:dyDescent="0.25">
      <c r="A69" s="63" t="s">
        <v>100</v>
      </c>
      <c r="B69" s="203">
        <v>794563.33333333337</v>
      </c>
      <c r="C69" s="279">
        <v>284102.01913666661</v>
      </c>
      <c r="D69" s="279">
        <v>2860968</v>
      </c>
      <c r="E69" s="279">
        <v>111.33333333333333</v>
      </c>
      <c r="F69" s="275">
        <v>480919.60396742803</v>
      </c>
      <c r="R69" s="2"/>
    </row>
    <row r="70" spans="1:18" ht="15" x14ac:dyDescent="0.25">
      <c r="A70" s="63" t="s">
        <v>101</v>
      </c>
      <c r="B70" s="203">
        <v>2038.3333333333333</v>
      </c>
      <c r="C70" s="279">
        <v>12388.560633333334</v>
      </c>
      <c r="D70" s="279">
        <v>35600.666666666664</v>
      </c>
      <c r="E70" s="279">
        <v>8</v>
      </c>
      <c r="F70" s="275">
        <v>9660.3523938298422</v>
      </c>
      <c r="R70" s="2"/>
    </row>
    <row r="71" spans="1:18" ht="15" x14ac:dyDescent="0.25">
      <c r="A71" s="63" t="s">
        <v>102</v>
      </c>
      <c r="B71" s="203">
        <v>8598.6666666666661</v>
      </c>
      <c r="C71" s="279">
        <v>209706.53566666666</v>
      </c>
      <c r="D71" s="279">
        <v>261340.33333333334</v>
      </c>
      <c r="E71" s="279">
        <v>24</v>
      </c>
      <c r="F71" s="275">
        <v>59331.551068885179</v>
      </c>
      <c r="R71" s="2"/>
    </row>
    <row r="72" spans="1:18" ht="15" x14ac:dyDescent="0.25">
      <c r="A72" s="63" t="s">
        <v>103</v>
      </c>
      <c r="B72" s="203">
        <v>364340</v>
      </c>
      <c r="C72" s="279">
        <v>1717.6085</v>
      </c>
      <c r="D72" s="279">
        <v>16371.666666666666</v>
      </c>
      <c r="E72" s="279">
        <v>12.333333333333334</v>
      </c>
      <c r="F72" s="275">
        <v>8525.4405472101753</v>
      </c>
      <c r="R72" s="2"/>
    </row>
    <row r="73" spans="1:18" ht="15" x14ac:dyDescent="0.25">
      <c r="A73" s="63" t="s">
        <v>104</v>
      </c>
      <c r="B73" s="203">
        <v>0</v>
      </c>
      <c r="C73" s="279">
        <v>227022.41486000002</v>
      </c>
      <c r="D73" s="279">
        <v>821760.66666666663</v>
      </c>
      <c r="E73" s="279">
        <v>48.666666666666664</v>
      </c>
      <c r="F73" s="275">
        <v>153156.32824814308</v>
      </c>
      <c r="R73" s="2"/>
    </row>
    <row r="74" spans="1:18" ht="15" x14ac:dyDescent="0.25">
      <c r="A74" s="63" t="s">
        <v>105</v>
      </c>
      <c r="B74" s="203">
        <v>3711204.3333333335</v>
      </c>
      <c r="C74" s="279">
        <v>2453377.5428300002</v>
      </c>
      <c r="D74" s="279">
        <v>24006046</v>
      </c>
      <c r="E74" s="279">
        <v>1093.3333333333333</v>
      </c>
      <c r="F74" s="275">
        <v>4117084.6657526284</v>
      </c>
      <c r="R74" s="2"/>
    </row>
    <row r="75" spans="1:18" ht="15" x14ac:dyDescent="0.25">
      <c r="A75" s="63" t="s">
        <v>106</v>
      </c>
      <c r="B75" s="203">
        <v>5116031.1066666665</v>
      </c>
      <c r="C75" s="279">
        <v>1799332.3229733333</v>
      </c>
      <c r="D75" s="279">
        <v>34196745.666666664</v>
      </c>
      <c r="E75" s="279">
        <v>2027.6666666666667</v>
      </c>
      <c r="F75" s="275">
        <v>6017574.8040872449</v>
      </c>
      <c r="R75" s="2"/>
    </row>
    <row r="76" spans="1:18" ht="15" x14ac:dyDescent="0.25">
      <c r="A76" s="63" t="s">
        <v>107</v>
      </c>
      <c r="B76" s="209">
        <v>0</v>
      </c>
      <c r="C76" s="275">
        <v>12657.996666666666</v>
      </c>
      <c r="D76" s="275">
        <v>1633.3333333333333</v>
      </c>
      <c r="E76" s="275">
        <v>1</v>
      </c>
      <c r="F76" s="275">
        <v>1319.8785986869243</v>
      </c>
      <c r="R76" s="2"/>
    </row>
    <row r="77" spans="1:18" ht="15" x14ac:dyDescent="0.25">
      <c r="A77" s="63" t="s">
        <v>108</v>
      </c>
      <c r="B77" s="203">
        <v>10712.103333333333</v>
      </c>
      <c r="C77" s="279">
        <v>33487.315633333332</v>
      </c>
      <c r="D77" s="279">
        <v>49338.666666666664</v>
      </c>
      <c r="E77" s="279">
        <v>13.666666666666666</v>
      </c>
      <c r="F77" s="275">
        <v>15422.434828070045</v>
      </c>
      <c r="R77" s="2"/>
    </row>
    <row r="78" spans="1:18" ht="15" x14ac:dyDescent="0.25">
      <c r="A78" s="63" t="s">
        <v>109</v>
      </c>
      <c r="B78" s="203">
        <v>3675883.3333333335</v>
      </c>
      <c r="C78" s="279">
        <v>3090338.1693133335</v>
      </c>
      <c r="D78" s="279">
        <v>19265333.666666668</v>
      </c>
      <c r="E78" s="279">
        <v>1078.3333333333333</v>
      </c>
      <c r="F78" s="275">
        <v>3455502.1927114893</v>
      </c>
      <c r="R78" s="2"/>
    </row>
    <row r="79" spans="1:18" ht="15" x14ac:dyDescent="0.25">
      <c r="A79" s="63" t="s">
        <v>110</v>
      </c>
      <c r="B79" s="203">
        <v>0</v>
      </c>
      <c r="C79" s="279">
        <v>0</v>
      </c>
      <c r="D79" s="279">
        <v>0</v>
      </c>
      <c r="E79" s="279">
        <v>0</v>
      </c>
      <c r="F79" s="275">
        <v>0</v>
      </c>
      <c r="R79" s="2"/>
    </row>
    <row r="80" spans="1:18" ht="15" x14ac:dyDescent="0.25">
      <c r="A80" s="63" t="s">
        <v>111</v>
      </c>
      <c r="B80" s="203">
        <v>2980279.6666666665</v>
      </c>
      <c r="C80" s="279">
        <v>2726452.1112199998</v>
      </c>
      <c r="D80" s="279">
        <v>19128741.333333332</v>
      </c>
      <c r="E80" s="279">
        <v>1067.3333333333333</v>
      </c>
      <c r="F80" s="275">
        <v>3413381.137886798</v>
      </c>
      <c r="R80" s="2"/>
    </row>
    <row r="81" spans="1:18" ht="15" x14ac:dyDescent="0.25">
      <c r="A81" s="63" t="s">
        <v>112</v>
      </c>
      <c r="B81" s="203">
        <v>3617</v>
      </c>
      <c r="C81" s="279">
        <v>75772.955266666671</v>
      </c>
      <c r="D81" s="279">
        <v>99118.333333333328</v>
      </c>
      <c r="E81" s="279">
        <v>15.666666666666666</v>
      </c>
      <c r="F81" s="275">
        <v>25564.740562495826</v>
      </c>
      <c r="R81" s="2"/>
    </row>
    <row r="82" spans="1:18" ht="15" x14ac:dyDescent="0.25">
      <c r="A82" s="63" t="s">
        <v>113</v>
      </c>
      <c r="B82" s="203">
        <v>3285.6666666666665</v>
      </c>
      <c r="C82" s="279">
        <v>151834.9724</v>
      </c>
      <c r="D82" s="279">
        <v>39196</v>
      </c>
      <c r="E82" s="279">
        <v>10</v>
      </c>
      <c r="F82" s="275">
        <v>17676.238029474673</v>
      </c>
      <c r="R82" s="2"/>
    </row>
    <row r="83" spans="1:18" ht="15" x14ac:dyDescent="0.25">
      <c r="A83" s="63" t="s">
        <v>114</v>
      </c>
      <c r="B83" s="203">
        <v>0</v>
      </c>
      <c r="C83" s="279">
        <v>206166.53646666664</v>
      </c>
      <c r="D83" s="279">
        <v>290369.66666666669</v>
      </c>
      <c r="E83" s="279">
        <v>27.333333333333332</v>
      </c>
      <c r="F83" s="275">
        <v>64998.368021337767</v>
      </c>
      <c r="R83" s="2"/>
    </row>
    <row r="84" spans="1:18" ht="15" x14ac:dyDescent="0.25">
      <c r="A84" s="63" t="s">
        <v>115</v>
      </c>
      <c r="B84" s="203">
        <v>171110.66666666666</v>
      </c>
      <c r="C84" s="279">
        <v>107433.53024333333</v>
      </c>
      <c r="D84" s="279">
        <v>604398</v>
      </c>
      <c r="E84" s="279">
        <v>28</v>
      </c>
      <c r="F84" s="275">
        <v>106020.97530360348</v>
      </c>
      <c r="R84" s="2"/>
    </row>
    <row r="85" spans="1:18" ht="15" x14ac:dyDescent="0.25">
      <c r="A85" s="63" t="s">
        <v>116</v>
      </c>
      <c r="B85" s="203">
        <v>0</v>
      </c>
      <c r="C85" s="279">
        <v>0</v>
      </c>
      <c r="D85" s="279">
        <v>0</v>
      </c>
      <c r="E85" s="279">
        <v>0</v>
      </c>
      <c r="F85" s="275">
        <v>0</v>
      </c>
      <c r="R85" s="2"/>
    </row>
    <row r="86" spans="1:18" ht="15" x14ac:dyDescent="0.25">
      <c r="A86" s="63" t="s">
        <v>117</v>
      </c>
      <c r="B86" s="203">
        <v>1082894.6666666667</v>
      </c>
      <c r="C86" s="279">
        <v>376711.19064666674</v>
      </c>
      <c r="D86" s="279">
        <v>3291367.3333333335</v>
      </c>
      <c r="E86" s="279">
        <v>328</v>
      </c>
      <c r="F86" s="275">
        <v>654205.50945259142</v>
      </c>
      <c r="R86" s="2"/>
    </row>
    <row r="87" spans="1:18" ht="15" x14ac:dyDescent="0.25">
      <c r="A87" s="63" t="s">
        <v>118</v>
      </c>
      <c r="B87" s="203">
        <v>4940</v>
      </c>
      <c r="C87" s="279">
        <v>46524.479966666666</v>
      </c>
      <c r="D87" s="279">
        <v>111266.33333333333</v>
      </c>
      <c r="E87" s="279">
        <v>12.666666666666666</v>
      </c>
      <c r="F87" s="275">
        <v>24471.941829799158</v>
      </c>
      <c r="R87" s="2"/>
    </row>
    <row r="88" spans="1:18" ht="15" x14ac:dyDescent="0.25">
      <c r="A88" s="63" t="s">
        <v>119</v>
      </c>
      <c r="B88" s="203">
        <v>4387</v>
      </c>
      <c r="C88" s="279">
        <v>37052.995466666667</v>
      </c>
      <c r="D88" s="279">
        <v>46717.666666666664</v>
      </c>
      <c r="E88" s="279">
        <v>7</v>
      </c>
      <c r="F88" s="275">
        <v>11922.484961258202</v>
      </c>
      <c r="R88" s="2"/>
    </row>
    <row r="89" spans="1:18" ht="15" x14ac:dyDescent="0.25">
      <c r="A89" s="63" t="s">
        <v>120</v>
      </c>
      <c r="B89" s="203">
        <v>4325.333333333333</v>
      </c>
      <c r="C89" s="279">
        <v>43691.542266666678</v>
      </c>
      <c r="D89" s="279">
        <v>52068.666666666664</v>
      </c>
      <c r="E89" s="279">
        <v>5</v>
      </c>
      <c r="F89" s="275">
        <v>12017.910790715679</v>
      </c>
      <c r="R89" s="2"/>
    </row>
    <row r="90" spans="1:18" ht="15" x14ac:dyDescent="0.25">
      <c r="A90" s="63" t="s">
        <v>121</v>
      </c>
      <c r="B90" s="203">
        <v>405948.66666666669</v>
      </c>
      <c r="C90" s="279">
        <v>648845.49033333338</v>
      </c>
      <c r="D90" s="279">
        <v>2118226.6666666665</v>
      </c>
      <c r="E90" s="279">
        <v>54</v>
      </c>
      <c r="F90" s="275">
        <v>362517.63260933605</v>
      </c>
      <c r="R90" s="2"/>
    </row>
    <row r="91" spans="1:18" ht="15" x14ac:dyDescent="0.25">
      <c r="A91" s="63" t="s">
        <v>122</v>
      </c>
      <c r="B91" s="203">
        <v>0</v>
      </c>
      <c r="C91" s="279">
        <v>158855.3903</v>
      </c>
      <c r="D91" s="279">
        <v>180330.33333333334</v>
      </c>
      <c r="E91" s="279">
        <v>11.666666666666666</v>
      </c>
      <c r="F91" s="275">
        <v>39186.972092626711</v>
      </c>
      <c r="R91" s="2"/>
    </row>
    <row r="92" spans="1:18" ht="15" x14ac:dyDescent="0.25">
      <c r="A92" s="63" t="s">
        <v>123</v>
      </c>
      <c r="B92" s="203">
        <v>12760.666666666666</v>
      </c>
      <c r="C92" s="279">
        <v>25026.701099999995</v>
      </c>
      <c r="D92" s="279">
        <v>457173.66666666669</v>
      </c>
      <c r="E92" s="279">
        <v>15</v>
      </c>
      <c r="F92" s="275">
        <v>74521.7682474498</v>
      </c>
      <c r="R92" s="2"/>
    </row>
    <row r="93" spans="1:18" ht="15" x14ac:dyDescent="0.25">
      <c r="A93" s="63" t="s">
        <v>124</v>
      </c>
      <c r="B93" s="203">
        <v>11462.333333333334</v>
      </c>
      <c r="C93" s="279">
        <v>220128.48759999999</v>
      </c>
      <c r="D93" s="279">
        <v>340753.33333333331</v>
      </c>
      <c r="E93" s="279">
        <v>25</v>
      </c>
      <c r="F93" s="275">
        <v>71767.985280748864</v>
      </c>
      <c r="R93" s="2"/>
    </row>
    <row r="94" spans="1:18" ht="15" x14ac:dyDescent="0.25">
      <c r="A94" s="63" t="s">
        <v>125</v>
      </c>
      <c r="B94" s="203">
        <v>0</v>
      </c>
      <c r="C94" s="279">
        <v>1495.8029333333334</v>
      </c>
      <c r="D94" s="279">
        <v>1816</v>
      </c>
      <c r="E94" s="279">
        <v>0.33333333333333331</v>
      </c>
      <c r="F94" s="275">
        <v>496.24095715620291</v>
      </c>
      <c r="R94" s="2"/>
    </row>
    <row r="95" spans="1:18" ht="15" x14ac:dyDescent="0.25">
      <c r="A95" s="63" t="s">
        <v>126</v>
      </c>
      <c r="B95" s="203">
        <v>0</v>
      </c>
      <c r="C95" s="279">
        <v>0</v>
      </c>
      <c r="D95" s="279">
        <v>0</v>
      </c>
      <c r="E95" s="279">
        <v>0</v>
      </c>
      <c r="F95" s="275">
        <v>0</v>
      </c>
      <c r="R95" s="2"/>
    </row>
    <row r="96" spans="1:18" ht="15" x14ac:dyDescent="0.25">
      <c r="A96" s="63" t="s">
        <v>127</v>
      </c>
      <c r="B96" s="203">
        <v>197312</v>
      </c>
      <c r="C96" s="279">
        <v>505124.43413333333</v>
      </c>
      <c r="D96" s="279">
        <v>991951</v>
      </c>
      <c r="E96" s="279">
        <v>36.333333333333336</v>
      </c>
      <c r="F96" s="275">
        <v>184610.1175263508</v>
      </c>
      <c r="R96" s="2"/>
    </row>
    <row r="97" spans="1:18" ht="15" x14ac:dyDescent="0.25">
      <c r="A97" s="63" t="s">
        <v>128</v>
      </c>
      <c r="B97" s="203">
        <v>0</v>
      </c>
      <c r="C97" s="279">
        <v>73565.118246666665</v>
      </c>
      <c r="D97" s="279">
        <v>112645.33333333333</v>
      </c>
      <c r="E97" s="279">
        <v>24</v>
      </c>
      <c r="F97" s="275">
        <v>31523.529228286639</v>
      </c>
      <c r="R97" s="2"/>
    </row>
    <row r="98" spans="1:18" ht="15" x14ac:dyDescent="0.25">
      <c r="A98" s="63" t="s">
        <v>129</v>
      </c>
      <c r="B98" s="203">
        <v>0</v>
      </c>
      <c r="C98" s="279">
        <v>66750.333766666663</v>
      </c>
      <c r="D98" s="279">
        <v>537034.33333333337</v>
      </c>
      <c r="E98" s="279">
        <v>27.333333333333332</v>
      </c>
      <c r="F98" s="275">
        <v>94074.376910311301</v>
      </c>
      <c r="R98" s="2"/>
    </row>
    <row r="99" spans="1:18" ht="15" x14ac:dyDescent="0.25">
      <c r="A99" s="63" t="s">
        <v>130</v>
      </c>
      <c r="B99" s="203">
        <v>5725.333333333333</v>
      </c>
      <c r="C99" s="279">
        <v>33283.50693333333</v>
      </c>
      <c r="D99" s="279">
        <v>111296</v>
      </c>
      <c r="E99" s="279">
        <v>13</v>
      </c>
      <c r="F99" s="275">
        <v>24022.420354325921</v>
      </c>
      <c r="R99" s="2"/>
    </row>
    <row r="100" spans="1:18" ht="15" x14ac:dyDescent="0.25">
      <c r="A100" s="63" t="s">
        <v>131</v>
      </c>
      <c r="B100" s="203">
        <v>0</v>
      </c>
      <c r="C100" s="279">
        <v>0</v>
      </c>
      <c r="D100" s="279">
        <v>0</v>
      </c>
      <c r="E100" s="279">
        <v>0</v>
      </c>
      <c r="F100" s="275">
        <v>0</v>
      </c>
      <c r="R100" s="2"/>
    </row>
    <row r="101" spans="1:18" ht="15" x14ac:dyDescent="0.25">
      <c r="A101" s="63" t="s">
        <v>132</v>
      </c>
      <c r="B101" s="203">
        <v>696297.66666666663</v>
      </c>
      <c r="C101" s="279">
        <v>131954.83944666665</v>
      </c>
      <c r="D101" s="279">
        <v>2176034.3333333335</v>
      </c>
      <c r="E101" s="279">
        <v>85</v>
      </c>
      <c r="F101" s="275">
        <v>362014.48715413827</v>
      </c>
      <c r="R101" s="2"/>
    </row>
    <row r="102" spans="1:18" ht="15" x14ac:dyDescent="0.25">
      <c r="A102" s="63" t="s">
        <v>133</v>
      </c>
      <c r="B102" s="203">
        <v>0</v>
      </c>
      <c r="C102" s="279">
        <v>0</v>
      </c>
      <c r="D102" s="279">
        <v>0</v>
      </c>
      <c r="E102" s="279">
        <v>0</v>
      </c>
      <c r="F102" s="275">
        <v>0</v>
      </c>
      <c r="R102" s="2"/>
    </row>
    <row r="103" spans="1:18" ht="15" x14ac:dyDescent="0.25">
      <c r="A103" s="63" t="s">
        <v>134</v>
      </c>
      <c r="B103" s="203">
        <v>0</v>
      </c>
      <c r="C103" s="279">
        <v>5719.6019999999999</v>
      </c>
      <c r="D103" s="279">
        <v>7199.666666666667</v>
      </c>
      <c r="E103" s="279">
        <v>1.3333333333333333</v>
      </c>
      <c r="F103" s="275">
        <v>1963.3748657191345</v>
      </c>
      <c r="R103" s="2"/>
    </row>
    <row r="104" spans="1:18" ht="18" customHeight="1" x14ac:dyDescent="0.25">
      <c r="A104" s="63" t="s">
        <v>135</v>
      </c>
      <c r="B104" s="203">
        <v>6575</v>
      </c>
      <c r="C104" s="279">
        <v>67144.288199999995</v>
      </c>
      <c r="D104" s="279">
        <v>95852</v>
      </c>
      <c r="E104" s="279">
        <v>10</v>
      </c>
      <c r="F104" s="275">
        <v>21895.587293502904</v>
      </c>
      <c r="R104" s="2"/>
    </row>
    <row r="105" spans="1:18" ht="18" customHeight="1" x14ac:dyDescent="0.25">
      <c r="A105" s="63" t="s">
        <v>136</v>
      </c>
      <c r="B105" s="203">
        <v>22321000</v>
      </c>
      <c r="C105" s="279">
        <v>744939.48947666679</v>
      </c>
      <c r="D105" s="279">
        <v>4313867</v>
      </c>
      <c r="E105" s="279">
        <v>446</v>
      </c>
      <c r="F105" s="275">
        <v>1580561.1009365465</v>
      </c>
      <c r="R105" s="2"/>
    </row>
    <row r="106" spans="1:18" ht="18" customHeight="1" x14ac:dyDescent="0.25">
      <c r="A106" s="63" t="s">
        <v>137</v>
      </c>
      <c r="B106" s="203">
        <v>0</v>
      </c>
      <c r="C106" s="279">
        <v>64797.886533333338</v>
      </c>
      <c r="D106" s="279">
        <v>81573.666666666672</v>
      </c>
      <c r="E106" s="279">
        <v>6.666666666666667</v>
      </c>
      <c r="F106" s="275">
        <v>18082.002863420606</v>
      </c>
      <c r="R106" s="2"/>
    </row>
    <row r="107" spans="1:18" ht="18" customHeight="1" x14ac:dyDescent="0.25">
      <c r="A107" s="63" t="s">
        <v>138</v>
      </c>
      <c r="B107" s="203">
        <v>208764.66666666666</v>
      </c>
      <c r="C107" s="279">
        <v>228753.76785333338</v>
      </c>
      <c r="D107" s="279">
        <v>2459682</v>
      </c>
      <c r="E107" s="279">
        <v>121</v>
      </c>
      <c r="F107" s="275">
        <v>425211.56280025747</v>
      </c>
      <c r="R107" s="2"/>
    </row>
    <row r="108" spans="1:18" ht="18" customHeight="1" x14ac:dyDescent="0.25">
      <c r="A108" s="63" t="s">
        <v>139</v>
      </c>
      <c r="B108" s="203">
        <v>0</v>
      </c>
      <c r="C108" s="279">
        <v>258.67703</v>
      </c>
      <c r="D108" s="279">
        <v>25358.333333333332</v>
      </c>
      <c r="E108" s="279">
        <v>2.6666666666666665</v>
      </c>
      <c r="F108" s="275">
        <v>4985.74478425896</v>
      </c>
      <c r="R108" s="2"/>
    </row>
    <row r="109" spans="1:18" ht="18" customHeight="1" x14ac:dyDescent="0.25">
      <c r="A109" s="63" t="s">
        <v>140</v>
      </c>
      <c r="B109" s="203">
        <v>958132.33333333337</v>
      </c>
      <c r="C109" s="279">
        <v>664578.27166333341</v>
      </c>
      <c r="D109" s="279">
        <v>3746265</v>
      </c>
      <c r="E109" s="279">
        <v>200.66666666666666</v>
      </c>
      <c r="F109" s="275">
        <v>670465.45825142052</v>
      </c>
      <c r="R109" s="2"/>
    </row>
    <row r="110" spans="1:18" ht="18" customHeight="1" x14ac:dyDescent="0.25">
      <c r="A110" s="63" t="s">
        <v>141</v>
      </c>
      <c r="B110" s="203">
        <v>0</v>
      </c>
      <c r="C110" s="279">
        <v>60902.087033333337</v>
      </c>
      <c r="D110" s="279">
        <v>217648.66666666666</v>
      </c>
      <c r="E110" s="279">
        <v>16</v>
      </c>
      <c r="F110" s="275">
        <v>42134.728505383464</v>
      </c>
      <c r="R110" s="2"/>
    </row>
    <row r="111" spans="1:18" ht="18" customHeight="1" x14ac:dyDescent="0.25">
      <c r="A111" s="63" t="s">
        <v>142</v>
      </c>
      <c r="B111" s="203">
        <v>208329</v>
      </c>
      <c r="C111" s="279">
        <v>53915.317166666653</v>
      </c>
      <c r="D111" s="279">
        <v>1352027.6666666667</v>
      </c>
      <c r="E111" s="279">
        <v>16.666666666666668</v>
      </c>
      <c r="F111" s="275">
        <v>205789.58911093732</v>
      </c>
      <c r="R111" s="2"/>
    </row>
    <row r="112" spans="1:18" ht="18" customHeight="1" x14ac:dyDescent="0.25">
      <c r="A112" s="63" t="s">
        <v>143</v>
      </c>
      <c r="B112" s="203">
        <v>0</v>
      </c>
      <c r="C112" s="279">
        <v>0</v>
      </c>
      <c r="D112" s="279">
        <v>0</v>
      </c>
      <c r="E112" s="279">
        <v>0</v>
      </c>
      <c r="F112" s="275">
        <v>0</v>
      </c>
      <c r="R112" s="2"/>
    </row>
    <row r="113" spans="1:18" ht="18" customHeight="1" x14ac:dyDescent="0.25">
      <c r="A113" s="63" t="s">
        <v>144</v>
      </c>
      <c r="B113" s="209">
        <v>0</v>
      </c>
      <c r="C113" s="275">
        <v>0</v>
      </c>
      <c r="D113" s="275">
        <v>0</v>
      </c>
      <c r="E113" s="275">
        <v>0</v>
      </c>
      <c r="F113" s="275">
        <v>0</v>
      </c>
      <c r="R113" s="2"/>
    </row>
    <row r="114" spans="1:18" ht="18" customHeight="1" x14ac:dyDescent="0.25">
      <c r="A114" s="63" t="s">
        <v>145</v>
      </c>
      <c r="B114" s="203">
        <v>0</v>
      </c>
      <c r="C114" s="279">
        <v>0</v>
      </c>
      <c r="D114" s="279">
        <v>0</v>
      </c>
      <c r="E114" s="279">
        <v>0</v>
      </c>
      <c r="F114" s="275">
        <v>0</v>
      </c>
      <c r="R114" s="2"/>
    </row>
    <row r="115" spans="1:18" ht="18" customHeight="1" x14ac:dyDescent="0.25">
      <c r="A115" s="63" t="s">
        <v>146</v>
      </c>
      <c r="B115" s="203">
        <v>0</v>
      </c>
      <c r="C115" s="279">
        <v>32060.751349999995</v>
      </c>
      <c r="D115" s="279">
        <v>186392</v>
      </c>
      <c r="E115" s="279">
        <v>15.333333333333334</v>
      </c>
      <c r="F115" s="275">
        <v>35950.03271798393</v>
      </c>
      <c r="R115" s="2"/>
    </row>
    <row r="116" spans="1:18" ht="18" customHeight="1" x14ac:dyDescent="0.25">
      <c r="A116" s="63" t="s">
        <v>147</v>
      </c>
      <c r="B116" s="203">
        <v>0</v>
      </c>
      <c r="C116" s="279">
        <v>22463.555333333334</v>
      </c>
      <c r="D116" s="279">
        <v>28279.333333333332</v>
      </c>
      <c r="E116" s="279">
        <v>1.6666666666666667</v>
      </c>
      <c r="F116" s="275">
        <v>5950.6378871865227</v>
      </c>
      <c r="R116" s="2"/>
    </row>
    <row r="117" spans="1:18" ht="18" customHeight="1" x14ac:dyDescent="0.25">
      <c r="A117" s="63" t="s">
        <v>148</v>
      </c>
      <c r="B117" s="203">
        <v>13249</v>
      </c>
      <c r="C117" s="279">
        <v>188895.80736666665</v>
      </c>
      <c r="D117" s="279">
        <v>421088.66666666669</v>
      </c>
      <c r="E117" s="279">
        <v>24.666666666666668</v>
      </c>
      <c r="F117" s="275">
        <v>81734.977337924691</v>
      </c>
      <c r="R117" s="2"/>
    </row>
    <row r="118" spans="1:18" ht="18" customHeight="1" x14ac:dyDescent="0.25">
      <c r="A118" s="63" t="s">
        <v>149</v>
      </c>
      <c r="B118" s="203">
        <v>0</v>
      </c>
      <c r="C118" s="279">
        <v>53117.195529999997</v>
      </c>
      <c r="D118" s="279">
        <v>94202.666666666672</v>
      </c>
      <c r="E118" s="279">
        <v>20</v>
      </c>
      <c r="F118" s="275">
        <v>25935.188173968287</v>
      </c>
      <c r="R118" s="2"/>
    </row>
    <row r="119" spans="1:18" ht="18" customHeight="1" x14ac:dyDescent="0.25">
      <c r="A119" s="63" t="s">
        <v>150</v>
      </c>
      <c r="B119" s="203">
        <v>0</v>
      </c>
      <c r="C119" s="279">
        <v>41778.801866666669</v>
      </c>
      <c r="D119" s="279">
        <v>51951.666666666664</v>
      </c>
      <c r="E119" s="279">
        <v>4.333333333333333</v>
      </c>
      <c r="F119" s="275">
        <v>11582.895501632565</v>
      </c>
      <c r="R119" s="2"/>
    </row>
    <row r="120" spans="1:18" ht="18" customHeight="1" x14ac:dyDescent="0.25">
      <c r="A120" s="63" t="s">
        <v>151</v>
      </c>
      <c r="B120" s="203">
        <v>294564</v>
      </c>
      <c r="C120" s="279">
        <v>737240.86973333324</v>
      </c>
      <c r="D120" s="279">
        <v>2038461.3333333333</v>
      </c>
      <c r="E120" s="279">
        <v>163.33333333333334</v>
      </c>
      <c r="F120" s="275">
        <v>409065.6379466987</v>
      </c>
      <c r="R120" s="2"/>
    </row>
    <row r="121" spans="1:18" ht="18" customHeight="1" x14ac:dyDescent="0.25">
      <c r="A121" s="63" t="s">
        <v>152</v>
      </c>
      <c r="B121" s="203">
        <v>0</v>
      </c>
      <c r="C121" s="279">
        <v>0</v>
      </c>
      <c r="D121" s="279">
        <v>0</v>
      </c>
      <c r="E121" s="279">
        <v>0</v>
      </c>
      <c r="F121" s="275">
        <v>0</v>
      </c>
      <c r="R121" s="2"/>
    </row>
    <row r="122" spans="1:18" ht="18" customHeight="1" x14ac:dyDescent="0.25">
      <c r="A122" s="63" t="s">
        <v>153</v>
      </c>
      <c r="B122" s="203">
        <v>0</v>
      </c>
      <c r="C122" s="279">
        <v>128926.18053333333</v>
      </c>
      <c r="D122" s="279">
        <v>129227</v>
      </c>
      <c r="E122" s="279">
        <v>25.666666666666668</v>
      </c>
      <c r="F122" s="275">
        <v>37322.56653727607</v>
      </c>
      <c r="R122" s="2"/>
    </row>
    <row r="123" spans="1:18" ht="18" customHeight="1" x14ac:dyDescent="0.25">
      <c r="A123" s="63" t="s">
        <v>154</v>
      </c>
      <c r="B123" s="203">
        <v>0</v>
      </c>
      <c r="C123" s="279">
        <v>0</v>
      </c>
      <c r="D123" s="279">
        <v>0</v>
      </c>
      <c r="E123" s="279">
        <v>0</v>
      </c>
      <c r="F123" s="275">
        <v>0</v>
      </c>
      <c r="R123" s="2"/>
    </row>
    <row r="124" spans="1:18" ht="18" customHeight="1" x14ac:dyDescent="0.25">
      <c r="A124" s="63" t="s">
        <v>155</v>
      </c>
      <c r="B124" s="203">
        <v>1533.3333333333333</v>
      </c>
      <c r="C124" s="279">
        <v>32352.425466666667</v>
      </c>
      <c r="D124" s="279">
        <v>39860.666666666664</v>
      </c>
      <c r="E124" s="279">
        <v>3.6666666666666665</v>
      </c>
      <c r="F124" s="275">
        <v>9069.630702670127</v>
      </c>
      <c r="R124" s="2"/>
    </row>
    <row r="125" spans="1:18" ht="18" customHeight="1" x14ac:dyDescent="0.25">
      <c r="A125" s="63" t="s">
        <v>156</v>
      </c>
      <c r="B125" s="203">
        <v>1961.6666666666667</v>
      </c>
      <c r="C125" s="279">
        <v>135248.92393000002</v>
      </c>
      <c r="D125" s="279">
        <v>150664</v>
      </c>
      <c r="E125" s="279">
        <v>5.333333333333333</v>
      </c>
      <c r="F125" s="275">
        <v>30681.058678773643</v>
      </c>
      <c r="R125" s="2"/>
    </row>
    <row r="126" spans="1:18" ht="18" customHeight="1" x14ac:dyDescent="0.25">
      <c r="A126" s="63" t="s">
        <v>157</v>
      </c>
      <c r="B126" s="203">
        <v>2474340.6666666665</v>
      </c>
      <c r="C126" s="279">
        <v>12838.892906666668</v>
      </c>
      <c r="D126" s="279">
        <v>494272.33333333331</v>
      </c>
      <c r="E126" s="279">
        <v>34.333333333333336</v>
      </c>
      <c r="F126" s="275">
        <v>159798.39400383137</v>
      </c>
      <c r="R126" s="2"/>
    </row>
    <row r="127" spans="1:18" ht="18" customHeight="1" x14ac:dyDescent="0.25">
      <c r="A127" s="63" t="s">
        <v>158</v>
      </c>
      <c r="B127" s="203">
        <v>0</v>
      </c>
      <c r="C127" s="279">
        <v>91245.657466666657</v>
      </c>
      <c r="D127" s="279">
        <v>140803</v>
      </c>
      <c r="E127" s="279">
        <v>12</v>
      </c>
      <c r="F127" s="275">
        <v>30492.263132013963</v>
      </c>
      <c r="R127" s="2"/>
    </row>
    <row r="128" spans="1:18" ht="18" customHeight="1" x14ac:dyDescent="0.25">
      <c r="A128" s="63" t="s">
        <v>159</v>
      </c>
      <c r="B128" s="203">
        <v>4818</v>
      </c>
      <c r="C128" s="279">
        <v>87205.982583333331</v>
      </c>
      <c r="D128" s="279">
        <v>136368</v>
      </c>
      <c r="E128" s="279">
        <v>10.333333333333334</v>
      </c>
      <c r="F128" s="275">
        <v>28841.755267845794</v>
      </c>
      <c r="R128" s="2"/>
    </row>
    <row r="129" spans="1:18" ht="18" customHeight="1" x14ac:dyDescent="0.25">
      <c r="A129" s="63" t="s">
        <v>160</v>
      </c>
      <c r="B129" s="203">
        <v>4873.333333333333</v>
      </c>
      <c r="C129" s="279">
        <v>41265.097833333341</v>
      </c>
      <c r="D129" s="279">
        <v>191644</v>
      </c>
      <c r="E129" s="279">
        <v>17.666666666666668</v>
      </c>
      <c r="F129" s="275">
        <v>38288.373657478085</v>
      </c>
      <c r="R129" s="2"/>
    </row>
    <row r="130" spans="1:18" ht="18" customHeight="1" x14ac:dyDescent="0.25">
      <c r="A130" s="63" t="s">
        <v>161</v>
      </c>
      <c r="B130" s="203">
        <v>0</v>
      </c>
      <c r="C130" s="279">
        <v>42810.751866666666</v>
      </c>
      <c r="D130" s="279">
        <v>608706</v>
      </c>
      <c r="E130" s="279">
        <v>7.666666666666667</v>
      </c>
      <c r="F130" s="275">
        <v>93595.912446398768</v>
      </c>
      <c r="R130" s="2"/>
    </row>
    <row r="131" spans="1:18" ht="18" customHeight="1" x14ac:dyDescent="0.25">
      <c r="A131" s="63" t="s">
        <v>162</v>
      </c>
      <c r="B131" s="203">
        <v>0</v>
      </c>
      <c r="C131" s="279">
        <v>102116.08025</v>
      </c>
      <c r="D131" s="279">
        <v>120679.33333333333</v>
      </c>
      <c r="E131" s="279">
        <v>7.333333333333333</v>
      </c>
      <c r="F131" s="275">
        <v>25794.82373672555</v>
      </c>
      <c r="R131" s="2"/>
    </row>
    <row r="132" spans="1:18" ht="18" customHeight="1" x14ac:dyDescent="0.25">
      <c r="A132" s="63" t="s">
        <v>163</v>
      </c>
      <c r="B132" s="203">
        <v>3835969.6666666665</v>
      </c>
      <c r="C132" s="279">
        <v>2467255.0099933334</v>
      </c>
      <c r="D132" s="279">
        <v>18555262.666666668</v>
      </c>
      <c r="E132" s="279">
        <v>712.33333333333337</v>
      </c>
      <c r="F132" s="275">
        <v>3143443.4033570578</v>
      </c>
      <c r="R132" s="2"/>
    </row>
    <row r="133" spans="1:18" ht="18" customHeight="1" x14ac:dyDescent="0.25">
      <c r="A133" s="63" t="s">
        <v>164</v>
      </c>
      <c r="B133" s="203">
        <v>5004.666666666667</v>
      </c>
      <c r="C133" s="279">
        <v>74650.556866666666</v>
      </c>
      <c r="D133" s="279">
        <v>185162.33333333334</v>
      </c>
      <c r="E133" s="279">
        <v>15.333333333333334</v>
      </c>
      <c r="F133" s="275">
        <v>37761.138225345021</v>
      </c>
      <c r="R133" s="2"/>
    </row>
    <row r="134" spans="1:18" ht="18" customHeight="1" x14ac:dyDescent="0.25">
      <c r="A134" s="63" t="s">
        <v>165</v>
      </c>
      <c r="B134" s="203">
        <v>0</v>
      </c>
      <c r="C134" s="279">
        <v>32527.2948</v>
      </c>
      <c r="D134" s="279">
        <v>40406.666666666664</v>
      </c>
      <c r="E134" s="279">
        <v>5.333333333333333</v>
      </c>
      <c r="F134" s="275">
        <v>9978.6418255001245</v>
      </c>
      <c r="R134" s="2"/>
    </row>
    <row r="135" spans="1:18" ht="18" customHeight="1" x14ac:dyDescent="0.25">
      <c r="A135" s="63" t="s">
        <v>166</v>
      </c>
      <c r="B135" s="203">
        <v>5651</v>
      </c>
      <c r="C135" s="279">
        <v>8414.8253333333323</v>
      </c>
      <c r="D135" s="279">
        <v>28421.333333333332</v>
      </c>
      <c r="E135" s="279">
        <v>11.333333333333334</v>
      </c>
      <c r="F135" s="275">
        <v>10083.241427791239</v>
      </c>
      <c r="R135" s="2"/>
    </row>
    <row r="136" spans="1:18" ht="18" customHeight="1" x14ac:dyDescent="0.25">
      <c r="A136" s="63" t="s">
        <v>167</v>
      </c>
      <c r="B136" s="203">
        <v>593780.33333333337</v>
      </c>
      <c r="C136" s="279">
        <v>624251.46869999997</v>
      </c>
      <c r="D136" s="279">
        <v>2341003.3333333335</v>
      </c>
      <c r="E136" s="279">
        <v>109.66666666666667</v>
      </c>
      <c r="F136" s="275">
        <v>420965.81110552012</v>
      </c>
      <c r="R136" s="2"/>
    </row>
    <row r="137" spans="1:18" ht="18" customHeight="1" x14ac:dyDescent="0.25">
      <c r="A137" s="63" t="s">
        <v>168</v>
      </c>
      <c r="B137" s="203">
        <v>1832457</v>
      </c>
      <c r="C137" s="279">
        <v>637624.77816666674</v>
      </c>
      <c r="D137" s="279">
        <v>5774283</v>
      </c>
      <c r="E137" s="279">
        <v>370.66666666666669</v>
      </c>
      <c r="F137" s="275">
        <v>1045632.7959166287</v>
      </c>
      <c r="R137" s="2"/>
    </row>
    <row r="138" spans="1:18" ht="18" customHeight="1" x14ac:dyDescent="0.25">
      <c r="A138" s="63" t="s">
        <v>169</v>
      </c>
      <c r="B138" s="203">
        <v>1503064</v>
      </c>
      <c r="C138" s="279">
        <v>819411.3682566667</v>
      </c>
      <c r="D138" s="279">
        <v>8796292.333333334</v>
      </c>
      <c r="E138" s="279">
        <v>565</v>
      </c>
      <c r="F138" s="275">
        <v>1585947.5535806434</v>
      </c>
      <c r="R138" s="2"/>
    </row>
    <row r="139" spans="1:18" ht="18" customHeight="1" x14ac:dyDescent="0.25">
      <c r="A139" s="63" t="s">
        <v>170</v>
      </c>
      <c r="B139" s="203">
        <v>0</v>
      </c>
      <c r="C139" s="279">
        <v>73786.717266666659</v>
      </c>
      <c r="D139" s="279">
        <v>87726.666666666672</v>
      </c>
      <c r="E139" s="279">
        <v>16.666666666666668</v>
      </c>
      <c r="F139" s="275">
        <v>24321.820770374587</v>
      </c>
      <c r="R139" s="2"/>
    </row>
    <row r="140" spans="1:18" ht="18" customHeight="1" x14ac:dyDescent="0.25">
      <c r="A140" s="63"/>
      <c r="B140" s="209"/>
      <c r="C140" s="275"/>
      <c r="D140" s="275"/>
      <c r="E140" s="275"/>
      <c r="F140" s="275"/>
      <c r="R140" s="2"/>
    </row>
    <row r="141" spans="1:18" s="57" customFormat="1" ht="18" customHeight="1" x14ac:dyDescent="0.25">
      <c r="A141" s="63"/>
      <c r="B141" s="304">
        <v>55504250.316666648</v>
      </c>
      <c r="C141" s="304">
        <v>48740409.565459982</v>
      </c>
      <c r="D141" s="304">
        <v>308096333.66666669</v>
      </c>
      <c r="E141" s="304">
        <v>17802</v>
      </c>
      <c r="F141" s="304">
        <v>65996844.915504538</v>
      </c>
      <c r="R141" s="2"/>
    </row>
    <row r="142" spans="1:18" x14ac:dyDescent="0.2">
      <c r="R142" s="2"/>
    </row>
  </sheetData>
  <sortState xmlns:xlrd2="http://schemas.microsoft.com/office/spreadsheetml/2017/richdata2" ref="A3:F140">
    <sortCondition ref="A3:A140"/>
  </sortState>
  <customSheetViews>
    <customSheetView guid="{21B7AC2F-40B5-4A74-80C7-C3A38CDE4D3F}" showGridLines="0" showRowCol="0" fitToPage="1" printArea="1" showAutoFilter="1" hiddenColumns="1">
      <pane ySplit="2" topLeftCell="A111" activePane="bottomLeft" state="frozen"/>
      <selection pane="bottomLeft" activeCell="T117" sqref="T117"/>
      <rowBreaks count="1" manualBreakCount="1">
        <brk id="70" max="16383" man="1"/>
      </rowBreaks>
      <pageMargins left="0" right="0" top="0" bottom="0" header="0" footer="0"/>
      <pageSetup paperSize="9" scale="65" fitToHeight="2" orientation="portrait" horizontalDpi="200" verticalDpi="200" r:id="rId1"/>
      <headerFooter alignWithMargins="0"/>
      <autoFilter ref="A2:R2" xr:uid="{6BFC408C-BB61-405C-BC3B-AAA654388972}"/>
    </customSheetView>
  </customSheetViews>
  <mergeCells count="1">
    <mergeCell ref="A1:F1"/>
  </mergeCells>
  <phoneticPr fontId="6" type="noConversion"/>
  <pageMargins left="0.7" right="0.7" top="0.75" bottom="0.75" header="0.3" footer="0.3"/>
  <pageSetup paperSize="9" scale="61" fitToHeight="2"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indexed="11"/>
  </sheetPr>
  <dimension ref="A1:P150"/>
  <sheetViews>
    <sheetView showGridLines="0" view="pageBreakPreview" zoomScale="90" zoomScaleNormal="98" zoomScaleSheetLayoutView="90" workbookViewId="0">
      <pane ySplit="2" topLeftCell="A3" activePane="bottomLeft" state="frozen"/>
      <selection activeCell="W4" sqref="W4"/>
      <selection pane="bottomLeft" activeCell="R15" sqref="R15"/>
    </sheetView>
  </sheetViews>
  <sheetFormatPr defaultRowHeight="15" x14ac:dyDescent="0.2"/>
  <cols>
    <col min="1" max="1" width="32" customWidth="1"/>
    <col min="2" max="2" width="23.42578125" style="306" customWidth="1"/>
    <col min="3" max="5" width="23.42578125" style="307" customWidth="1"/>
    <col min="6" max="6" width="23.42578125" style="306" customWidth="1"/>
    <col min="8" max="8" width="12.28515625" customWidth="1"/>
  </cols>
  <sheetData>
    <row r="1" spans="1:8" ht="27.75" customHeight="1" thickBot="1" x14ac:dyDescent="0.25">
      <c r="A1" s="359" t="s">
        <v>272</v>
      </c>
      <c r="B1" s="346"/>
      <c r="C1" s="346"/>
      <c r="D1" s="346"/>
      <c r="E1" s="346"/>
      <c r="F1" s="347"/>
    </row>
    <row r="2" spans="1:8" s="18" customFormat="1" ht="45" x14ac:dyDescent="0.2">
      <c r="A2" s="119" t="s">
        <v>32</v>
      </c>
      <c r="B2" s="119" t="s">
        <v>273</v>
      </c>
      <c r="C2" s="119" t="s">
        <v>271</v>
      </c>
      <c r="D2" s="119" t="s">
        <v>274</v>
      </c>
      <c r="E2" s="127" t="s">
        <v>275</v>
      </c>
      <c r="F2" s="119" t="s">
        <v>276</v>
      </c>
    </row>
    <row r="3" spans="1:8" x14ac:dyDescent="0.25">
      <c r="A3" s="95" t="s">
        <v>34</v>
      </c>
      <c r="B3" s="279">
        <v>3482488</v>
      </c>
      <c r="C3" s="203">
        <v>1621.6666666666667</v>
      </c>
      <c r="D3" s="203">
        <v>808966633.33333337</v>
      </c>
      <c r="E3" s="305">
        <v>317951.34983333334</v>
      </c>
      <c r="F3" s="298">
        <v>4933584.4802085124</v>
      </c>
      <c r="H3" s="2"/>
    </row>
    <row r="4" spans="1:8" x14ac:dyDescent="0.25">
      <c r="A4" s="95" t="s">
        <v>35</v>
      </c>
      <c r="B4" s="279">
        <v>702259.66666666663</v>
      </c>
      <c r="C4" s="203">
        <v>21.333333333333332</v>
      </c>
      <c r="D4" s="203">
        <v>17224666.666666668</v>
      </c>
      <c r="E4" s="305">
        <v>293.14929999999998</v>
      </c>
      <c r="F4" s="298">
        <v>67574.159022853011</v>
      </c>
      <c r="H4" s="2"/>
    </row>
    <row r="5" spans="1:8" x14ac:dyDescent="0.25">
      <c r="A5" s="95" t="s">
        <v>36</v>
      </c>
      <c r="B5" s="279">
        <v>0</v>
      </c>
      <c r="C5" s="203">
        <v>86</v>
      </c>
      <c r="D5" s="203">
        <v>62772779</v>
      </c>
      <c r="E5" s="305">
        <v>40926.9667999999</v>
      </c>
      <c r="F5" s="298">
        <v>401527.73440468992</v>
      </c>
      <c r="H5" s="2"/>
    </row>
    <row r="6" spans="1:8" x14ac:dyDescent="0.25">
      <c r="A6" s="95" t="s">
        <v>37</v>
      </c>
      <c r="B6" s="279">
        <v>3599224.6666666665</v>
      </c>
      <c r="C6" s="203">
        <v>1195.3333333333333</v>
      </c>
      <c r="D6" s="203">
        <v>721378720</v>
      </c>
      <c r="E6" s="305">
        <v>84306.077399999995</v>
      </c>
      <c r="F6" s="298">
        <v>3407007.857215859</v>
      </c>
      <c r="H6" s="2"/>
    </row>
    <row r="7" spans="1:8" x14ac:dyDescent="0.25">
      <c r="A7" s="95" t="s">
        <v>38</v>
      </c>
      <c r="B7" s="203">
        <v>0</v>
      </c>
      <c r="C7" s="203">
        <v>0</v>
      </c>
      <c r="D7" s="203">
        <v>0</v>
      </c>
      <c r="E7" s="305">
        <v>0</v>
      </c>
      <c r="F7" s="300">
        <v>0</v>
      </c>
      <c r="H7" s="2"/>
    </row>
    <row r="8" spans="1:8" x14ac:dyDescent="0.25">
      <c r="A8" s="95" t="s">
        <v>39</v>
      </c>
      <c r="B8" s="279">
        <v>0</v>
      </c>
      <c r="C8" s="203">
        <v>0</v>
      </c>
      <c r="D8" s="203">
        <v>0</v>
      </c>
      <c r="E8" s="305">
        <v>0</v>
      </c>
      <c r="F8" s="298">
        <v>0</v>
      </c>
      <c r="H8" s="2"/>
    </row>
    <row r="9" spans="1:8" x14ac:dyDescent="0.25">
      <c r="A9" s="95" t="s">
        <v>40</v>
      </c>
      <c r="B9" s="279">
        <v>0</v>
      </c>
      <c r="C9" s="203">
        <v>0</v>
      </c>
      <c r="D9" s="203">
        <v>0</v>
      </c>
      <c r="E9" s="305">
        <v>0</v>
      </c>
      <c r="F9" s="298">
        <v>0</v>
      </c>
      <c r="H9" s="2"/>
    </row>
    <row r="10" spans="1:8" x14ac:dyDescent="0.25">
      <c r="A10" s="95" t="s">
        <v>41</v>
      </c>
      <c r="B10" s="279">
        <v>2232378</v>
      </c>
      <c r="C10" s="203">
        <v>726</v>
      </c>
      <c r="D10" s="203">
        <v>262572000</v>
      </c>
      <c r="E10" s="305">
        <v>166981.10883333333</v>
      </c>
      <c r="F10" s="298">
        <v>2042336.3721495236</v>
      </c>
      <c r="H10" s="2"/>
    </row>
    <row r="11" spans="1:8" x14ac:dyDescent="0.25">
      <c r="A11" s="95" t="s">
        <v>42</v>
      </c>
      <c r="B11" s="279">
        <v>863879.33333333337</v>
      </c>
      <c r="C11" s="203">
        <v>495.33333333333331</v>
      </c>
      <c r="D11" s="203">
        <v>163376777.66666666</v>
      </c>
      <c r="E11" s="305">
        <v>94973.164133333325</v>
      </c>
      <c r="F11" s="298">
        <v>1282953.2106255786</v>
      </c>
      <c r="H11" s="2"/>
    </row>
    <row r="12" spans="1:8" x14ac:dyDescent="0.25">
      <c r="A12" s="95" t="s">
        <v>43</v>
      </c>
      <c r="B12" s="279">
        <v>2417863</v>
      </c>
      <c r="C12" s="203">
        <v>881</v>
      </c>
      <c r="D12" s="203">
        <v>319835133.33333331</v>
      </c>
      <c r="E12" s="305">
        <v>197303.21356666667</v>
      </c>
      <c r="F12" s="298">
        <v>2461865.7431133473</v>
      </c>
      <c r="H12" s="2"/>
    </row>
    <row r="13" spans="1:8" x14ac:dyDescent="0.25">
      <c r="A13" s="95" t="s">
        <v>44</v>
      </c>
      <c r="B13" s="279">
        <v>1442168.6666666667</v>
      </c>
      <c r="C13" s="203">
        <v>678.66666666666663</v>
      </c>
      <c r="D13" s="203">
        <v>206627673.33333334</v>
      </c>
      <c r="E13" s="305">
        <v>63710.167233333341</v>
      </c>
      <c r="F13" s="298">
        <v>1468852.3223896548</v>
      </c>
      <c r="H13" s="2"/>
    </row>
    <row r="14" spans="1:8" x14ac:dyDescent="0.25">
      <c r="A14" s="95" t="s">
        <v>45</v>
      </c>
      <c r="B14" s="279">
        <v>1817375.6666666667</v>
      </c>
      <c r="C14" s="203">
        <v>354</v>
      </c>
      <c r="D14" s="203">
        <v>182050366.66666666</v>
      </c>
      <c r="E14" s="305">
        <v>137210.95853333335</v>
      </c>
      <c r="F14" s="298">
        <v>1340679.3736548172</v>
      </c>
      <c r="H14" s="2"/>
    </row>
    <row r="15" spans="1:8" x14ac:dyDescent="0.25">
      <c r="A15" s="95" t="s">
        <v>46</v>
      </c>
      <c r="B15" s="203">
        <v>134765.66666666666</v>
      </c>
      <c r="C15" s="203">
        <v>68</v>
      </c>
      <c r="D15" s="203">
        <v>20654600</v>
      </c>
      <c r="E15" s="305">
        <v>12903.459433333404</v>
      </c>
      <c r="F15" s="300">
        <v>171050.93752302372</v>
      </c>
      <c r="H15" s="2"/>
    </row>
    <row r="16" spans="1:8" x14ac:dyDescent="0.25">
      <c r="A16" s="95" t="s">
        <v>47</v>
      </c>
      <c r="B16" s="279">
        <v>2268844.6666666665</v>
      </c>
      <c r="C16" s="203">
        <v>399.33333333333331</v>
      </c>
      <c r="D16" s="203">
        <v>286797566.66666669</v>
      </c>
      <c r="E16" s="305">
        <v>249340.09406666667</v>
      </c>
      <c r="F16" s="298">
        <v>2070681.8165622978</v>
      </c>
      <c r="H16" s="2"/>
    </row>
    <row r="17" spans="1:8" x14ac:dyDescent="0.25">
      <c r="A17" s="95" t="s">
        <v>48</v>
      </c>
      <c r="B17" s="279">
        <v>1313298.3333333333</v>
      </c>
      <c r="C17" s="203">
        <v>346.33333333333331</v>
      </c>
      <c r="D17" s="203">
        <v>117117700</v>
      </c>
      <c r="E17" s="305">
        <v>258035.48266666671</v>
      </c>
      <c r="F17" s="298">
        <v>1609966.5702885301</v>
      </c>
      <c r="H17" s="2"/>
    </row>
    <row r="18" spans="1:8" x14ac:dyDescent="0.25">
      <c r="A18" s="95" t="s">
        <v>49</v>
      </c>
      <c r="B18" s="279">
        <v>0</v>
      </c>
      <c r="C18" s="203">
        <v>0</v>
      </c>
      <c r="D18" s="203">
        <v>0</v>
      </c>
      <c r="E18" s="305">
        <v>0</v>
      </c>
      <c r="F18" s="298">
        <v>0</v>
      </c>
      <c r="H18" s="2"/>
    </row>
    <row r="19" spans="1:8" x14ac:dyDescent="0.25">
      <c r="A19" s="95" t="s">
        <v>50</v>
      </c>
      <c r="B19" s="279">
        <v>7796780</v>
      </c>
      <c r="C19" s="203">
        <v>3769.6666666666665</v>
      </c>
      <c r="D19" s="203">
        <v>1761725666.6666667</v>
      </c>
      <c r="E19" s="305">
        <v>85125.957333333339</v>
      </c>
      <c r="F19" s="298">
        <v>8754270.1752693821</v>
      </c>
      <c r="H19" s="2"/>
    </row>
    <row r="20" spans="1:8" x14ac:dyDescent="0.25">
      <c r="A20" s="95" t="s">
        <v>51</v>
      </c>
      <c r="B20" s="279">
        <v>0</v>
      </c>
      <c r="C20" s="203">
        <v>0</v>
      </c>
      <c r="D20" s="203">
        <v>0</v>
      </c>
      <c r="E20" s="305">
        <v>0</v>
      </c>
      <c r="F20" s="298">
        <v>0</v>
      </c>
      <c r="H20" s="2"/>
    </row>
    <row r="21" spans="1:8" x14ac:dyDescent="0.25">
      <c r="A21" s="95" t="s">
        <v>52</v>
      </c>
      <c r="B21" s="279">
        <v>0</v>
      </c>
      <c r="C21" s="203">
        <v>0</v>
      </c>
      <c r="D21" s="203">
        <v>0</v>
      </c>
      <c r="E21" s="305">
        <v>0</v>
      </c>
      <c r="F21" s="298">
        <v>0</v>
      </c>
      <c r="H21" s="2"/>
    </row>
    <row r="22" spans="1:8" x14ac:dyDescent="0.25">
      <c r="A22" s="95" t="s">
        <v>53</v>
      </c>
      <c r="B22" s="279">
        <v>1856671</v>
      </c>
      <c r="C22" s="203">
        <v>770</v>
      </c>
      <c r="D22" s="203">
        <v>319656233.33333331</v>
      </c>
      <c r="E22" s="305">
        <v>38475.467700000001</v>
      </c>
      <c r="F22" s="298">
        <v>1762038.5004869432</v>
      </c>
      <c r="H22" s="2"/>
    </row>
    <row r="23" spans="1:8" x14ac:dyDescent="0.25">
      <c r="A23" s="95" t="s">
        <v>54</v>
      </c>
      <c r="B23" s="279">
        <v>1496323.6666666667</v>
      </c>
      <c r="C23" s="203">
        <v>164.66666666666666</v>
      </c>
      <c r="D23" s="203">
        <v>85157600</v>
      </c>
      <c r="E23" s="305">
        <v>186674.62989999997</v>
      </c>
      <c r="F23" s="298">
        <v>1077125.3206731619</v>
      </c>
      <c r="H23" s="2"/>
    </row>
    <row r="24" spans="1:8" x14ac:dyDescent="0.25">
      <c r="A24" s="95" t="s">
        <v>55</v>
      </c>
      <c r="B24" s="279">
        <v>484858.33333333331</v>
      </c>
      <c r="C24" s="203">
        <v>181.33333333333334</v>
      </c>
      <c r="D24" s="203">
        <v>32068474.333333332</v>
      </c>
      <c r="E24" s="305">
        <v>10179.427333333218</v>
      </c>
      <c r="F24" s="298">
        <v>307538.3363205443</v>
      </c>
      <c r="H24" s="2"/>
    </row>
    <row r="25" spans="1:8" x14ac:dyDescent="0.25">
      <c r="A25" s="95" t="s">
        <v>56</v>
      </c>
      <c r="B25" s="279">
        <v>2054659.3333333333</v>
      </c>
      <c r="C25" s="203">
        <v>425.33333333333331</v>
      </c>
      <c r="D25" s="203">
        <v>197991340.33333334</v>
      </c>
      <c r="E25" s="305">
        <v>292041.5785</v>
      </c>
      <c r="F25" s="298">
        <v>2025508.4205582077</v>
      </c>
      <c r="H25" s="2"/>
    </row>
    <row r="26" spans="1:8" x14ac:dyDescent="0.25">
      <c r="A26" s="95" t="s">
        <v>57</v>
      </c>
      <c r="B26" s="203">
        <v>2157595.3333333335</v>
      </c>
      <c r="C26" s="203">
        <v>790.66666666666663</v>
      </c>
      <c r="D26" s="203">
        <v>334722766.66666669</v>
      </c>
      <c r="E26" s="305">
        <v>91108.665733333328</v>
      </c>
      <c r="F26" s="300">
        <v>2016042.4127458814</v>
      </c>
      <c r="H26" s="2"/>
    </row>
    <row r="27" spans="1:8" x14ac:dyDescent="0.25">
      <c r="A27" s="95" t="s">
        <v>58</v>
      </c>
      <c r="B27" s="279">
        <v>0</v>
      </c>
      <c r="C27" s="203">
        <v>0</v>
      </c>
      <c r="D27" s="203">
        <v>0</v>
      </c>
      <c r="E27" s="305">
        <v>0</v>
      </c>
      <c r="F27" s="298">
        <v>0</v>
      </c>
      <c r="H27" s="2"/>
    </row>
    <row r="28" spans="1:8" x14ac:dyDescent="0.25">
      <c r="A28" s="95" t="s">
        <v>59</v>
      </c>
      <c r="B28" s="279">
        <v>531566</v>
      </c>
      <c r="C28" s="203">
        <v>120.33333333333333</v>
      </c>
      <c r="D28" s="203">
        <v>101031000</v>
      </c>
      <c r="E28" s="305">
        <v>262.38373333333334</v>
      </c>
      <c r="F28" s="298">
        <v>386036.45713286987</v>
      </c>
      <c r="H28" s="2"/>
    </row>
    <row r="29" spans="1:8" x14ac:dyDescent="0.25">
      <c r="A29" s="95" t="s">
        <v>60</v>
      </c>
      <c r="B29" s="279">
        <v>735979.66666666663</v>
      </c>
      <c r="C29" s="203">
        <v>352.33333333333331</v>
      </c>
      <c r="D29" s="203">
        <v>87950153.333333328</v>
      </c>
      <c r="E29" s="305">
        <v>25506.834966666665</v>
      </c>
      <c r="F29" s="298">
        <v>684824.32877948892</v>
      </c>
      <c r="H29" s="2"/>
    </row>
    <row r="30" spans="1:8" x14ac:dyDescent="0.25">
      <c r="A30" s="95" t="s">
        <v>61</v>
      </c>
      <c r="B30" s="279">
        <v>414361.33333333331</v>
      </c>
      <c r="C30" s="203">
        <v>35.666666666666664</v>
      </c>
      <c r="D30" s="203">
        <v>5869250</v>
      </c>
      <c r="E30" s="305">
        <v>56269.404666666676</v>
      </c>
      <c r="F30" s="298">
        <v>259142.39962377268</v>
      </c>
      <c r="H30" s="2"/>
    </row>
    <row r="31" spans="1:8" x14ac:dyDescent="0.25">
      <c r="A31" s="95" t="s">
        <v>62</v>
      </c>
      <c r="B31" s="279">
        <v>2052882.3333333333</v>
      </c>
      <c r="C31" s="203">
        <v>208.33333333333334</v>
      </c>
      <c r="D31" s="203">
        <v>140870033.33333334</v>
      </c>
      <c r="E31" s="305">
        <v>303939.65473333333</v>
      </c>
      <c r="F31" s="298">
        <v>1697742.7415485773</v>
      </c>
      <c r="H31" s="2"/>
    </row>
    <row r="32" spans="1:8" x14ac:dyDescent="0.25">
      <c r="A32" s="95" t="s">
        <v>63</v>
      </c>
      <c r="B32" s="279">
        <v>2184763.3333333335</v>
      </c>
      <c r="C32" s="203">
        <v>353.66666666666669</v>
      </c>
      <c r="D32" s="203">
        <v>162761033.33333334</v>
      </c>
      <c r="E32" s="305">
        <v>256138.34640000001</v>
      </c>
      <c r="F32" s="298">
        <v>1728373.5324581889</v>
      </c>
      <c r="H32" s="2"/>
    </row>
    <row r="33" spans="1:8" x14ac:dyDescent="0.25">
      <c r="A33" s="95" t="s">
        <v>64</v>
      </c>
      <c r="B33" s="279">
        <v>0</v>
      </c>
      <c r="C33" s="203">
        <v>0</v>
      </c>
      <c r="D33" s="203">
        <v>0</v>
      </c>
      <c r="E33" s="305">
        <v>0</v>
      </c>
      <c r="F33" s="298">
        <v>0</v>
      </c>
      <c r="H33" s="2"/>
    </row>
    <row r="34" spans="1:8" x14ac:dyDescent="0.25">
      <c r="A34" s="95" t="s">
        <v>65</v>
      </c>
      <c r="B34" s="279">
        <v>2138177.3333333335</v>
      </c>
      <c r="C34" s="203">
        <v>464</v>
      </c>
      <c r="D34" s="203">
        <v>280368900</v>
      </c>
      <c r="E34" s="305">
        <v>260622.8461</v>
      </c>
      <c r="F34" s="298">
        <v>2162414.5197338713</v>
      </c>
      <c r="H34" s="2"/>
    </row>
    <row r="35" spans="1:8" x14ac:dyDescent="0.25">
      <c r="A35" s="95" t="s">
        <v>66</v>
      </c>
      <c r="B35" s="279">
        <v>965654.66666666663</v>
      </c>
      <c r="C35" s="203">
        <v>338.66666666666669</v>
      </c>
      <c r="D35" s="203">
        <v>137721266.66666666</v>
      </c>
      <c r="E35" s="305">
        <v>101739.9967</v>
      </c>
      <c r="F35" s="298">
        <v>1079832.1498051835</v>
      </c>
      <c r="H35" s="2"/>
    </row>
    <row r="36" spans="1:8" x14ac:dyDescent="0.25">
      <c r="A36" s="95" t="s">
        <v>67</v>
      </c>
      <c r="B36" s="279">
        <v>0</v>
      </c>
      <c r="C36" s="203">
        <v>1</v>
      </c>
      <c r="D36" s="203">
        <v>56710</v>
      </c>
      <c r="E36" s="305">
        <v>13255.444600000046</v>
      </c>
      <c r="F36" s="298">
        <v>49978.904525446742</v>
      </c>
      <c r="H36" s="2"/>
    </row>
    <row r="37" spans="1:8" x14ac:dyDescent="0.25">
      <c r="A37" s="65" t="s">
        <v>68</v>
      </c>
      <c r="B37" s="275">
        <v>1535055.6666666667</v>
      </c>
      <c r="C37" s="209">
        <v>383.66666666666669</v>
      </c>
      <c r="D37" s="209">
        <v>180904966.66666666</v>
      </c>
      <c r="E37" s="209">
        <v>177298.18850000002</v>
      </c>
      <c r="F37" s="275">
        <v>1515943.7951453568</v>
      </c>
      <c r="H37" s="2"/>
    </row>
    <row r="38" spans="1:8" x14ac:dyDescent="0.25">
      <c r="A38" s="65" t="s">
        <v>69</v>
      </c>
      <c r="B38" s="275">
        <v>2890110.6666666665</v>
      </c>
      <c r="C38" s="209">
        <v>396</v>
      </c>
      <c r="D38" s="209">
        <v>158333600</v>
      </c>
      <c r="E38" s="209">
        <v>531303.20519999997</v>
      </c>
      <c r="F38" s="275">
        <v>2773682.9604848102</v>
      </c>
      <c r="H38" s="2"/>
    </row>
    <row r="39" spans="1:8" x14ac:dyDescent="0.25">
      <c r="A39" s="65" t="s">
        <v>70</v>
      </c>
      <c r="B39" s="275">
        <v>2985741.5533333332</v>
      </c>
      <c r="C39" s="209">
        <v>743</v>
      </c>
      <c r="D39" s="209">
        <v>431851550</v>
      </c>
      <c r="E39" s="209">
        <v>428408.2352</v>
      </c>
      <c r="F39" s="275">
        <v>3459287.9792835522</v>
      </c>
      <c r="H39" s="2"/>
    </row>
    <row r="40" spans="1:8" x14ac:dyDescent="0.25">
      <c r="A40" s="95" t="s">
        <v>71</v>
      </c>
      <c r="B40" s="279">
        <v>1882281.0666666667</v>
      </c>
      <c r="C40" s="203">
        <v>608</v>
      </c>
      <c r="D40" s="203">
        <v>284395120</v>
      </c>
      <c r="E40" s="305">
        <v>25107.736433333335</v>
      </c>
      <c r="F40" s="298">
        <v>1454489.445628362</v>
      </c>
      <c r="H40" s="2"/>
    </row>
    <row r="41" spans="1:8" x14ac:dyDescent="0.25">
      <c r="A41" s="95" t="s">
        <v>72</v>
      </c>
      <c r="B41" s="279">
        <v>1373076</v>
      </c>
      <c r="C41" s="203">
        <v>630.33333333333337</v>
      </c>
      <c r="D41" s="203">
        <v>271033014</v>
      </c>
      <c r="E41" s="305">
        <v>51556.594299999997</v>
      </c>
      <c r="F41" s="298">
        <v>1540435.9090663374</v>
      </c>
      <c r="H41" s="2"/>
    </row>
    <row r="42" spans="1:8" x14ac:dyDescent="0.25">
      <c r="A42" s="95" t="s">
        <v>73</v>
      </c>
      <c r="B42" s="279">
        <v>0</v>
      </c>
      <c r="C42" s="203">
        <v>0</v>
      </c>
      <c r="D42" s="203">
        <v>0</v>
      </c>
      <c r="E42" s="305">
        <v>0</v>
      </c>
      <c r="F42" s="298">
        <v>0</v>
      </c>
      <c r="H42" s="2"/>
    </row>
    <row r="43" spans="1:8" x14ac:dyDescent="0.25">
      <c r="A43" s="95" t="s">
        <v>74</v>
      </c>
      <c r="B43" s="279">
        <v>2357228</v>
      </c>
      <c r="C43" s="203">
        <v>1334.3333333333333</v>
      </c>
      <c r="D43" s="203">
        <v>402513666.66666669</v>
      </c>
      <c r="E43" s="305">
        <v>70722.168699999995</v>
      </c>
      <c r="F43" s="298">
        <v>2677489.2507453789</v>
      </c>
      <c r="H43" s="2"/>
    </row>
    <row r="44" spans="1:8" x14ac:dyDescent="0.25">
      <c r="A44" s="95" t="s">
        <v>75</v>
      </c>
      <c r="B44" s="203">
        <v>1097656</v>
      </c>
      <c r="C44" s="203">
        <v>298</v>
      </c>
      <c r="D44" s="203">
        <v>135150400</v>
      </c>
      <c r="E44" s="305">
        <v>177116.41106666668</v>
      </c>
      <c r="F44" s="300">
        <v>1308691.4388078523</v>
      </c>
      <c r="H44" s="2"/>
    </row>
    <row r="45" spans="1:8" x14ac:dyDescent="0.25">
      <c r="A45" s="95" t="s">
        <v>76</v>
      </c>
      <c r="B45" s="279">
        <v>1578183.3333333333</v>
      </c>
      <c r="C45" s="203">
        <v>300.66666666666669</v>
      </c>
      <c r="D45" s="203">
        <v>164160566.66666666</v>
      </c>
      <c r="E45" s="305">
        <v>232903.24176666667</v>
      </c>
      <c r="F45" s="298">
        <v>1591706.6096646949</v>
      </c>
      <c r="H45" s="2"/>
    </row>
    <row r="46" spans="1:8" x14ac:dyDescent="0.25">
      <c r="A46" s="95" t="s">
        <v>77</v>
      </c>
      <c r="B46" s="279">
        <v>0</v>
      </c>
      <c r="C46" s="203">
        <v>26</v>
      </c>
      <c r="D46" s="203">
        <v>76890.666666666672</v>
      </c>
      <c r="E46" s="305">
        <v>1568.2365000001155</v>
      </c>
      <c r="F46" s="298">
        <v>32825.414350826635</v>
      </c>
      <c r="H46" s="2"/>
    </row>
    <row r="47" spans="1:8" x14ac:dyDescent="0.25">
      <c r="A47" s="95" t="s">
        <v>78</v>
      </c>
      <c r="B47" s="279">
        <v>0</v>
      </c>
      <c r="C47" s="203">
        <v>0</v>
      </c>
      <c r="D47" s="203">
        <v>0</v>
      </c>
      <c r="E47" s="305">
        <v>0</v>
      </c>
      <c r="F47" s="298">
        <v>0</v>
      </c>
      <c r="H47" s="2"/>
    </row>
    <row r="48" spans="1:8" x14ac:dyDescent="0.25">
      <c r="A48" s="95" t="s">
        <v>79</v>
      </c>
      <c r="B48" s="279">
        <v>0</v>
      </c>
      <c r="C48" s="203">
        <v>0</v>
      </c>
      <c r="D48" s="203">
        <v>0</v>
      </c>
      <c r="E48" s="305">
        <v>0</v>
      </c>
      <c r="F48" s="298">
        <v>0</v>
      </c>
      <c r="H48" s="2"/>
    </row>
    <row r="49" spans="1:8" x14ac:dyDescent="0.25">
      <c r="A49" s="95" t="s">
        <v>80</v>
      </c>
      <c r="B49" s="279">
        <v>9187624.333333334</v>
      </c>
      <c r="C49" s="203">
        <v>1178.6666666666667</v>
      </c>
      <c r="D49" s="203">
        <v>1319373833.3333333</v>
      </c>
      <c r="E49" s="305">
        <v>1307801.3535</v>
      </c>
      <c r="F49" s="298">
        <v>9437650.2218200639</v>
      </c>
      <c r="H49" s="2"/>
    </row>
    <row r="50" spans="1:8" x14ac:dyDescent="0.25">
      <c r="A50" s="95" t="s">
        <v>81</v>
      </c>
      <c r="B50" s="279">
        <v>16088</v>
      </c>
      <c r="C50" s="203">
        <v>8</v>
      </c>
      <c r="D50" s="203">
        <v>764466.66666666663</v>
      </c>
      <c r="E50" s="305">
        <v>19778.300899999991</v>
      </c>
      <c r="F50" s="298">
        <v>83049.380600755409</v>
      </c>
      <c r="H50" s="2"/>
    </row>
    <row r="51" spans="1:8" x14ac:dyDescent="0.25">
      <c r="A51" s="95" t="s">
        <v>82</v>
      </c>
      <c r="B51" s="279">
        <v>0</v>
      </c>
      <c r="C51" s="203">
        <v>0</v>
      </c>
      <c r="D51" s="203">
        <v>0</v>
      </c>
      <c r="E51" s="305">
        <v>0</v>
      </c>
      <c r="F51" s="298">
        <v>0</v>
      </c>
      <c r="H51" s="2"/>
    </row>
    <row r="52" spans="1:8" x14ac:dyDescent="0.25">
      <c r="A52" s="95" t="s">
        <v>83</v>
      </c>
      <c r="B52" s="203">
        <v>2660451.6666666665</v>
      </c>
      <c r="C52" s="203">
        <v>1006</v>
      </c>
      <c r="D52" s="203">
        <v>433087266.66666669</v>
      </c>
      <c r="E52" s="305">
        <v>194840.94159999999</v>
      </c>
      <c r="F52" s="300">
        <v>2874237.1716758683</v>
      </c>
      <c r="H52" s="2"/>
    </row>
    <row r="53" spans="1:8" x14ac:dyDescent="0.25">
      <c r="A53" s="95" t="s">
        <v>84</v>
      </c>
      <c r="B53" s="279">
        <v>3227963.6666666665</v>
      </c>
      <c r="C53" s="203">
        <v>372.66666666666669</v>
      </c>
      <c r="D53" s="203">
        <v>352899333.33333331</v>
      </c>
      <c r="E53" s="305">
        <v>373060.07069999998</v>
      </c>
      <c r="F53" s="298">
        <v>2669238.401660847</v>
      </c>
      <c r="H53" s="2"/>
    </row>
    <row r="54" spans="1:8" x14ac:dyDescent="0.25">
      <c r="A54" s="95" t="s">
        <v>85</v>
      </c>
      <c r="B54" s="279">
        <v>1559726</v>
      </c>
      <c r="C54" s="203">
        <v>379</v>
      </c>
      <c r="D54" s="203">
        <v>233051700</v>
      </c>
      <c r="E54" s="305">
        <v>178699.14309999999</v>
      </c>
      <c r="F54" s="298">
        <v>1650885.6446212362</v>
      </c>
      <c r="H54" s="2"/>
    </row>
    <row r="55" spans="1:8" x14ac:dyDescent="0.25">
      <c r="A55" s="95" t="s">
        <v>86</v>
      </c>
      <c r="B55" s="279">
        <v>214673.66666666666</v>
      </c>
      <c r="C55" s="203">
        <v>29</v>
      </c>
      <c r="D55" s="203">
        <v>89589333.333333328</v>
      </c>
      <c r="E55" s="305">
        <v>786.12956666666662</v>
      </c>
      <c r="F55" s="298">
        <v>264099.19807798596</v>
      </c>
      <c r="H55" s="2"/>
    </row>
    <row r="56" spans="1:8" x14ac:dyDescent="0.25">
      <c r="A56" s="95" t="s">
        <v>87</v>
      </c>
      <c r="B56" s="279">
        <v>3114956.3333333335</v>
      </c>
      <c r="C56" s="203">
        <v>1030.6666666666667</v>
      </c>
      <c r="D56" s="203">
        <v>388001192</v>
      </c>
      <c r="E56" s="305">
        <v>635179.05093333323</v>
      </c>
      <c r="F56" s="298">
        <v>4404432.1063283077</v>
      </c>
      <c r="H56" s="2"/>
    </row>
    <row r="57" spans="1:8" x14ac:dyDescent="0.25">
      <c r="A57" s="95" t="s">
        <v>88</v>
      </c>
      <c r="B57" s="279">
        <v>0</v>
      </c>
      <c r="C57" s="203">
        <v>21</v>
      </c>
      <c r="D57" s="203">
        <v>218233.33333333334</v>
      </c>
      <c r="E57" s="305">
        <v>9753.1823000004515</v>
      </c>
      <c r="F57" s="298">
        <v>58158.859844004721</v>
      </c>
      <c r="H57" s="2"/>
    </row>
    <row r="58" spans="1:8" x14ac:dyDescent="0.25">
      <c r="A58" s="95" t="s">
        <v>89</v>
      </c>
      <c r="B58" s="279">
        <v>3155926</v>
      </c>
      <c r="C58" s="203">
        <v>1649.6666666666667</v>
      </c>
      <c r="D58" s="203">
        <v>613087449</v>
      </c>
      <c r="E58" s="305">
        <v>77440.898733333335</v>
      </c>
      <c r="F58" s="298">
        <v>3571453.9847837207</v>
      </c>
      <c r="H58" s="2"/>
    </row>
    <row r="59" spans="1:8" x14ac:dyDescent="0.25">
      <c r="A59" s="95" t="s">
        <v>90</v>
      </c>
      <c r="B59" s="279">
        <v>1627566</v>
      </c>
      <c r="C59" s="203">
        <v>405</v>
      </c>
      <c r="D59" s="203">
        <v>118920008.33333333</v>
      </c>
      <c r="E59" s="305">
        <v>146924.38250000001</v>
      </c>
      <c r="F59" s="298">
        <v>1266157.682497127</v>
      </c>
      <c r="H59" s="2"/>
    </row>
    <row r="60" spans="1:8" x14ac:dyDescent="0.25">
      <c r="A60" s="95" t="s">
        <v>91</v>
      </c>
      <c r="B60" s="279">
        <v>2455666</v>
      </c>
      <c r="C60" s="203">
        <v>360</v>
      </c>
      <c r="D60" s="203">
        <v>266903466.66666666</v>
      </c>
      <c r="E60" s="305">
        <v>418128.71523333335</v>
      </c>
      <c r="F60" s="298">
        <v>2600097.945970939</v>
      </c>
      <c r="H60" s="2"/>
    </row>
    <row r="61" spans="1:8" x14ac:dyDescent="0.25">
      <c r="A61" s="95" t="s">
        <v>92</v>
      </c>
      <c r="B61" s="279">
        <v>17688</v>
      </c>
      <c r="C61" s="203">
        <v>0</v>
      </c>
      <c r="D61" s="203">
        <v>0</v>
      </c>
      <c r="E61" s="305">
        <v>0</v>
      </c>
      <c r="F61" s="298">
        <v>0</v>
      </c>
      <c r="H61" s="2"/>
    </row>
    <row r="62" spans="1:8" x14ac:dyDescent="0.25">
      <c r="A62" s="95" t="s">
        <v>93</v>
      </c>
      <c r="B62" s="279">
        <v>622783</v>
      </c>
      <c r="C62" s="203">
        <v>337</v>
      </c>
      <c r="D62" s="203">
        <v>212565666.66666666</v>
      </c>
      <c r="E62" s="305">
        <v>1659.8436666666666</v>
      </c>
      <c r="F62" s="298">
        <v>902860.01478816953</v>
      </c>
      <c r="H62" s="2"/>
    </row>
    <row r="63" spans="1:8" x14ac:dyDescent="0.25">
      <c r="A63" s="95" t="s">
        <v>94</v>
      </c>
      <c r="B63" s="203">
        <v>0</v>
      </c>
      <c r="C63" s="203">
        <v>33.666666666666664</v>
      </c>
      <c r="D63" s="203">
        <v>2350933.3333333335</v>
      </c>
      <c r="E63" s="305">
        <v>26232.082566666726</v>
      </c>
      <c r="F63" s="300">
        <v>137413.17445783538</v>
      </c>
      <c r="H63" s="2"/>
    </row>
    <row r="64" spans="1:8" x14ac:dyDescent="0.25">
      <c r="A64" s="95" t="s">
        <v>95</v>
      </c>
      <c r="B64" s="279">
        <v>6853228.666666667</v>
      </c>
      <c r="C64" s="203">
        <v>59.666666666666664</v>
      </c>
      <c r="D64" s="203">
        <v>42071630.666666664</v>
      </c>
      <c r="E64" s="305">
        <v>13128.280966666644</v>
      </c>
      <c r="F64" s="298">
        <v>218554.5815072718</v>
      </c>
      <c r="H64" s="2"/>
    </row>
    <row r="65" spans="1:8" x14ac:dyDescent="0.25">
      <c r="A65" s="95" t="s">
        <v>96</v>
      </c>
      <c r="B65" s="279">
        <v>1495536</v>
      </c>
      <c r="C65" s="203">
        <v>300.66666666666669</v>
      </c>
      <c r="D65" s="203">
        <v>149856966.66666666</v>
      </c>
      <c r="E65" s="305">
        <v>136581.44046666668</v>
      </c>
      <c r="F65" s="298">
        <v>1200178.2654634928</v>
      </c>
      <c r="H65" s="2"/>
    </row>
    <row r="66" spans="1:8" x14ac:dyDescent="0.25">
      <c r="A66" s="95" t="s">
        <v>97</v>
      </c>
      <c r="B66" s="279">
        <v>1594895.3333333333</v>
      </c>
      <c r="C66" s="203">
        <v>334.33333333333331</v>
      </c>
      <c r="D66" s="203">
        <v>81252266.666666672</v>
      </c>
      <c r="E66" s="305">
        <v>181511.84956666664</v>
      </c>
      <c r="F66" s="298">
        <v>1223274.2891558432</v>
      </c>
      <c r="H66" s="2"/>
    </row>
    <row r="67" spans="1:8" x14ac:dyDescent="0.25">
      <c r="A67" s="95" t="s">
        <v>98</v>
      </c>
      <c r="B67" s="279">
        <v>2225851.3333333335</v>
      </c>
      <c r="C67" s="203">
        <v>351.33333333333331</v>
      </c>
      <c r="D67" s="203">
        <v>230368266.66666666</v>
      </c>
      <c r="E67" s="305">
        <v>411027.85093333339</v>
      </c>
      <c r="F67" s="298">
        <v>2470698.3272272367</v>
      </c>
      <c r="H67" s="2"/>
    </row>
    <row r="68" spans="1:8" x14ac:dyDescent="0.25">
      <c r="A68" s="95" t="s">
        <v>99</v>
      </c>
      <c r="B68" s="279">
        <v>3032409.6666666665</v>
      </c>
      <c r="C68" s="203">
        <v>524.33333333333337</v>
      </c>
      <c r="D68" s="203">
        <v>370201466.66666669</v>
      </c>
      <c r="E68" s="305">
        <v>279523.91346666665</v>
      </c>
      <c r="F68" s="298">
        <v>2526193.3164203488</v>
      </c>
      <c r="H68" s="2"/>
    </row>
    <row r="69" spans="1:8" x14ac:dyDescent="0.25">
      <c r="A69" s="95" t="s">
        <v>100</v>
      </c>
      <c r="B69" s="279">
        <v>1868064.6666666667</v>
      </c>
      <c r="C69" s="203">
        <v>363</v>
      </c>
      <c r="D69" s="203">
        <v>120079033.33333333</v>
      </c>
      <c r="E69" s="305">
        <v>370342.99726666667</v>
      </c>
      <c r="F69" s="298">
        <v>2048282.5263800595</v>
      </c>
      <c r="H69" s="2"/>
    </row>
    <row r="70" spans="1:8" x14ac:dyDescent="0.25">
      <c r="A70" s="95" t="s">
        <v>101</v>
      </c>
      <c r="B70" s="279">
        <v>1021733</v>
      </c>
      <c r="C70" s="203">
        <v>236.33333333333334</v>
      </c>
      <c r="D70" s="203">
        <v>55624866.666666664</v>
      </c>
      <c r="E70" s="305">
        <v>235951.74040000001</v>
      </c>
      <c r="F70" s="298">
        <v>1256325.8663518601</v>
      </c>
      <c r="H70" s="2"/>
    </row>
    <row r="71" spans="1:8" x14ac:dyDescent="0.25">
      <c r="A71" s="95" t="s">
        <v>102</v>
      </c>
      <c r="B71" s="279">
        <v>1874431</v>
      </c>
      <c r="C71" s="203">
        <v>357.33333333333331</v>
      </c>
      <c r="D71" s="203">
        <v>187058700</v>
      </c>
      <c r="E71" s="305">
        <v>425180.32826666674</v>
      </c>
      <c r="F71" s="298">
        <v>2417204.2742525809</v>
      </c>
      <c r="H71" s="2"/>
    </row>
    <row r="72" spans="1:8" x14ac:dyDescent="0.25">
      <c r="A72" s="95" t="s">
        <v>103</v>
      </c>
      <c r="B72" s="279">
        <v>1237094</v>
      </c>
      <c r="C72" s="203">
        <v>242.66666666666666</v>
      </c>
      <c r="D72" s="203">
        <v>402786933.33333331</v>
      </c>
      <c r="E72" s="305">
        <v>2952.007266666667</v>
      </c>
      <c r="F72" s="298">
        <v>1301197.0424063492</v>
      </c>
      <c r="H72" s="2"/>
    </row>
    <row r="73" spans="1:8" x14ac:dyDescent="0.25">
      <c r="A73" s="95" t="s">
        <v>104</v>
      </c>
      <c r="B73" s="279">
        <v>3089141</v>
      </c>
      <c r="C73" s="203">
        <v>588.66666666666663</v>
      </c>
      <c r="D73" s="203">
        <v>311748333.33333331</v>
      </c>
      <c r="E73" s="305">
        <v>774300.75006666675</v>
      </c>
      <c r="F73" s="298">
        <v>4263268.4954819027</v>
      </c>
      <c r="H73" s="2"/>
    </row>
    <row r="74" spans="1:8" x14ac:dyDescent="0.25">
      <c r="A74" s="65" t="s">
        <v>105</v>
      </c>
      <c r="B74" s="275">
        <v>0</v>
      </c>
      <c r="C74" s="209">
        <v>0</v>
      </c>
      <c r="D74" s="209">
        <v>0</v>
      </c>
      <c r="E74" s="209">
        <v>0</v>
      </c>
      <c r="F74" s="275">
        <v>0</v>
      </c>
      <c r="H74" s="2"/>
    </row>
    <row r="75" spans="1:8" x14ac:dyDescent="0.25">
      <c r="A75" s="65" t="s">
        <v>106</v>
      </c>
      <c r="B75" s="275">
        <v>9318.3333333333339</v>
      </c>
      <c r="C75" s="209">
        <v>15.666666666666666</v>
      </c>
      <c r="D75" s="209">
        <v>212960.33333333334</v>
      </c>
      <c r="E75" s="209">
        <v>96472.815599999856</v>
      </c>
      <c r="F75" s="275">
        <v>371893.69639562664</v>
      </c>
      <c r="H75" s="2"/>
    </row>
    <row r="76" spans="1:8" x14ac:dyDescent="0.25">
      <c r="A76" s="65" t="s">
        <v>107</v>
      </c>
      <c r="B76" s="275">
        <v>0</v>
      </c>
      <c r="C76" s="209">
        <v>0</v>
      </c>
      <c r="D76" s="209">
        <v>0</v>
      </c>
      <c r="E76" s="209">
        <v>0</v>
      </c>
      <c r="F76" s="275">
        <v>0</v>
      </c>
      <c r="H76" s="2"/>
    </row>
    <row r="77" spans="1:8" x14ac:dyDescent="0.25">
      <c r="A77" s="95" t="s">
        <v>108</v>
      </c>
      <c r="B77" s="279">
        <v>3990957.6300000004</v>
      </c>
      <c r="C77" s="203">
        <v>1495</v>
      </c>
      <c r="D77" s="203">
        <v>507799564</v>
      </c>
      <c r="E77" s="305">
        <v>110065.01526666665</v>
      </c>
      <c r="F77" s="298">
        <v>3260040.1103834342</v>
      </c>
      <c r="H77" s="2"/>
    </row>
    <row r="78" spans="1:8" x14ac:dyDescent="0.25">
      <c r="A78" s="95" t="s">
        <v>109</v>
      </c>
      <c r="B78" s="279">
        <v>0</v>
      </c>
      <c r="C78" s="203">
        <v>0</v>
      </c>
      <c r="D78" s="203">
        <v>0</v>
      </c>
      <c r="E78" s="305">
        <v>0</v>
      </c>
      <c r="F78" s="298">
        <v>0</v>
      </c>
      <c r="H78" s="2"/>
    </row>
    <row r="79" spans="1:8" x14ac:dyDescent="0.25">
      <c r="A79" s="95" t="s">
        <v>110</v>
      </c>
      <c r="B79" s="279">
        <v>0</v>
      </c>
      <c r="C79" s="203">
        <v>0</v>
      </c>
      <c r="D79" s="203">
        <v>0</v>
      </c>
      <c r="E79" s="305">
        <v>0</v>
      </c>
      <c r="F79" s="298">
        <v>0</v>
      </c>
      <c r="H79" s="2"/>
    </row>
    <row r="80" spans="1:8" x14ac:dyDescent="0.25">
      <c r="A80" s="95" t="s">
        <v>111</v>
      </c>
      <c r="B80" s="279">
        <v>0</v>
      </c>
      <c r="C80" s="203">
        <v>0</v>
      </c>
      <c r="D80" s="203">
        <v>0</v>
      </c>
      <c r="E80" s="305">
        <v>0</v>
      </c>
      <c r="F80" s="298">
        <v>0</v>
      </c>
      <c r="H80" s="2"/>
    </row>
    <row r="81" spans="1:8" x14ac:dyDescent="0.25">
      <c r="A81" s="95" t="s">
        <v>112</v>
      </c>
      <c r="B81" s="279">
        <v>2104152</v>
      </c>
      <c r="C81" s="203">
        <v>462.33333333333331</v>
      </c>
      <c r="D81" s="203">
        <v>98627000</v>
      </c>
      <c r="E81" s="305">
        <v>305355.76096666668</v>
      </c>
      <c r="F81" s="298">
        <v>1856254.0634513535</v>
      </c>
      <c r="H81" s="2"/>
    </row>
    <row r="82" spans="1:8" x14ac:dyDescent="0.25">
      <c r="A82" s="95" t="s">
        <v>113</v>
      </c>
      <c r="B82" s="279">
        <v>1589623.3333333333</v>
      </c>
      <c r="C82" s="203">
        <v>134</v>
      </c>
      <c r="D82" s="203">
        <v>127719600</v>
      </c>
      <c r="E82" s="305">
        <v>187435.76850000001</v>
      </c>
      <c r="F82" s="298">
        <v>1158117.5350264783</v>
      </c>
      <c r="H82" s="2"/>
    </row>
    <row r="83" spans="1:8" x14ac:dyDescent="0.25">
      <c r="A83" s="95" t="s">
        <v>114</v>
      </c>
      <c r="B83" s="203">
        <v>2855843</v>
      </c>
      <c r="C83" s="203">
        <v>400.66666666666669</v>
      </c>
      <c r="D83" s="203">
        <v>316661100</v>
      </c>
      <c r="E83" s="305">
        <v>353098.4462666667</v>
      </c>
      <c r="F83" s="300">
        <v>2531128.9857382635</v>
      </c>
      <c r="H83" s="2"/>
    </row>
    <row r="84" spans="1:8" x14ac:dyDescent="0.25">
      <c r="A84" s="95" t="s">
        <v>115</v>
      </c>
      <c r="B84" s="279">
        <v>1532165.3333333333</v>
      </c>
      <c r="C84" s="203">
        <v>213.66666666666666</v>
      </c>
      <c r="D84" s="203">
        <v>69137366.666666672</v>
      </c>
      <c r="E84" s="305">
        <v>288145.06569999998</v>
      </c>
      <c r="F84" s="298">
        <v>1459943.1957154269</v>
      </c>
      <c r="H84" s="2"/>
    </row>
    <row r="85" spans="1:8" x14ac:dyDescent="0.25">
      <c r="A85" s="95" t="s">
        <v>116</v>
      </c>
      <c r="B85" s="279">
        <v>0</v>
      </c>
      <c r="C85" s="203">
        <v>0</v>
      </c>
      <c r="D85" s="203">
        <v>0</v>
      </c>
      <c r="E85" s="305">
        <v>0</v>
      </c>
      <c r="F85" s="298">
        <v>0</v>
      </c>
      <c r="H85" s="2"/>
    </row>
    <row r="86" spans="1:8" x14ac:dyDescent="0.25">
      <c r="A86" s="95" t="s">
        <v>117</v>
      </c>
      <c r="B86" s="279">
        <v>0</v>
      </c>
      <c r="C86" s="203">
        <v>0</v>
      </c>
      <c r="D86" s="203">
        <v>0</v>
      </c>
      <c r="E86" s="305">
        <v>0</v>
      </c>
      <c r="F86" s="298">
        <v>0</v>
      </c>
      <c r="H86" s="2"/>
    </row>
    <row r="87" spans="1:8" x14ac:dyDescent="0.25">
      <c r="A87" s="95" t="s">
        <v>118</v>
      </c>
      <c r="B87" s="279">
        <v>1351641.3333333333</v>
      </c>
      <c r="C87" s="203">
        <v>319.33333333333331</v>
      </c>
      <c r="D87" s="203">
        <v>75623600</v>
      </c>
      <c r="E87" s="305">
        <v>420104.17886666668</v>
      </c>
      <c r="F87" s="298">
        <v>2071626.4600302135</v>
      </c>
      <c r="H87" s="2"/>
    </row>
    <row r="88" spans="1:8" x14ac:dyDescent="0.25">
      <c r="A88" s="95" t="s">
        <v>119</v>
      </c>
      <c r="B88" s="279">
        <v>978972.66666666663</v>
      </c>
      <c r="C88" s="203">
        <v>244.66666666666666</v>
      </c>
      <c r="D88" s="203">
        <v>44920366.666666664</v>
      </c>
      <c r="E88" s="305">
        <v>260057.57009999998</v>
      </c>
      <c r="F88" s="298">
        <v>1326046.8964192169</v>
      </c>
      <c r="H88" s="2"/>
    </row>
    <row r="89" spans="1:8" x14ac:dyDescent="0.25">
      <c r="A89" s="95" t="s">
        <v>120</v>
      </c>
      <c r="B89" s="279">
        <v>853946.66666666663</v>
      </c>
      <c r="C89" s="203">
        <v>246</v>
      </c>
      <c r="D89" s="203">
        <v>141788333.33333334</v>
      </c>
      <c r="E89" s="305">
        <v>10424.285100000001</v>
      </c>
      <c r="F89" s="298">
        <v>658444.40969149116</v>
      </c>
      <c r="H89" s="2"/>
    </row>
    <row r="90" spans="1:8" x14ac:dyDescent="0.25">
      <c r="A90" s="95" t="s">
        <v>121</v>
      </c>
      <c r="B90" s="279">
        <v>0</v>
      </c>
      <c r="C90" s="203">
        <v>0</v>
      </c>
      <c r="D90" s="203">
        <v>0</v>
      </c>
      <c r="E90" s="305">
        <v>0</v>
      </c>
      <c r="F90" s="298">
        <v>0</v>
      </c>
      <c r="H90" s="2"/>
    </row>
    <row r="91" spans="1:8" x14ac:dyDescent="0.25">
      <c r="A91" s="95" t="s">
        <v>122</v>
      </c>
      <c r="B91" s="203">
        <v>4072853</v>
      </c>
      <c r="C91" s="203">
        <v>1093.6666666666667</v>
      </c>
      <c r="D91" s="203">
        <v>588962486.66666663</v>
      </c>
      <c r="E91" s="305">
        <v>73039.963500000013</v>
      </c>
      <c r="F91" s="300">
        <v>2918727.4406656488</v>
      </c>
      <c r="H91" s="2"/>
    </row>
    <row r="92" spans="1:8" x14ac:dyDescent="0.25">
      <c r="A92" s="95" t="s">
        <v>123</v>
      </c>
      <c r="B92" s="279">
        <v>805215</v>
      </c>
      <c r="C92" s="203">
        <v>417.66666666666669</v>
      </c>
      <c r="D92" s="203">
        <v>156405360</v>
      </c>
      <c r="E92" s="305">
        <v>53613.449699999997</v>
      </c>
      <c r="F92" s="298">
        <v>1032476.8678706863</v>
      </c>
      <c r="H92" s="2"/>
    </row>
    <row r="93" spans="1:8" x14ac:dyDescent="0.25">
      <c r="A93" s="95" t="s">
        <v>124</v>
      </c>
      <c r="B93" s="279">
        <v>1545540</v>
      </c>
      <c r="C93" s="203">
        <v>363</v>
      </c>
      <c r="D93" s="203">
        <v>109713366.66666667</v>
      </c>
      <c r="E93" s="305">
        <v>367349.18413333333</v>
      </c>
      <c r="F93" s="298">
        <v>2010504.4048662512</v>
      </c>
      <c r="H93" s="2"/>
    </row>
    <row r="94" spans="1:8" x14ac:dyDescent="0.25">
      <c r="A94" s="95" t="s">
        <v>125</v>
      </c>
      <c r="B94" s="279">
        <v>1157601.3333333333</v>
      </c>
      <c r="C94" s="203">
        <v>482.66666666666669</v>
      </c>
      <c r="D94" s="203">
        <v>198400566.66666666</v>
      </c>
      <c r="E94" s="305">
        <v>141460.53776666665</v>
      </c>
      <c r="F94" s="298">
        <v>1531418.6109274426</v>
      </c>
      <c r="H94" s="2"/>
    </row>
    <row r="95" spans="1:8" x14ac:dyDescent="0.25">
      <c r="A95" s="95" t="s">
        <v>126</v>
      </c>
      <c r="B95" s="279">
        <v>0</v>
      </c>
      <c r="C95" s="203">
        <v>0</v>
      </c>
      <c r="D95" s="203">
        <v>0</v>
      </c>
      <c r="E95" s="305">
        <v>0</v>
      </c>
      <c r="F95" s="298">
        <v>0</v>
      </c>
      <c r="H95" s="2"/>
    </row>
    <row r="96" spans="1:8" ht="18" customHeight="1" x14ac:dyDescent="0.25">
      <c r="A96" s="95" t="s">
        <v>127</v>
      </c>
      <c r="B96" s="279">
        <v>0</v>
      </c>
      <c r="C96" s="203">
        <v>0</v>
      </c>
      <c r="D96" s="203">
        <v>0</v>
      </c>
      <c r="E96" s="305">
        <v>0</v>
      </c>
      <c r="F96" s="298">
        <v>0</v>
      </c>
      <c r="H96" s="2"/>
    </row>
    <row r="97" spans="1:8" ht="18" customHeight="1" x14ac:dyDescent="0.25">
      <c r="A97" s="95" t="s">
        <v>128</v>
      </c>
      <c r="B97" s="279">
        <v>1765933.6666666667</v>
      </c>
      <c r="C97" s="203">
        <v>808.66666666666663</v>
      </c>
      <c r="D97" s="203">
        <v>289180566.66666669</v>
      </c>
      <c r="E97" s="305">
        <v>115653.77796666666</v>
      </c>
      <c r="F97" s="298">
        <v>2007439.5932681386</v>
      </c>
      <c r="H97" s="2"/>
    </row>
    <row r="98" spans="1:8" ht="18" customHeight="1" x14ac:dyDescent="0.25">
      <c r="A98" s="95" t="s">
        <v>129</v>
      </c>
      <c r="B98" s="279">
        <v>2377794</v>
      </c>
      <c r="C98" s="203">
        <v>458.33333333333331</v>
      </c>
      <c r="D98" s="203">
        <v>195563469</v>
      </c>
      <c r="E98" s="305">
        <v>409319.91346666665</v>
      </c>
      <c r="F98" s="298">
        <v>2485082.9541579294</v>
      </c>
      <c r="H98" s="2"/>
    </row>
    <row r="99" spans="1:8" ht="18" customHeight="1" x14ac:dyDescent="0.25">
      <c r="A99" s="95" t="s">
        <v>130</v>
      </c>
      <c r="B99" s="279">
        <v>519783</v>
      </c>
      <c r="C99" s="203">
        <v>122</v>
      </c>
      <c r="D99" s="203">
        <v>25820666.666666668</v>
      </c>
      <c r="E99" s="305">
        <v>97762.971699999995</v>
      </c>
      <c r="F99" s="298">
        <v>552567.39916215104</v>
      </c>
      <c r="H99" s="2"/>
    </row>
    <row r="100" spans="1:8" ht="18" customHeight="1" x14ac:dyDescent="0.25">
      <c r="A100" s="95" t="s">
        <v>131</v>
      </c>
      <c r="B100" s="279">
        <v>0</v>
      </c>
      <c r="C100" s="203">
        <v>0</v>
      </c>
      <c r="D100" s="203">
        <v>0</v>
      </c>
      <c r="E100" s="305">
        <v>0</v>
      </c>
      <c r="F100" s="298">
        <v>0</v>
      </c>
      <c r="H100" s="2"/>
    </row>
    <row r="101" spans="1:8" ht="18" customHeight="1" x14ac:dyDescent="0.25">
      <c r="A101" s="95" t="s">
        <v>132</v>
      </c>
      <c r="B101" s="279">
        <v>1899373</v>
      </c>
      <c r="C101" s="203">
        <v>263.66666666666669</v>
      </c>
      <c r="D101" s="203">
        <v>102096966.66666667</v>
      </c>
      <c r="E101" s="305">
        <v>381165.79839999997</v>
      </c>
      <c r="F101" s="298">
        <v>1939115.9950871808</v>
      </c>
      <c r="H101" s="2"/>
    </row>
    <row r="102" spans="1:8" ht="18" customHeight="1" x14ac:dyDescent="0.25">
      <c r="A102" s="95" t="s">
        <v>133</v>
      </c>
      <c r="B102" s="203">
        <v>0</v>
      </c>
      <c r="C102" s="203">
        <v>0</v>
      </c>
      <c r="D102" s="203">
        <v>0</v>
      </c>
      <c r="E102" s="305">
        <v>0</v>
      </c>
      <c r="F102" s="300">
        <v>0</v>
      </c>
      <c r="H102" s="2"/>
    </row>
    <row r="103" spans="1:8" ht="18" customHeight="1" x14ac:dyDescent="0.25">
      <c r="A103" s="95" t="s">
        <v>134</v>
      </c>
      <c r="B103" s="279">
        <v>1371911.6666666667</v>
      </c>
      <c r="C103" s="203">
        <v>292</v>
      </c>
      <c r="D103" s="203">
        <v>142407333.33333334</v>
      </c>
      <c r="E103" s="305">
        <v>117059.01553333334</v>
      </c>
      <c r="F103" s="298">
        <v>1100126.2035059594</v>
      </c>
      <c r="H103" s="2"/>
    </row>
    <row r="104" spans="1:8" ht="18" customHeight="1" x14ac:dyDescent="0.25">
      <c r="A104" s="95" t="s">
        <v>135</v>
      </c>
      <c r="B104" s="279">
        <v>4774945</v>
      </c>
      <c r="C104" s="203">
        <v>1738.6666666666667</v>
      </c>
      <c r="D104" s="203">
        <v>590913200</v>
      </c>
      <c r="E104" s="305">
        <v>314689.28903333336</v>
      </c>
      <c r="F104" s="298">
        <v>4479564.0822925325</v>
      </c>
      <c r="H104" s="2"/>
    </row>
    <row r="105" spans="1:8" ht="18" customHeight="1" x14ac:dyDescent="0.25">
      <c r="A105" s="95" t="s">
        <v>136</v>
      </c>
      <c r="B105" s="279">
        <v>0</v>
      </c>
      <c r="C105" s="203">
        <v>51</v>
      </c>
      <c r="D105" s="203">
        <v>88883887.666666672</v>
      </c>
      <c r="E105" s="305">
        <v>5942.1309666666975</v>
      </c>
      <c r="F105" s="298">
        <v>303982.18865889031</v>
      </c>
      <c r="H105" s="2"/>
    </row>
    <row r="106" spans="1:8" ht="18" customHeight="1" x14ac:dyDescent="0.25">
      <c r="A106" s="95" t="s">
        <v>137</v>
      </c>
      <c r="B106" s="279">
        <v>1816983</v>
      </c>
      <c r="C106" s="203">
        <v>394.66666666666669</v>
      </c>
      <c r="D106" s="203">
        <v>157721633.33333334</v>
      </c>
      <c r="E106" s="305">
        <v>193350.67766666668</v>
      </c>
      <c r="F106" s="298">
        <v>1526559.7187622227</v>
      </c>
      <c r="H106" s="2"/>
    </row>
    <row r="107" spans="1:8" ht="18" customHeight="1" x14ac:dyDescent="0.25">
      <c r="A107" s="95" t="s">
        <v>138</v>
      </c>
      <c r="B107" s="279">
        <v>2051105</v>
      </c>
      <c r="C107" s="203">
        <v>429</v>
      </c>
      <c r="D107" s="203">
        <v>263829033.33333334</v>
      </c>
      <c r="E107" s="305">
        <v>426673.74336666666</v>
      </c>
      <c r="F107" s="298">
        <v>2694885.4871592354</v>
      </c>
      <c r="H107" s="2"/>
    </row>
    <row r="108" spans="1:8" ht="18" customHeight="1" x14ac:dyDescent="0.25">
      <c r="A108" s="95" t="s">
        <v>139</v>
      </c>
      <c r="B108" s="279">
        <v>445543.66666666669</v>
      </c>
      <c r="C108" s="203">
        <v>294</v>
      </c>
      <c r="D108" s="203">
        <v>402523666.66666669</v>
      </c>
      <c r="E108" s="305">
        <v>5247.1163999999999</v>
      </c>
      <c r="F108" s="298">
        <v>1361985.3448777157</v>
      </c>
      <c r="H108" s="2"/>
    </row>
    <row r="109" spans="1:8" ht="18" customHeight="1" x14ac:dyDescent="0.25">
      <c r="A109" s="95" t="s">
        <v>140</v>
      </c>
      <c r="B109" s="279">
        <v>16496</v>
      </c>
      <c r="C109" s="203">
        <v>0</v>
      </c>
      <c r="D109" s="203">
        <v>0</v>
      </c>
      <c r="E109" s="305">
        <v>0</v>
      </c>
      <c r="F109" s="298">
        <v>0</v>
      </c>
      <c r="H109" s="2"/>
    </row>
    <row r="110" spans="1:8" ht="18" customHeight="1" x14ac:dyDescent="0.25">
      <c r="A110" s="95" t="s">
        <v>141</v>
      </c>
      <c r="B110" s="279">
        <v>7774379.666666667</v>
      </c>
      <c r="C110" s="203">
        <v>3336.3333333333335</v>
      </c>
      <c r="D110" s="203">
        <v>1856058766.6666667</v>
      </c>
      <c r="E110" s="305">
        <v>37366.336600000002</v>
      </c>
      <c r="F110" s="298">
        <v>8374383.5178804789</v>
      </c>
      <c r="H110" s="2"/>
    </row>
    <row r="111" spans="1:8" ht="18" customHeight="1" x14ac:dyDescent="0.25">
      <c r="A111" s="65" t="s">
        <v>142</v>
      </c>
      <c r="B111" s="275">
        <v>178050</v>
      </c>
      <c r="C111" s="209">
        <v>10</v>
      </c>
      <c r="D111" s="209">
        <v>298600</v>
      </c>
      <c r="E111" s="209">
        <v>750.16339999996126</v>
      </c>
      <c r="F111" s="275">
        <v>13860.747818017098</v>
      </c>
      <c r="H111" s="2"/>
    </row>
    <row r="112" spans="1:8" ht="18" customHeight="1" x14ac:dyDescent="0.25">
      <c r="A112" s="65" t="s">
        <v>143</v>
      </c>
      <c r="B112" s="275">
        <v>0</v>
      </c>
      <c r="C112" s="209">
        <v>0</v>
      </c>
      <c r="D112" s="209">
        <v>0</v>
      </c>
      <c r="E112" s="209">
        <v>0</v>
      </c>
      <c r="F112" s="275">
        <v>0</v>
      </c>
      <c r="H112" s="2"/>
    </row>
    <row r="113" spans="1:8" ht="18" customHeight="1" x14ac:dyDescent="0.25">
      <c r="A113" s="65" t="s">
        <v>144</v>
      </c>
      <c r="B113" s="275">
        <v>0</v>
      </c>
      <c r="C113" s="209">
        <v>0</v>
      </c>
      <c r="D113" s="209">
        <v>0</v>
      </c>
      <c r="E113" s="209">
        <v>0</v>
      </c>
      <c r="F113" s="275">
        <v>0</v>
      </c>
      <c r="H113" s="2"/>
    </row>
    <row r="114" spans="1:8" ht="18" customHeight="1" x14ac:dyDescent="0.25">
      <c r="A114" s="95" t="s">
        <v>145</v>
      </c>
      <c r="B114" s="279">
        <v>0</v>
      </c>
      <c r="C114" s="203">
        <v>0</v>
      </c>
      <c r="D114" s="203">
        <v>0</v>
      </c>
      <c r="E114" s="305">
        <v>0</v>
      </c>
      <c r="F114" s="298">
        <v>0</v>
      </c>
      <c r="H114" s="2"/>
    </row>
    <row r="115" spans="1:8" ht="18" customHeight="1" x14ac:dyDescent="0.25">
      <c r="A115" s="95" t="s">
        <v>146</v>
      </c>
      <c r="B115" s="279">
        <v>8898108</v>
      </c>
      <c r="C115" s="203">
        <v>3851.6666666666665</v>
      </c>
      <c r="D115" s="203">
        <v>2305329883.3333335</v>
      </c>
      <c r="E115" s="305">
        <v>59110.851300000002</v>
      </c>
      <c r="F115" s="298">
        <v>10146369.992784504</v>
      </c>
      <c r="H115" s="2"/>
    </row>
    <row r="116" spans="1:8" ht="18" customHeight="1" x14ac:dyDescent="0.25">
      <c r="A116" s="95" t="s">
        <v>147</v>
      </c>
      <c r="B116" s="203">
        <v>993202.33333333337</v>
      </c>
      <c r="C116" s="203">
        <v>190.66666666666666</v>
      </c>
      <c r="D116" s="203">
        <v>66441133.333333336</v>
      </c>
      <c r="E116" s="305">
        <v>106185.34716666666</v>
      </c>
      <c r="F116" s="300">
        <v>759346.88583532581</v>
      </c>
      <c r="H116" s="2"/>
    </row>
    <row r="117" spans="1:8" ht="18" customHeight="1" x14ac:dyDescent="0.25">
      <c r="A117" s="95" t="s">
        <v>148</v>
      </c>
      <c r="B117" s="279">
        <v>1808272.6666666667</v>
      </c>
      <c r="C117" s="203">
        <v>201.66666666666666</v>
      </c>
      <c r="D117" s="203">
        <v>129200366.66666667</v>
      </c>
      <c r="E117" s="305">
        <v>237852.84263333332</v>
      </c>
      <c r="F117" s="298">
        <v>1417437.3420448783</v>
      </c>
      <c r="H117" s="2"/>
    </row>
    <row r="118" spans="1:8" ht="18" customHeight="1" x14ac:dyDescent="0.25">
      <c r="A118" s="95" t="s">
        <v>149</v>
      </c>
      <c r="B118" s="279">
        <v>2619669.5</v>
      </c>
      <c r="C118" s="203">
        <v>727.33333333333337</v>
      </c>
      <c r="D118" s="203">
        <v>253427400</v>
      </c>
      <c r="E118" s="305">
        <v>103425.98766666667</v>
      </c>
      <c r="F118" s="298">
        <v>1786131.8123036707</v>
      </c>
      <c r="H118" s="2"/>
    </row>
    <row r="119" spans="1:8" ht="18" customHeight="1" x14ac:dyDescent="0.25">
      <c r="A119" s="95" t="s">
        <v>150</v>
      </c>
      <c r="B119" s="279">
        <v>1026790</v>
      </c>
      <c r="C119" s="203">
        <v>207</v>
      </c>
      <c r="D119" s="203">
        <v>54517166.666666664</v>
      </c>
      <c r="E119" s="305">
        <v>155152.8407</v>
      </c>
      <c r="F119" s="298">
        <v>925710.56915684883</v>
      </c>
      <c r="H119" s="2"/>
    </row>
    <row r="120" spans="1:8" ht="18" customHeight="1" x14ac:dyDescent="0.25">
      <c r="A120" s="95" t="s">
        <v>151</v>
      </c>
      <c r="B120" s="279">
        <v>0</v>
      </c>
      <c r="C120" s="203">
        <v>0</v>
      </c>
      <c r="D120" s="203">
        <v>0</v>
      </c>
      <c r="E120" s="305">
        <v>0</v>
      </c>
      <c r="F120" s="298">
        <v>0</v>
      </c>
      <c r="H120" s="2"/>
    </row>
    <row r="121" spans="1:8" ht="18" customHeight="1" x14ac:dyDescent="0.25">
      <c r="A121" s="95" t="s">
        <v>152</v>
      </c>
      <c r="B121" s="279">
        <v>0</v>
      </c>
      <c r="C121" s="203">
        <v>0</v>
      </c>
      <c r="D121" s="203">
        <v>0</v>
      </c>
      <c r="E121" s="305">
        <v>0</v>
      </c>
      <c r="F121" s="298">
        <v>0</v>
      </c>
      <c r="H121" s="2"/>
    </row>
    <row r="122" spans="1:8" ht="18" customHeight="1" x14ac:dyDescent="0.25">
      <c r="A122" s="95" t="s">
        <v>153</v>
      </c>
      <c r="B122" s="279">
        <v>2325752.3333333335</v>
      </c>
      <c r="C122" s="203">
        <v>341.33333333333331</v>
      </c>
      <c r="D122" s="203">
        <v>343602883.33333331</v>
      </c>
      <c r="E122" s="305">
        <v>238402.89660000001</v>
      </c>
      <c r="F122" s="298">
        <v>2117141.8590372764</v>
      </c>
      <c r="H122" s="2"/>
    </row>
    <row r="123" spans="1:8" ht="18" customHeight="1" x14ac:dyDescent="0.25">
      <c r="A123" s="95" t="s">
        <v>154</v>
      </c>
      <c r="B123" s="279">
        <v>0</v>
      </c>
      <c r="C123" s="203">
        <v>0</v>
      </c>
      <c r="D123" s="203">
        <v>0</v>
      </c>
      <c r="E123" s="305">
        <v>0</v>
      </c>
      <c r="F123" s="298">
        <v>0</v>
      </c>
      <c r="H123" s="2"/>
    </row>
    <row r="124" spans="1:8" ht="18" customHeight="1" x14ac:dyDescent="0.25">
      <c r="A124" s="95" t="s">
        <v>155</v>
      </c>
      <c r="B124" s="279">
        <v>1443976</v>
      </c>
      <c r="C124" s="203">
        <v>375</v>
      </c>
      <c r="D124" s="203">
        <v>216671466.66666666</v>
      </c>
      <c r="E124" s="305">
        <v>180731.26430000001</v>
      </c>
      <c r="F124" s="298">
        <v>1611953.9647221281</v>
      </c>
      <c r="H124" s="2"/>
    </row>
    <row r="125" spans="1:8" ht="18" customHeight="1" x14ac:dyDescent="0.25">
      <c r="A125" s="95" t="s">
        <v>156</v>
      </c>
      <c r="B125" s="279">
        <v>1003653</v>
      </c>
      <c r="C125" s="203">
        <v>320</v>
      </c>
      <c r="D125" s="203">
        <v>139562633.33333334</v>
      </c>
      <c r="E125" s="305">
        <v>88884.69203333334</v>
      </c>
      <c r="F125" s="298">
        <v>1017979.1657673254</v>
      </c>
      <c r="H125" s="2"/>
    </row>
    <row r="126" spans="1:8" ht="18" customHeight="1" x14ac:dyDescent="0.25">
      <c r="A126" s="95" t="s">
        <v>157</v>
      </c>
      <c r="B126" s="279">
        <v>4286802.333333333</v>
      </c>
      <c r="C126" s="203">
        <v>750</v>
      </c>
      <c r="D126" s="203">
        <v>1423580500</v>
      </c>
      <c r="E126" s="305">
        <v>10033.251866666667</v>
      </c>
      <c r="F126" s="298">
        <v>4486184.6244467814</v>
      </c>
      <c r="H126" s="2"/>
    </row>
    <row r="127" spans="1:8" ht="18" customHeight="1" x14ac:dyDescent="0.25">
      <c r="A127" s="95" t="s">
        <v>158</v>
      </c>
      <c r="B127" s="203">
        <v>1894906.3333333333</v>
      </c>
      <c r="C127" s="203">
        <v>662.33333333333337</v>
      </c>
      <c r="D127" s="203">
        <v>237579792</v>
      </c>
      <c r="E127" s="305">
        <v>36068.093333333331</v>
      </c>
      <c r="F127" s="300">
        <v>1430114.3594476415</v>
      </c>
      <c r="H127" s="2"/>
    </row>
    <row r="128" spans="1:8" ht="18" customHeight="1" x14ac:dyDescent="0.25">
      <c r="A128" s="95" t="s">
        <v>159</v>
      </c>
      <c r="B128" s="279">
        <v>1578881.6666666667</v>
      </c>
      <c r="C128" s="203">
        <v>432.66666666666669</v>
      </c>
      <c r="D128" s="203">
        <v>291902966.66666669</v>
      </c>
      <c r="E128" s="305">
        <v>228406.05660000001</v>
      </c>
      <c r="F128" s="298">
        <v>2041219.4310051296</v>
      </c>
      <c r="H128" s="2"/>
    </row>
    <row r="129" spans="1:8" ht="18" customHeight="1" x14ac:dyDescent="0.25">
      <c r="A129" s="95" t="s">
        <v>160</v>
      </c>
      <c r="B129" s="279">
        <v>688354</v>
      </c>
      <c r="C129" s="203">
        <v>136.33333333333334</v>
      </c>
      <c r="D129" s="203">
        <v>44908933.333333336</v>
      </c>
      <c r="E129" s="305">
        <v>240074.8358</v>
      </c>
      <c r="F129" s="298">
        <v>1140561.6879674783</v>
      </c>
      <c r="H129" s="2"/>
    </row>
    <row r="130" spans="1:8" ht="18" customHeight="1" x14ac:dyDescent="0.25">
      <c r="A130" s="95" t="s">
        <v>161</v>
      </c>
      <c r="B130" s="279">
        <v>1331508</v>
      </c>
      <c r="C130" s="203">
        <v>287.66666666666669</v>
      </c>
      <c r="D130" s="203">
        <v>150361333.33333334</v>
      </c>
      <c r="E130" s="305">
        <v>192601.54723333335</v>
      </c>
      <c r="F130" s="298">
        <v>1394290.4860897432</v>
      </c>
      <c r="H130" s="2"/>
    </row>
    <row r="131" spans="1:8" ht="18" customHeight="1" x14ac:dyDescent="0.25">
      <c r="A131" s="95" t="s">
        <v>162</v>
      </c>
      <c r="B131" s="279">
        <v>1557707</v>
      </c>
      <c r="C131" s="203">
        <v>326</v>
      </c>
      <c r="D131" s="203">
        <v>238329733.33333334</v>
      </c>
      <c r="E131" s="305">
        <v>174691.08483333336</v>
      </c>
      <c r="F131" s="298">
        <v>1595014.1719149016</v>
      </c>
      <c r="H131" s="2"/>
    </row>
    <row r="132" spans="1:8" ht="18" customHeight="1" x14ac:dyDescent="0.25">
      <c r="A132" s="95" t="s">
        <v>163</v>
      </c>
      <c r="B132" s="279">
        <v>0</v>
      </c>
      <c r="C132" s="203">
        <v>0</v>
      </c>
      <c r="D132" s="203">
        <v>0</v>
      </c>
      <c r="E132" s="305">
        <v>0</v>
      </c>
      <c r="F132" s="298">
        <v>0</v>
      </c>
      <c r="H132" s="2"/>
    </row>
    <row r="133" spans="1:8" ht="18" customHeight="1" x14ac:dyDescent="0.25">
      <c r="A133" s="95" t="s">
        <v>164</v>
      </c>
      <c r="B133" s="279">
        <v>2281512</v>
      </c>
      <c r="C133" s="203">
        <v>293.66666666666669</v>
      </c>
      <c r="D133" s="203">
        <v>212945166.66666666</v>
      </c>
      <c r="E133" s="305">
        <v>317349.27100000001</v>
      </c>
      <c r="F133" s="298">
        <v>2021289.0323985983</v>
      </c>
      <c r="H133" s="2"/>
    </row>
    <row r="134" spans="1:8" ht="18" customHeight="1" x14ac:dyDescent="0.25">
      <c r="A134" s="95" t="s">
        <v>165</v>
      </c>
      <c r="B134" s="279">
        <v>674680.13873676525</v>
      </c>
      <c r="C134" s="203">
        <v>210.66666666666666</v>
      </c>
      <c r="D134" s="203">
        <v>128191000</v>
      </c>
      <c r="E134" s="305">
        <v>106529.77469999999</v>
      </c>
      <c r="F134" s="298">
        <v>940663.70459072117</v>
      </c>
      <c r="H134" s="2"/>
    </row>
    <row r="135" spans="1:8" ht="18" customHeight="1" x14ac:dyDescent="0.25">
      <c r="A135" s="95" t="s">
        <v>166</v>
      </c>
      <c r="B135" s="279">
        <v>1152047.6666666667</v>
      </c>
      <c r="C135" s="203">
        <v>227.33333333333334</v>
      </c>
      <c r="D135" s="203">
        <v>74215033.333333328</v>
      </c>
      <c r="E135" s="305">
        <v>140924.94516666667</v>
      </c>
      <c r="F135" s="298">
        <v>945176.88567386172</v>
      </c>
      <c r="H135" s="2"/>
    </row>
    <row r="136" spans="1:8" ht="18" customHeight="1" x14ac:dyDescent="0.25">
      <c r="A136" s="95" t="s">
        <v>167</v>
      </c>
      <c r="B136" s="279">
        <v>1575395</v>
      </c>
      <c r="C136" s="203">
        <v>460.66666666666669</v>
      </c>
      <c r="D136" s="203">
        <v>155566142</v>
      </c>
      <c r="E136" s="305">
        <v>207018.9535666673</v>
      </c>
      <c r="F136" s="298">
        <v>1639481.9539106502</v>
      </c>
      <c r="H136" s="2"/>
    </row>
    <row r="137" spans="1:8" ht="18" customHeight="1" x14ac:dyDescent="0.25">
      <c r="A137" s="95" t="s">
        <v>168</v>
      </c>
      <c r="B137" s="279">
        <v>0</v>
      </c>
      <c r="C137" s="203">
        <v>11.666666666666666</v>
      </c>
      <c r="D137" s="203">
        <v>173267.33333333334</v>
      </c>
      <c r="E137" s="305">
        <v>142778.60443333318</v>
      </c>
      <c r="F137" s="298">
        <v>538133.90617385239</v>
      </c>
      <c r="H137" s="2"/>
    </row>
    <row r="138" spans="1:8" ht="18" customHeight="1" x14ac:dyDescent="0.25">
      <c r="A138" s="65" t="s">
        <v>169</v>
      </c>
      <c r="B138" s="275">
        <v>1786074</v>
      </c>
      <c r="C138" s="209">
        <v>390.33333333333331</v>
      </c>
      <c r="D138" s="209">
        <v>104878611.66666667</v>
      </c>
      <c r="E138" s="209">
        <v>628723.84029999992</v>
      </c>
      <c r="F138" s="275">
        <v>2988501.6280108765</v>
      </c>
      <c r="H138" s="2"/>
    </row>
    <row r="139" spans="1:8" ht="18" customHeight="1" x14ac:dyDescent="0.25">
      <c r="A139" s="65" t="s">
        <v>170</v>
      </c>
      <c r="B139" s="275">
        <v>2525180</v>
      </c>
      <c r="C139" s="209">
        <v>613</v>
      </c>
      <c r="D139" s="209">
        <v>262539900</v>
      </c>
      <c r="E139" s="209">
        <v>152696.40589999998</v>
      </c>
      <c r="F139" s="275">
        <v>1872955.1638714136</v>
      </c>
      <c r="H139" s="2"/>
    </row>
    <row r="140" spans="1:8" ht="18" customHeight="1" x14ac:dyDescent="0.25">
      <c r="A140" s="65"/>
      <c r="B140" s="275"/>
      <c r="C140" s="209"/>
      <c r="D140" s="209"/>
      <c r="E140" s="209"/>
      <c r="F140" s="275"/>
      <c r="H140" s="2"/>
    </row>
    <row r="141" spans="1:8" s="45" customFormat="1" ht="18" customHeight="1" x14ac:dyDescent="0.25">
      <c r="A141" s="94"/>
      <c r="B141" s="299">
        <f>SUM(B3:B140)</f>
        <v>202290246.88873675</v>
      </c>
      <c r="C141" s="299">
        <f t="shared" ref="C141:F141" si="0">SUM(C3:C140)</f>
        <v>54840.999999999985</v>
      </c>
      <c r="D141" s="299">
        <f t="shared" si="0"/>
        <v>28212800939.999996</v>
      </c>
      <c r="E141" s="299">
        <f t="shared" si="0"/>
        <v>19781291.464933336</v>
      </c>
      <c r="F141" s="299">
        <f t="shared" si="0"/>
        <v>202290246.88873661</v>
      </c>
    </row>
    <row r="150" spans="16:16" x14ac:dyDescent="0.2">
      <c r="P150" s="2"/>
    </row>
  </sheetData>
  <sortState xmlns:xlrd2="http://schemas.microsoft.com/office/spreadsheetml/2017/richdata2" ref="A3:F140">
    <sortCondition ref="A3:A140"/>
  </sortState>
  <customSheetViews>
    <customSheetView guid="{21B7AC2F-40B5-4A74-80C7-C3A38CDE4D3F}" scale="98" showGridLines="0" showRowCol="0" fitToPage="1" printArea="1" showAutoFilter="1" hiddenColumns="1">
      <pane ySplit="2" topLeftCell="A115" activePane="bottomLeft" state="frozen"/>
      <selection pane="bottomLeft" sqref="A1:I142"/>
      <rowBreaks count="1" manualBreakCount="1">
        <brk id="69" max="8" man="1"/>
      </rowBreaks>
      <pageMargins left="0" right="0" top="0" bottom="0" header="0" footer="0"/>
      <pageSetup paperSize="9" scale="42" fitToHeight="2" orientation="landscape" horizontalDpi="200" verticalDpi="200" r:id="rId1"/>
      <headerFooter alignWithMargins="0"/>
      <autoFilter ref="A2:I2" xr:uid="{ACA78ACB-806E-4D53-9DC3-CE4559F76681}"/>
    </customSheetView>
  </customSheetViews>
  <mergeCells count="1">
    <mergeCell ref="A1:F1"/>
  </mergeCells>
  <phoneticPr fontId="6" type="noConversion"/>
  <pageMargins left="0.7" right="0.7" top="0.75" bottom="0.75" header="0.3" footer="0.3"/>
  <pageSetup paperSize="9" scale="59" fitToHeight="2"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indexed="11"/>
    <pageSetUpPr fitToPage="1"/>
  </sheetPr>
  <dimension ref="A1:N150"/>
  <sheetViews>
    <sheetView showGridLines="0" view="pageBreakPreview" zoomScale="85" zoomScaleNormal="100" zoomScaleSheetLayoutView="85" workbookViewId="0">
      <pane ySplit="2" topLeftCell="A3" activePane="bottomLeft" state="frozen"/>
      <selection activeCell="W4" sqref="W4"/>
      <selection pane="bottomLeft" activeCell="Q17" sqref="Q17"/>
    </sheetView>
  </sheetViews>
  <sheetFormatPr defaultRowHeight="12.75" x14ac:dyDescent="0.2"/>
  <cols>
    <col min="1" max="1" width="25.85546875" customWidth="1"/>
    <col min="2" max="6" width="23.42578125" style="33" customWidth="1"/>
    <col min="9" max="10" width="9.28515625" bestFit="1" customWidth="1"/>
    <col min="12" max="12" width="9.28515625" bestFit="1" customWidth="1"/>
  </cols>
  <sheetData>
    <row r="1" spans="1:8" ht="24" customHeight="1" thickBot="1" x14ac:dyDescent="0.25">
      <c r="A1" s="359" t="s">
        <v>277</v>
      </c>
      <c r="B1" s="352"/>
      <c r="C1" s="352"/>
      <c r="D1" s="352"/>
      <c r="E1" s="352"/>
      <c r="F1" s="353"/>
    </row>
    <row r="2" spans="1:8" s="18" customFormat="1" ht="45.75" thickBot="1" x14ac:dyDescent="0.25">
      <c r="A2" s="147" t="s">
        <v>32</v>
      </c>
      <c r="B2" s="147" t="s">
        <v>278</v>
      </c>
      <c r="C2" s="147" t="s">
        <v>279</v>
      </c>
      <c r="D2" s="147" t="s">
        <v>280</v>
      </c>
      <c r="E2" s="147" t="s">
        <v>281</v>
      </c>
      <c r="F2" s="147" t="s">
        <v>176</v>
      </c>
    </row>
    <row r="3" spans="1:8" ht="18" customHeight="1" x14ac:dyDescent="0.25">
      <c r="A3" s="97" t="s">
        <v>34</v>
      </c>
      <c r="B3" s="209">
        <v>0</v>
      </c>
      <c r="C3" s="308">
        <v>0</v>
      </c>
      <c r="D3" s="209">
        <v>0</v>
      </c>
      <c r="E3" s="209">
        <v>0</v>
      </c>
      <c r="F3" s="275">
        <v>0</v>
      </c>
      <c r="H3" s="2"/>
    </row>
    <row r="4" spans="1:8" ht="18" customHeight="1" x14ac:dyDescent="0.25">
      <c r="A4" s="97" t="s">
        <v>35</v>
      </c>
      <c r="B4" s="209">
        <v>0</v>
      </c>
      <c r="C4" s="308">
        <v>0</v>
      </c>
      <c r="D4" s="209">
        <v>0</v>
      </c>
      <c r="E4" s="209">
        <v>0</v>
      </c>
      <c r="F4" s="275">
        <v>0</v>
      </c>
      <c r="H4" s="2"/>
    </row>
    <row r="5" spans="1:8" ht="18" customHeight="1" x14ac:dyDescent="0.25">
      <c r="A5" s="97" t="s">
        <v>36</v>
      </c>
      <c r="B5" s="209">
        <v>428596.33333333331</v>
      </c>
      <c r="C5" s="308">
        <v>32.333333333333336</v>
      </c>
      <c r="D5" s="209">
        <v>7699463</v>
      </c>
      <c r="E5" s="209">
        <v>5983853.666666667</v>
      </c>
      <c r="F5" s="275">
        <v>360350.44554328889</v>
      </c>
      <c r="H5" s="2"/>
    </row>
    <row r="6" spans="1:8" ht="18" customHeight="1" x14ac:dyDescent="0.25">
      <c r="A6" s="97" t="s">
        <v>37</v>
      </c>
      <c r="B6" s="209">
        <v>0</v>
      </c>
      <c r="C6" s="308">
        <v>0</v>
      </c>
      <c r="D6" s="209">
        <v>0</v>
      </c>
      <c r="E6" s="209">
        <v>0</v>
      </c>
      <c r="F6" s="275">
        <v>0</v>
      </c>
      <c r="H6" s="2"/>
    </row>
    <row r="7" spans="1:8" ht="18" customHeight="1" x14ac:dyDescent="0.25">
      <c r="A7" s="97" t="s">
        <v>38</v>
      </c>
      <c r="B7" s="209">
        <v>0</v>
      </c>
      <c r="C7" s="308">
        <v>0</v>
      </c>
      <c r="D7" s="209">
        <v>0</v>
      </c>
      <c r="E7" s="209">
        <v>0</v>
      </c>
      <c r="F7" s="275">
        <v>0</v>
      </c>
      <c r="H7" s="2"/>
    </row>
    <row r="8" spans="1:8" ht="18" customHeight="1" x14ac:dyDescent="0.25">
      <c r="A8" s="97" t="s">
        <v>39</v>
      </c>
      <c r="B8" s="209">
        <v>0</v>
      </c>
      <c r="C8" s="308">
        <v>0</v>
      </c>
      <c r="D8" s="209">
        <v>0</v>
      </c>
      <c r="E8" s="209">
        <v>0</v>
      </c>
      <c r="F8" s="275">
        <v>0</v>
      </c>
      <c r="H8" s="2"/>
    </row>
    <row r="9" spans="1:8" ht="18" customHeight="1" x14ac:dyDescent="0.25">
      <c r="A9" s="97" t="s">
        <v>40</v>
      </c>
      <c r="B9" s="209">
        <v>0</v>
      </c>
      <c r="C9" s="308">
        <v>0</v>
      </c>
      <c r="D9" s="209">
        <v>0</v>
      </c>
      <c r="E9" s="209">
        <v>0</v>
      </c>
      <c r="F9" s="275">
        <v>0</v>
      </c>
      <c r="H9" s="2"/>
    </row>
    <row r="10" spans="1:8" ht="18" customHeight="1" x14ac:dyDescent="0.25">
      <c r="A10" s="97" t="s">
        <v>41</v>
      </c>
      <c r="B10" s="209">
        <v>0</v>
      </c>
      <c r="C10" s="308">
        <v>0</v>
      </c>
      <c r="D10" s="209">
        <v>0</v>
      </c>
      <c r="E10" s="209">
        <v>0</v>
      </c>
      <c r="F10" s="275">
        <v>0</v>
      </c>
      <c r="H10" s="2"/>
    </row>
    <row r="11" spans="1:8" ht="18" customHeight="1" x14ac:dyDescent="0.25">
      <c r="A11" s="97" t="s">
        <v>42</v>
      </c>
      <c r="B11" s="209">
        <v>0</v>
      </c>
      <c r="C11" s="308">
        <v>0</v>
      </c>
      <c r="D11" s="209">
        <v>0</v>
      </c>
      <c r="E11" s="209">
        <v>0</v>
      </c>
      <c r="F11" s="275">
        <v>0</v>
      </c>
      <c r="H11" s="2"/>
    </row>
    <row r="12" spans="1:8" ht="18" customHeight="1" x14ac:dyDescent="0.25">
      <c r="A12" s="97" t="s">
        <v>43</v>
      </c>
      <c r="B12" s="209">
        <v>0</v>
      </c>
      <c r="C12" s="308">
        <v>0</v>
      </c>
      <c r="D12" s="209">
        <v>0</v>
      </c>
      <c r="E12" s="209">
        <v>0</v>
      </c>
      <c r="F12" s="275">
        <v>0</v>
      </c>
      <c r="H12" s="2"/>
    </row>
    <row r="13" spans="1:8" ht="18" customHeight="1" x14ac:dyDescent="0.25">
      <c r="A13" s="97" t="s">
        <v>44</v>
      </c>
      <c r="B13" s="209">
        <v>0</v>
      </c>
      <c r="C13" s="308">
        <v>0</v>
      </c>
      <c r="D13" s="209">
        <v>0</v>
      </c>
      <c r="E13" s="209">
        <v>0</v>
      </c>
      <c r="F13" s="275">
        <v>0</v>
      </c>
      <c r="H13" s="2"/>
    </row>
    <row r="14" spans="1:8" ht="18" customHeight="1" x14ac:dyDescent="0.25">
      <c r="A14" s="97" t="s">
        <v>45</v>
      </c>
      <c r="B14" s="209">
        <v>0</v>
      </c>
      <c r="C14" s="308">
        <v>0</v>
      </c>
      <c r="D14" s="209">
        <v>0</v>
      </c>
      <c r="E14" s="209">
        <v>0</v>
      </c>
      <c r="F14" s="275">
        <v>0</v>
      </c>
      <c r="H14" s="2"/>
    </row>
    <row r="15" spans="1:8" ht="18" customHeight="1" x14ac:dyDescent="0.25">
      <c r="A15" s="97" t="s">
        <v>46</v>
      </c>
      <c r="B15" s="209">
        <v>347433.66666666669</v>
      </c>
      <c r="C15" s="308">
        <v>13</v>
      </c>
      <c r="D15" s="209">
        <v>9467570.666666666</v>
      </c>
      <c r="E15" s="209">
        <v>1893892</v>
      </c>
      <c r="F15" s="275">
        <v>260222.10563945514</v>
      </c>
      <c r="H15" s="2"/>
    </row>
    <row r="16" spans="1:8" ht="18" customHeight="1" x14ac:dyDescent="0.25">
      <c r="A16" s="97" t="s">
        <v>47</v>
      </c>
      <c r="B16" s="209">
        <v>0</v>
      </c>
      <c r="C16" s="308">
        <v>0</v>
      </c>
      <c r="D16" s="209">
        <v>0</v>
      </c>
      <c r="E16" s="209">
        <v>0</v>
      </c>
      <c r="F16" s="275">
        <v>0</v>
      </c>
      <c r="H16" s="2"/>
    </row>
    <row r="17" spans="1:8" ht="18" customHeight="1" x14ac:dyDescent="0.25">
      <c r="A17" s="97" t="s">
        <v>48</v>
      </c>
      <c r="B17" s="209">
        <v>0</v>
      </c>
      <c r="C17" s="308">
        <v>0</v>
      </c>
      <c r="D17" s="209">
        <v>0</v>
      </c>
      <c r="E17" s="209">
        <v>0</v>
      </c>
      <c r="F17" s="275">
        <v>0</v>
      </c>
      <c r="H17" s="2"/>
    </row>
    <row r="18" spans="1:8" ht="18" customHeight="1" x14ac:dyDescent="0.25">
      <c r="A18" s="97" t="s">
        <v>49</v>
      </c>
      <c r="B18" s="209">
        <v>0</v>
      </c>
      <c r="C18" s="308">
        <v>0</v>
      </c>
      <c r="D18" s="209">
        <v>0</v>
      </c>
      <c r="E18" s="209">
        <v>0</v>
      </c>
      <c r="F18" s="275">
        <v>0</v>
      </c>
      <c r="H18" s="2"/>
    </row>
    <row r="19" spans="1:8" ht="18" customHeight="1" x14ac:dyDescent="0.25">
      <c r="A19" s="97" t="s">
        <v>50</v>
      </c>
      <c r="B19" s="209">
        <v>0</v>
      </c>
      <c r="C19" s="308">
        <v>0</v>
      </c>
      <c r="D19" s="209">
        <v>0</v>
      </c>
      <c r="E19" s="209">
        <v>0</v>
      </c>
      <c r="F19" s="275">
        <v>0</v>
      </c>
      <c r="H19" s="2"/>
    </row>
    <row r="20" spans="1:8" ht="18" customHeight="1" x14ac:dyDescent="0.25">
      <c r="A20" s="97" t="s">
        <v>51</v>
      </c>
      <c r="B20" s="209">
        <v>0</v>
      </c>
      <c r="C20" s="308">
        <v>0</v>
      </c>
      <c r="D20" s="209">
        <v>0</v>
      </c>
      <c r="E20" s="209">
        <v>0</v>
      </c>
      <c r="F20" s="275">
        <v>0</v>
      </c>
      <c r="H20" s="2"/>
    </row>
    <row r="21" spans="1:8" ht="18" customHeight="1" x14ac:dyDescent="0.25">
      <c r="A21" s="97" t="s">
        <v>52</v>
      </c>
      <c r="B21" s="209">
        <v>0</v>
      </c>
      <c r="C21" s="308">
        <v>0</v>
      </c>
      <c r="D21" s="209">
        <v>0</v>
      </c>
      <c r="E21" s="209">
        <v>0</v>
      </c>
      <c r="F21" s="275">
        <v>0</v>
      </c>
      <c r="H21" s="2"/>
    </row>
    <row r="22" spans="1:8" ht="18" customHeight="1" x14ac:dyDescent="0.25">
      <c r="A22" s="97" t="s">
        <v>53</v>
      </c>
      <c r="B22" s="209">
        <v>0</v>
      </c>
      <c r="C22" s="308">
        <v>0</v>
      </c>
      <c r="D22" s="209">
        <v>0</v>
      </c>
      <c r="E22" s="209">
        <v>0</v>
      </c>
      <c r="F22" s="275">
        <v>0</v>
      </c>
      <c r="H22" s="2"/>
    </row>
    <row r="23" spans="1:8" ht="18" customHeight="1" x14ac:dyDescent="0.25">
      <c r="A23" s="97" t="s">
        <v>54</v>
      </c>
      <c r="B23" s="209">
        <v>0</v>
      </c>
      <c r="C23" s="308">
        <v>0</v>
      </c>
      <c r="D23" s="209">
        <v>0</v>
      </c>
      <c r="E23" s="209">
        <v>0</v>
      </c>
      <c r="F23" s="275">
        <v>0</v>
      </c>
      <c r="H23" s="2"/>
    </row>
    <row r="24" spans="1:8" ht="18" customHeight="1" x14ac:dyDescent="0.25">
      <c r="A24" s="97" t="s">
        <v>55</v>
      </c>
      <c r="B24" s="209">
        <v>206628</v>
      </c>
      <c r="C24" s="308">
        <v>30</v>
      </c>
      <c r="D24" s="209">
        <v>3562764</v>
      </c>
      <c r="E24" s="209">
        <v>4005527.7000000007</v>
      </c>
      <c r="F24" s="275">
        <v>208133.53355023148</v>
      </c>
      <c r="H24" s="2"/>
    </row>
    <row r="25" spans="1:8" ht="18" customHeight="1" x14ac:dyDescent="0.25">
      <c r="A25" s="97" t="s">
        <v>56</v>
      </c>
      <c r="B25" s="209">
        <v>0</v>
      </c>
      <c r="C25" s="308">
        <v>0</v>
      </c>
      <c r="D25" s="209">
        <v>0</v>
      </c>
      <c r="E25" s="209">
        <v>0</v>
      </c>
      <c r="F25" s="275">
        <v>0</v>
      </c>
      <c r="H25" s="2"/>
    </row>
    <row r="26" spans="1:8" ht="18" customHeight="1" x14ac:dyDescent="0.25">
      <c r="A26" s="97" t="s">
        <v>57</v>
      </c>
      <c r="B26" s="209">
        <v>0</v>
      </c>
      <c r="C26" s="308">
        <v>0</v>
      </c>
      <c r="D26" s="209">
        <v>0</v>
      </c>
      <c r="E26" s="209">
        <v>0</v>
      </c>
      <c r="F26" s="275">
        <v>0</v>
      </c>
      <c r="H26" s="2"/>
    </row>
    <row r="27" spans="1:8" ht="18" customHeight="1" x14ac:dyDescent="0.25">
      <c r="A27" s="97" t="s">
        <v>58</v>
      </c>
      <c r="B27" s="209">
        <v>0</v>
      </c>
      <c r="C27" s="308">
        <v>0</v>
      </c>
      <c r="D27" s="209">
        <v>0</v>
      </c>
      <c r="E27" s="209">
        <v>0</v>
      </c>
      <c r="F27" s="275">
        <v>0</v>
      </c>
      <c r="H27" s="2"/>
    </row>
    <row r="28" spans="1:8" ht="18" customHeight="1" x14ac:dyDescent="0.25">
      <c r="A28" s="97" t="s">
        <v>59</v>
      </c>
      <c r="B28" s="209">
        <v>0</v>
      </c>
      <c r="C28" s="308">
        <v>0</v>
      </c>
      <c r="D28" s="209">
        <v>0</v>
      </c>
      <c r="E28" s="209">
        <v>0</v>
      </c>
      <c r="F28" s="275">
        <v>0</v>
      </c>
      <c r="H28" s="109"/>
    </row>
    <row r="29" spans="1:8" ht="18" customHeight="1" x14ac:dyDescent="0.25">
      <c r="A29" s="97" t="s">
        <v>60</v>
      </c>
      <c r="B29" s="209">
        <v>0</v>
      </c>
      <c r="C29" s="308">
        <v>0</v>
      </c>
      <c r="D29" s="209">
        <v>0</v>
      </c>
      <c r="E29" s="209">
        <v>0</v>
      </c>
      <c r="F29" s="275">
        <v>0</v>
      </c>
      <c r="H29" s="109"/>
    </row>
    <row r="30" spans="1:8" ht="18" customHeight="1" x14ac:dyDescent="0.25">
      <c r="A30" s="97" t="s">
        <v>61</v>
      </c>
      <c r="B30" s="209">
        <v>0</v>
      </c>
      <c r="C30" s="308">
        <v>8</v>
      </c>
      <c r="D30" s="209">
        <v>283455.66666666669</v>
      </c>
      <c r="E30" s="209">
        <v>679276.36329999997</v>
      </c>
      <c r="F30" s="275">
        <v>28628.056262967508</v>
      </c>
      <c r="H30" s="109"/>
    </row>
    <row r="31" spans="1:8" ht="18" customHeight="1" x14ac:dyDescent="0.25">
      <c r="A31" s="97" t="s">
        <v>62</v>
      </c>
      <c r="B31" s="209">
        <v>0</v>
      </c>
      <c r="C31" s="308">
        <v>0</v>
      </c>
      <c r="D31" s="209">
        <v>0</v>
      </c>
      <c r="E31" s="209">
        <v>0</v>
      </c>
      <c r="F31" s="275">
        <v>0</v>
      </c>
      <c r="H31" s="109"/>
    </row>
    <row r="32" spans="1:8" ht="18" customHeight="1" x14ac:dyDescent="0.25">
      <c r="A32" s="97" t="s">
        <v>63</v>
      </c>
      <c r="B32" s="209">
        <v>0</v>
      </c>
      <c r="C32" s="308">
        <v>0</v>
      </c>
      <c r="D32" s="209">
        <v>0</v>
      </c>
      <c r="E32" s="209">
        <v>0</v>
      </c>
      <c r="F32" s="275">
        <v>0</v>
      </c>
      <c r="H32" s="2"/>
    </row>
    <row r="33" spans="1:10" ht="18" customHeight="1" x14ac:dyDescent="0.25">
      <c r="A33" s="97" t="s">
        <v>64</v>
      </c>
      <c r="B33" s="209">
        <v>0</v>
      </c>
      <c r="C33" s="308">
        <v>0</v>
      </c>
      <c r="D33" s="209">
        <v>0</v>
      </c>
      <c r="E33" s="209">
        <v>0</v>
      </c>
      <c r="F33" s="275">
        <v>0</v>
      </c>
      <c r="H33" s="2"/>
    </row>
    <row r="34" spans="1:10" ht="18" customHeight="1" x14ac:dyDescent="0.25">
      <c r="A34" s="97" t="s">
        <v>65</v>
      </c>
      <c r="B34" s="209">
        <v>0</v>
      </c>
      <c r="C34" s="308">
        <v>0</v>
      </c>
      <c r="D34" s="209">
        <v>0</v>
      </c>
      <c r="E34" s="209">
        <v>0</v>
      </c>
      <c r="F34" s="275">
        <v>0</v>
      </c>
      <c r="H34" s="2"/>
    </row>
    <row r="35" spans="1:10" ht="18" customHeight="1" x14ac:dyDescent="0.25">
      <c r="A35" s="97" t="s">
        <v>66</v>
      </c>
      <c r="B35" s="209">
        <v>0</v>
      </c>
      <c r="C35" s="308">
        <v>0</v>
      </c>
      <c r="D35" s="209">
        <v>0</v>
      </c>
      <c r="E35" s="209">
        <v>0</v>
      </c>
      <c r="F35" s="275">
        <v>0</v>
      </c>
      <c r="H35" s="2"/>
    </row>
    <row r="36" spans="1:10" ht="18" customHeight="1" x14ac:dyDescent="0.25">
      <c r="A36" s="97" t="s">
        <v>67</v>
      </c>
      <c r="B36" s="209">
        <v>44747</v>
      </c>
      <c r="C36" s="308">
        <v>17</v>
      </c>
      <c r="D36" s="209">
        <v>494346.66666666669</v>
      </c>
      <c r="E36" s="209">
        <v>1224314</v>
      </c>
      <c r="F36" s="275">
        <v>51254.588250519409</v>
      </c>
      <c r="H36" s="2"/>
    </row>
    <row r="37" spans="1:10" ht="18" customHeight="1" x14ac:dyDescent="0.25">
      <c r="A37" s="97" t="s">
        <v>68</v>
      </c>
      <c r="B37" s="209">
        <v>0</v>
      </c>
      <c r="C37" s="308">
        <v>0</v>
      </c>
      <c r="D37" s="209">
        <v>0</v>
      </c>
      <c r="E37" s="209">
        <v>0</v>
      </c>
      <c r="F37" s="275">
        <v>0</v>
      </c>
      <c r="H37" s="2"/>
    </row>
    <row r="38" spans="1:10" ht="18" customHeight="1" x14ac:dyDescent="0.25">
      <c r="A38" s="97" t="s">
        <v>69</v>
      </c>
      <c r="B38" s="209">
        <v>0</v>
      </c>
      <c r="C38" s="308">
        <v>1</v>
      </c>
      <c r="D38" s="209">
        <v>18987</v>
      </c>
      <c r="E38" s="209">
        <v>47627</v>
      </c>
      <c r="F38" s="275">
        <v>1988.7893077555627</v>
      </c>
      <c r="H38" s="2"/>
    </row>
    <row r="39" spans="1:10" ht="18" customHeight="1" x14ac:dyDescent="0.25">
      <c r="A39" s="97" t="s">
        <v>70</v>
      </c>
      <c r="B39" s="209">
        <v>0</v>
      </c>
      <c r="C39" s="308">
        <v>0</v>
      </c>
      <c r="D39" s="209">
        <v>0</v>
      </c>
      <c r="E39" s="209">
        <v>0</v>
      </c>
      <c r="F39" s="275">
        <v>0</v>
      </c>
      <c r="H39" s="2"/>
    </row>
    <row r="40" spans="1:10" ht="18" customHeight="1" x14ac:dyDescent="0.25">
      <c r="A40" s="97" t="s">
        <v>71</v>
      </c>
      <c r="B40" s="209">
        <v>0</v>
      </c>
      <c r="C40" s="308">
        <v>0</v>
      </c>
      <c r="D40" s="209">
        <v>0</v>
      </c>
      <c r="E40" s="209">
        <v>0</v>
      </c>
      <c r="F40" s="275">
        <v>0</v>
      </c>
      <c r="H40" s="2"/>
    </row>
    <row r="41" spans="1:10" ht="18" customHeight="1" x14ac:dyDescent="0.25">
      <c r="A41" s="97" t="s">
        <v>72</v>
      </c>
      <c r="B41" s="209">
        <v>0</v>
      </c>
      <c r="C41" s="308">
        <v>0</v>
      </c>
      <c r="D41" s="209">
        <v>0</v>
      </c>
      <c r="E41" s="209">
        <v>0</v>
      </c>
      <c r="F41" s="275">
        <v>0</v>
      </c>
      <c r="H41" s="2"/>
    </row>
    <row r="42" spans="1:10" ht="18" customHeight="1" x14ac:dyDescent="0.25">
      <c r="A42" s="97" t="s">
        <v>73</v>
      </c>
      <c r="B42" s="209">
        <v>974337</v>
      </c>
      <c r="C42" s="308">
        <v>58</v>
      </c>
      <c r="D42" s="209">
        <v>36920160.666666664</v>
      </c>
      <c r="E42" s="209">
        <v>7816978.0382000012</v>
      </c>
      <c r="F42" s="275">
        <v>1029214.7932760734</v>
      </c>
      <c r="H42" s="2"/>
    </row>
    <row r="43" spans="1:10" ht="18" customHeight="1" x14ac:dyDescent="0.25">
      <c r="A43" s="97" t="s">
        <v>74</v>
      </c>
      <c r="B43" s="209">
        <v>0</v>
      </c>
      <c r="C43" s="308">
        <v>0</v>
      </c>
      <c r="D43" s="209">
        <v>0</v>
      </c>
      <c r="E43" s="209">
        <v>0</v>
      </c>
      <c r="F43" s="275">
        <v>0</v>
      </c>
      <c r="H43" s="2"/>
    </row>
    <row r="44" spans="1:10" ht="18" customHeight="1" x14ac:dyDescent="0.25">
      <c r="A44" s="97" t="s">
        <v>75</v>
      </c>
      <c r="B44" s="209">
        <v>0</v>
      </c>
      <c r="C44" s="308">
        <v>0</v>
      </c>
      <c r="D44" s="209">
        <v>0</v>
      </c>
      <c r="E44" s="209">
        <v>0</v>
      </c>
      <c r="F44" s="275">
        <v>0</v>
      </c>
      <c r="H44" s="2"/>
    </row>
    <row r="45" spans="1:10" ht="18" customHeight="1" x14ac:dyDescent="0.25">
      <c r="A45" s="97" t="s">
        <v>76</v>
      </c>
      <c r="B45" s="209">
        <v>0</v>
      </c>
      <c r="C45" s="308">
        <v>0</v>
      </c>
      <c r="D45" s="209">
        <v>0</v>
      </c>
      <c r="E45" s="209">
        <v>0</v>
      </c>
      <c r="F45" s="275">
        <v>0</v>
      </c>
      <c r="H45" s="2"/>
    </row>
    <row r="46" spans="1:10" ht="18" customHeight="1" x14ac:dyDescent="0.25">
      <c r="A46" s="97" t="s">
        <v>77</v>
      </c>
      <c r="B46" s="209">
        <v>83459</v>
      </c>
      <c r="C46" s="308">
        <v>16</v>
      </c>
      <c r="D46" s="209">
        <v>675589.33333333337</v>
      </c>
      <c r="E46" s="209">
        <v>3788194</v>
      </c>
      <c r="F46" s="275">
        <v>140833.91594056974</v>
      </c>
      <c r="H46" s="2"/>
      <c r="J46" s="2"/>
    </row>
    <row r="47" spans="1:10" ht="18" customHeight="1" x14ac:dyDescent="0.25">
      <c r="A47" s="97" t="s">
        <v>78</v>
      </c>
      <c r="B47" s="209">
        <v>0</v>
      </c>
      <c r="C47" s="308">
        <v>0</v>
      </c>
      <c r="D47" s="209">
        <v>0</v>
      </c>
      <c r="E47" s="209">
        <v>0</v>
      </c>
      <c r="F47" s="275">
        <v>0</v>
      </c>
      <c r="H47" s="2"/>
    </row>
    <row r="48" spans="1:10" ht="18" customHeight="1" x14ac:dyDescent="0.25">
      <c r="A48" s="97" t="s">
        <v>79</v>
      </c>
      <c r="B48" s="209">
        <v>487292</v>
      </c>
      <c r="C48" s="308">
        <v>78</v>
      </c>
      <c r="D48" s="209">
        <v>6467348</v>
      </c>
      <c r="E48" s="209">
        <v>5748352.1579000009</v>
      </c>
      <c r="F48" s="275">
        <v>326852.1738830636</v>
      </c>
      <c r="H48" s="2"/>
    </row>
    <row r="49" spans="1:8" ht="18" customHeight="1" x14ac:dyDescent="0.25">
      <c r="A49" s="97" t="s">
        <v>80</v>
      </c>
      <c r="B49" s="209">
        <v>0</v>
      </c>
      <c r="C49" s="308">
        <v>0</v>
      </c>
      <c r="D49" s="209">
        <v>0</v>
      </c>
      <c r="E49" s="209">
        <v>0</v>
      </c>
      <c r="F49" s="275">
        <v>0</v>
      </c>
      <c r="H49" s="2"/>
    </row>
    <row r="50" spans="1:8" ht="18" customHeight="1" x14ac:dyDescent="0.25">
      <c r="A50" s="97" t="s">
        <v>81</v>
      </c>
      <c r="B50" s="209">
        <v>28285.666666666668</v>
      </c>
      <c r="C50" s="308">
        <v>1.6666666666666667</v>
      </c>
      <c r="D50" s="209">
        <v>163066.66666666666</v>
      </c>
      <c r="E50" s="209">
        <v>148897.66666666666</v>
      </c>
      <c r="F50" s="275">
        <v>8373.7243165864711</v>
      </c>
      <c r="H50" s="2"/>
    </row>
    <row r="51" spans="1:8" ht="18" customHeight="1" x14ac:dyDescent="0.25">
      <c r="A51" s="97" t="s">
        <v>82</v>
      </c>
      <c r="B51" s="209">
        <v>0</v>
      </c>
      <c r="C51" s="308">
        <v>0</v>
      </c>
      <c r="D51" s="209">
        <v>0</v>
      </c>
      <c r="E51" s="209">
        <v>0</v>
      </c>
      <c r="F51" s="275">
        <v>0</v>
      </c>
      <c r="H51" s="2"/>
    </row>
    <row r="52" spans="1:8" ht="18" customHeight="1" x14ac:dyDescent="0.25">
      <c r="A52" s="97" t="s">
        <v>83</v>
      </c>
      <c r="B52" s="209">
        <v>0</v>
      </c>
      <c r="C52" s="308">
        <v>0</v>
      </c>
      <c r="D52" s="209">
        <v>0</v>
      </c>
      <c r="E52" s="209">
        <v>0</v>
      </c>
      <c r="F52" s="275">
        <v>0</v>
      </c>
      <c r="H52" s="2"/>
    </row>
    <row r="53" spans="1:8" ht="18" customHeight="1" x14ac:dyDescent="0.25">
      <c r="A53" s="97" t="s">
        <v>84</v>
      </c>
      <c r="B53" s="209">
        <v>0</v>
      </c>
      <c r="C53" s="308">
        <v>0</v>
      </c>
      <c r="D53" s="209">
        <v>0</v>
      </c>
      <c r="E53" s="209">
        <v>0</v>
      </c>
      <c r="F53" s="275">
        <v>0</v>
      </c>
      <c r="H53" s="2"/>
    </row>
    <row r="54" spans="1:8" ht="18" customHeight="1" x14ac:dyDescent="0.25">
      <c r="A54" s="97" t="s">
        <v>85</v>
      </c>
      <c r="B54" s="209">
        <v>0</v>
      </c>
      <c r="C54" s="308">
        <v>0</v>
      </c>
      <c r="D54" s="209">
        <v>0</v>
      </c>
      <c r="E54" s="209">
        <v>0</v>
      </c>
      <c r="F54" s="275">
        <v>0</v>
      </c>
      <c r="H54" s="2"/>
    </row>
    <row r="55" spans="1:8" ht="18" customHeight="1" x14ac:dyDescent="0.25">
      <c r="A55" s="97" t="s">
        <v>86</v>
      </c>
      <c r="B55" s="209">
        <v>0</v>
      </c>
      <c r="C55" s="308">
        <v>0</v>
      </c>
      <c r="D55" s="209">
        <v>0</v>
      </c>
      <c r="E55" s="209">
        <v>0</v>
      </c>
      <c r="F55" s="275">
        <v>0</v>
      </c>
      <c r="H55" s="2"/>
    </row>
    <row r="56" spans="1:8" ht="18" customHeight="1" x14ac:dyDescent="0.25">
      <c r="A56" s="97" t="s">
        <v>87</v>
      </c>
      <c r="B56" s="209">
        <v>0</v>
      </c>
      <c r="C56" s="308">
        <v>3</v>
      </c>
      <c r="D56" s="209">
        <v>85278.333333333328</v>
      </c>
      <c r="E56" s="209">
        <v>185255</v>
      </c>
      <c r="F56" s="275">
        <v>7973.3247936831358</v>
      </c>
      <c r="H56" s="2"/>
    </row>
    <row r="57" spans="1:8" ht="18" customHeight="1" x14ac:dyDescent="0.25">
      <c r="A57" s="97" t="s">
        <v>88</v>
      </c>
      <c r="B57" s="209">
        <v>392140.66666666669</v>
      </c>
      <c r="C57" s="308">
        <v>24</v>
      </c>
      <c r="D57" s="209">
        <v>19071504</v>
      </c>
      <c r="E57" s="209">
        <v>5843003</v>
      </c>
      <c r="F57" s="275">
        <v>592065.94757086213</v>
      </c>
      <c r="H57" s="2"/>
    </row>
    <row r="58" spans="1:8" ht="18" customHeight="1" x14ac:dyDescent="0.25">
      <c r="A58" s="97" t="s">
        <v>89</v>
      </c>
      <c r="B58" s="209">
        <v>0</v>
      </c>
      <c r="C58" s="308">
        <v>0</v>
      </c>
      <c r="D58" s="209">
        <v>0</v>
      </c>
      <c r="E58" s="209">
        <v>0</v>
      </c>
      <c r="F58" s="275">
        <v>0</v>
      </c>
      <c r="H58" s="2"/>
    </row>
    <row r="59" spans="1:8" ht="18" customHeight="1" x14ac:dyDescent="0.25">
      <c r="A59" s="97" t="s">
        <v>90</v>
      </c>
      <c r="B59" s="209">
        <v>0</v>
      </c>
      <c r="C59" s="308">
        <v>0</v>
      </c>
      <c r="D59" s="209">
        <v>0</v>
      </c>
      <c r="E59" s="209">
        <v>0</v>
      </c>
      <c r="F59" s="275">
        <v>0</v>
      </c>
      <c r="H59" s="2"/>
    </row>
    <row r="60" spans="1:8" ht="18" customHeight="1" x14ac:dyDescent="0.25">
      <c r="A60" s="97" t="s">
        <v>91</v>
      </c>
      <c r="B60" s="209">
        <v>0</v>
      </c>
      <c r="C60" s="308">
        <v>0</v>
      </c>
      <c r="D60" s="209">
        <v>0</v>
      </c>
      <c r="E60" s="209">
        <v>0</v>
      </c>
      <c r="F60" s="275">
        <v>0</v>
      </c>
      <c r="H60" s="2"/>
    </row>
    <row r="61" spans="1:8" ht="18" customHeight="1" x14ac:dyDescent="0.25">
      <c r="A61" s="97" t="s">
        <v>92</v>
      </c>
      <c r="B61" s="209">
        <v>0</v>
      </c>
      <c r="C61" s="308">
        <v>0</v>
      </c>
      <c r="D61" s="209">
        <v>0</v>
      </c>
      <c r="E61" s="209">
        <v>0</v>
      </c>
      <c r="F61" s="275">
        <v>0</v>
      </c>
      <c r="H61" s="2"/>
    </row>
    <row r="62" spans="1:8" ht="18" customHeight="1" x14ac:dyDescent="0.25">
      <c r="A62" s="97" t="s">
        <v>93</v>
      </c>
      <c r="B62" s="209">
        <v>0</v>
      </c>
      <c r="C62" s="308">
        <v>0</v>
      </c>
      <c r="D62" s="209">
        <v>0</v>
      </c>
      <c r="E62" s="209">
        <v>0</v>
      </c>
      <c r="F62" s="275">
        <v>0</v>
      </c>
      <c r="H62" s="2"/>
    </row>
    <row r="63" spans="1:8" ht="18" customHeight="1" x14ac:dyDescent="0.25">
      <c r="A63" s="97" t="s">
        <v>94</v>
      </c>
      <c r="B63" s="209">
        <v>206861</v>
      </c>
      <c r="C63" s="308">
        <v>21</v>
      </c>
      <c r="D63" s="209">
        <v>853634</v>
      </c>
      <c r="E63" s="209">
        <v>3892828</v>
      </c>
      <c r="F63" s="275">
        <v>148037.5663934953</v>
      </c>
      <c r="H63" s="2"/>
    </row>
    <row r="64" spans="1:8" ht="18" customHeight="1" x14ac:dyDescent="0.25">
      <c r="A64" s="97" t="s">
        <v>95</v>
      </c>
      <c r="B64" s="209">
        <v>250486</v>
      </c>
      <c r="C64" s="308">
        <v>7</v>
      </c>
      <c r="D64" s="209">
        <v>1357931.3333333333</v>
      </c>
      <c r="E64" s="209">
        <v>1038013.6718333332</v>
      </c>
      <c r="F64" s="275">
        <v>62973.551018418366</v>
      </c>
      <c r="H64" s="2"/>
    </row>
    <row r="65" spans="1:9" ht="18" customHeight="1" x14ac:dyDescent="0.25">
      <c r="A65" s="97" t="s">
        <v>96</v>
      </c>
      <c r="B65" s="209">
        <v>0</v>
      </c>
      <c r="C65" s="308">
        <v>0</v>
      </c>
      <c r="D65" s="209">
        <v>0</v>
      </c>
      <c r="E65" s="209">
        <v>0</v>
      </c>
      <c r="F65" s="275">
        <v>0</v>
      </c>
      <c r="H65" s="2"/>
    </row>
    <row r="66" spans="1:9" ht="18" customHeight="1" x14ac:dyDescent="0.25">
      <c r="A66" s="97" t="s">
        <v>97</v>
      </c>
      <c r="B66" s="209">
        <v>0</v>
      </c>
      <c r="C66" s="308">
        <v>0</v>
      </c>
      <c r="D66" s="209">
        <v>0</v>
      </c>
      <c r="E66" s="209">
        <v>0</v>
      </c>
      <c r="F66" s="275">
        <v>0</v>
      </c>
      <c r="H66" s="2"/>
    </row>
    <row r="67" spans="1:9" ht="18" customHeight="1" x14ac:dyDescent="0.25">
      <c r="A67" s="97" t="s">
        <v>98</v>
      </c>
      <c r="B67" s="209">
        <v>0</v>
      </c>
      <c r="C67" s="308">
        <v>0</v>
      </c>
      <c r="D67" s="209">
        <v>0</v>
      </c>
      <c r="E67" s="209">
        <v>0</v>
      </c>
      <c r="F67" s="275">
        <v>0</v>
      </c>
      <c r="H67" s="2"/>
    </row>
    <row r="68" spans="1:9" ht="18" customHeight="1" x14ac:dyDescent="0.25">
      <c r="A68" s="97" t="s">
        <v>99</v>
      </c>
      <c r="B68" s="209">
        <v>0</v>
      </c>
      <c r="C68" s="308">
        <v>0</v>
      </c>
      <c r="D68" s="209">
        <v>0</v>
      </c>
      <c r="E68" s="209">
        <v>0</v>
      </c>
      <c r="F68" s="275">
        <v>0</v>
      </c>
      <c r="H68" s="2"/>
    </row>
    <row r="69" spans="1:9" ht="18" customHeight="1" x14ac:dyDescent="0.25">
      <c r="A69" s="97" t="s">
        <v>100</v>
      </c>
      <c r="B69" s="209">
        <v>0</v>
      </c>
      <c r="C69" s="308">
        <v>0</v>
      </c>
      <c r="D69" s="209">
        <v>0</v>
      </c>
      <c r="E69" s="209">
        <v>0</v>
      </c>
      <c r="F69" s="275">
        <v>0</v>
      </c>
      <c r="H69" s="2"/>
    </row>
    <row r="70" spans="1:9" ht="18" customHeight="1" x14ac:dyDescent="0.25">
      <c r="A70" s="97" t="s">
        <v>101</v>
      </c>
      <c r="B70" s="209">
        <v>0</v>
      </c>
      <c r="C70" s="308">
        <v>1</v>
      </c>
      <c r="D70" s="209">
        <v>3724</v>
      </c>
      <c r="E70" s="209">
        <v>3780</v>
      </c>
      <c r="F70" s="275">
        <v>203.9374506137342</v>
      </c>
      <c r="H70" s="2"/>
    </row>
    <row r="71" spans="1:9" ht="18" customHeight="1" x14ac:dyDescent="0.25">
      <c r="A71" s="97" t="s">
        <v>102</v>
      </c>
      <c r="B71" s="209">
        <v>0</v>
      </c>
      <c r="C71" s="308">
        <v>0</v>
      </c>
      <c r="D71" s="209">
        <v>0</v>
      </c>
      <c r="E71" s="209">
        <v>0</v>
      </c>
      <c r="F71" s="275">
        <v>0</v>
      </c>
      <c r="H71" s="2"/>
    </row>
    <row r="72" spans="1:9" ht="18" customHeight="1" x14ac:dyDescent="0.25">
      <c r="A72" s="97" t="s">
        <v>103</v>
      </c>
      <c r="B72" s="209">
        <v>0</v>
      </c>
      <c r="C72" s="308">
        <v>0</v>
      </c>
      <c r="D72" s="209">
        <v>0</v>
      </c>
      <c r="E72" s="209">
        <v>0</v>
      </c>
      <c r="F72" s="275">
        <v>0</v>
      </c>
      <c r="H72" s="2"/>
    </row>
    <row r="73" spans="1:9" ht="18" customHeight="1" x14ac:dyDescent="0.25">
      <c r="A73" s="97" t="s">
        <v>104</v>
      </c>
      <c r="B73" s="209">
        <v>0</v>
      </c>
      <c r="C73" s="308">
        <v>0</v>
      </c>
      <c r="D73" s="209">
        <v>0</v>
      </c>
      <c r="E73" s="209">
        <v>0</v>
      </c>
      <c r="F73" s="275">
        <v>0</v>
      </c>
      <c r="H73" s="2"/>
      <c r="I73" s="2"/>
    </row>
    <row r="74" spans="1:9" ht="18" customHeight="1" x14ac:dyDescent="0.25">
      <c r="A74" s="97" t="s">
        <v>105</v>
      </c>
      <c r="B74" s="209">
        <v>58654</v>
      </c>
      <c r="C74" s="308">
        <v>19.333333333333332</v>
      </c>
      <c r="D74" s="209">
        <v>872957.33333333337</v>
      </c>
      <c r="E74" s="209">
        <v>2688950.6106666666</v>
      </c>
      <c r="F74" s="275">
        <v>108146.39918843283</v>
      </c>
      <c r="H74" s="2"/>
    </row>
    <row r="75" spans="1:9" ht="18" customHeight="1" x14ac:dyDescent="0.25">
      <c r="A75" s="97" t="s">
        <v>106</v>
      </c>
      <c r="B75" s="209">
        <v>152039.10333333336</v>
      </c>
      <c r="C75" s="308">
        <v>21.666666666666668</v>
      </c>
      <c r="D75" s="209">
        <v>830959</v>
      </c>
      <c r="E75" s="209">
        <v>2875110</v>
      </c>
      <c r="F75" s="275">
        <v>113503.85605365771</v>
      </c>
      <c r="H75" s="2"/>
      <c r="I75" s="2"/>
    </row>
    <row r="76" spans="1:9" ht="18" customHeight="1" x14ac:dyDescent="0.25">
      <c r="A76" s="97" t="s">
        <v>107</v>
      </c>
      <c r="B76" s="209">
        <v>0</v>
      </c>
      <c r="C76" s="308">
        <v>0</v>
      </c>
      <c r="D76" s="209">
        <v>0</v>
      </c>
      <c r="E76" s="209">
        <v>0</v>
      </c>
      <c r="F76" s="275">
        <v>0</v>
      </c>
      <c r="H76" s="2"/>
    </row>
    <row r="77" spans="1:9" ht="18" customHeight="1" x14ac:dyDescent="0.25">
      <c r="A77" s="97" t="s">
        <v>108</v>
      </c>
      <c r="B77" s="209">
        <v>0</v>
      </c>
      <c r="C77" s="308">
        <v>0</v>
      </c>
      <c r="D77" s="209">
        <v>0</v>
      </c>
      <c r="E77" s="209">
        <v>0</v>
      </c>
      <c r="F77" s="275">
        <v>0</v>
      </c>
      <c r="H77" s="2"/>
      <c r="I77" s="2"/>
    </row>
    <row r="78" spans="1:9" ht="18" customHeight="1" x14ac:dyDescent="0.25">
      <c r="A78" s="97" t="s">
        <v>109</v>
      </c>
      <c r="B78" s="209">
        <v>304927.33333333331</v>
      </c>
      <c r="C78" s="308">
        <v>69.666666666666671</v>
      </c>
      <c r="D78" s="209">
        <v>4067476.6666666665</v>
      </c>
      <c r="E78" s="209">
        <v>7738908.7817999991</v>
      </c>
      <c r="F78" s="275">
        <v>343580.30053659662</v>
      </c>
      <c r="H78" s="2"/>
    </row>
    <row r="79" spans="1:9" ht="18" customHeight="1" x14ac:dyDescent="0.25">
      <c r="A79" s="97" t="s">
        <v>110</v>
      </c>
      <c r="B79" s="209">
        <v>0</v>
      </c>
      <c r="C79" s="308">
        <v>0</v>
      </c>
      <c r="D79" s="209">
        <v>0</v>
      </c>
      <c r="E79" s="209">
        <v>0</v>
      </c>
      <c r="F79" s="275">
        <v>0</v>
      </c>
      <c r="H79" s="2"/>
    </row>
    <row r="80" spans="1:9" ht="18" customHeight="1" x14ac:dyDescent="0.25">
      <c r="A80" s="97" t="s">
        <v>111</v>
      </c>
      <c r="B80" s="209">
        <v>90727</v>
      </c>
      <c r="C80" s="308">
        <v>27</v>
      </c>
      <c r="D80" s="209">
        <v>753656.66666666663</v>
      </c>
      <c r="E80" s="209">
        <v>2590983.534</v>
      </c>
      <c r="F80" s="275">
        <v>102387.19912717688</v>
      </c>
      <c r="H80" s="2"/>
    </row>
    <row r="81" spans="1:8" ht="18" customHeight="1" x14ac:dyDescent="0.25">
      <c r="A81" s="97" t="s">
        <v>112</v>
      </c>
      <c r="B81" s="209">
        <v>0</v>
      </c>
      <c r="C81" s="308">
        <v>0</v>
      </c>
      <c r="D81" s="209">
        <v>0</v>
      </c>
      <c r="E81" s="209">
        <v>0</v>
      </c>
      <c r="F81" s="275">
        <v>0</v>
      </c>
      <c r="H81" s="2"/>
    </row>
    <row r="82" spans="1:8" ht="18" customHeight="1" x14ac:dyDescent="0.25">
      <c r="A82" s="97" t="s">
        <v>113</v>
      </c>
      <c r="B82" s="209">
        <v>0</v>
      </c>
      <c r="C82" s="308">
        <v>0</v>
      </c>
      <c r="D82" s="209">
        <v>0</v>
      </c>
      <c r="E82" s="209">
        <v>0</v>
      </c>
      <c r="F82" s="275">
        <v>0</v>
      </c>
      <c r="H82" s="2"/>
    </row>
    <row r="83" spans="1:8" ht="18" customHeight="1" x14ac:dyDescent="0.25">
      <c r="A83" s="97" t="s">
        <v>114</v>
      </c>
      <c r="B83" s="209">
        <v>0</v>
      </c>
      <c r="C83" s="308">
        <v>0</v>
      </c>
      <c r="D83" s="209">
        <v>0</v>
      </c>
      <c r="E83" s="209">
        <v>0</v>
      </c>
      <c r="F83" s="275">
        <v>0</v>
      </c>
      <c r="H83" s="2"/>
    </row>
    <row r="84" spans="1:8" ht="18" customHeight="1" x14ac:dyDescent="0.25">
      <c r="A84" s="97" t="s">
        <v>115</v>
      </c>
      <c r="B84" s="209">
        <v>0</v>
      </c>
      <c r="C84" s="308">
        <v>0</v>
      </c>
      <c r="D84" s="209">
        <v>0</v>
      </c>
      <c r="E84" s="209">
        <v>0</v>
      </c>
      <c r="F84" s="275">
        <v>0</v>
      </c>
      <c r="H84" s="2"/>
    </row>
    <row r="85" spans="1:8" ht="18" customHeight="1" x14ac:dyDescent="0.25">
      <c r="A85" s="97" t="s">
        <v>116</v>
      </c>
      <c r="B85" s="209">
        <v>0</v>
      </c>
      <c r="C85" s="308">
        <v>0</v>
      </c>
      <c r="D85" s="209">
        <v>0</v>
      </c>
      <c r="E85" s="209">
        <v>0</v>
      </c>
      <c r="F85" s="275">
        <v>0</v>
      </c>
      <c r="H85" s="2"/>
    </row>
    <row r="86" spans="1:8" ht="18" customHeight="1" x14ac:dyDescent="0.25">
      <c r="A86" s="97" t="s">
        <v>117</v>
      </c>
      <c r="B86" s="209">
        <v>44830</v>
      </c>
      <c r="C86" s="308">
        <v>19.333333333333332</v>
      </c>
      <c r="D86" s="209">
        <v>901126.66666666663</v>
      </c>
      <c r="E86" s="209">
        <v>1354197.2</v>
      </c>
      <c r="F86" s="275">
        <v>64058.818150763444</v>
      </c>
      <c r="H86" s="2"/>
    </row>
    <row r="87" spans="1:8" ht="18" customHeight="1" x14ac:dyDescent="0.25">
      <c r="A87" s="97" t="s">
        <v>118</v>
      </c>
      <c r="B87" s="209">
        <v>0</v>
      </c>
      <c r="C87" s="308">
        <v>3</v>
      </c>
      <c r="D87" s="209">
        <v>133715</v>
      </c>
      <c r="E87" s="209">
        <v>256758</v>
      </c>
      <c r="F87" s="275">
        <v>11373.497958871954</v>
      </c>
      <c r="H87" s="2"/>
    </row>
    <row r="88" spans="1:8" ht="18" customHeight="1" x14ac:dyDescent="0.25">
      <c r="A88" s="97" t="s">
        <v>119</v>
      </c>
      <c r="B88" s="209">
        <v>0</v>
      </c>
      <c r="C88" s="308">
        <v>0</v>
      </c>
      <c r="D88" s="209">
        <v>0</v>
      </c>
      <c r="E88" s="209">
        <v>0</v>
      </c>
      <c r="F88" s="275">
        <v>0</v>
      </c>
      <c r="H88" s="2"/>
    </row>
    <row r="89" spans="1:8" ht="18" customHeight="1" x14ac:dyDescent="0.25">
      <c r="A89" s="97" t="s">
        <v>120</v>
      </c>
      <c r="B89" s="209">
        <v>0</v>
      </c>
      <c r="C89" s="308">
        <v>0</v>
      </c>
      <c r="D89" s="209">
        <v>0</v>
      </c>
      <c r="E89" s="209">
        <v>0</v>
      </c>
      <c r="F89" s="275">
        <v>0</v>
      </c>
      <c r="H89" s="2"/>
    </row>
    <row r="90" spans="1:8" ht="18" customHeight="1" x14ac:dyDescent="0.25">
      <c r="A90" s="97" t="s">
        <v>121</v>
      </c>
      <c r="B90" s="209">
        <v>51817.333333333336</v>
      </c>
      <c r="C90" s="308">
        <v>25</v>
      </c>
      <c r="D90" s="209">
        <v>1434745</v>
      </c>
      <c r="E90" s="209">
        <v>3612365</v>
      </c>
      <c r="F90" s="275">
        <v>150732.22223548216</v>
      </c>
      <c r="H90" s="2"/>
    </row>
    <row r="91" spans="1:8" ht="18" customHeight="1" x14ac:dyDescent="0.25">
      <c r="A91" s="97" t="s">
        <v>122</v>
      </c>
      <c r="B91" s="209">
        <v>0</v>
      </c>
      <c r="C91" s="308">
        <v>0</v>
      </c>
      <c r="D91" s="209">
        <v>0</v>
      </c>
      <c r="E91" s="209">
        <v>0</v>
      </c>
      <c r="F91" s="275">
        <v>0</v>
      </c>
      <c r="H91" s="2"/>
    </row>
    <row r="92" spans="1:8" ht="18" customHeight="1" x14ac:dyDescent="0.25">
      <c r="A92" s="97" t="s">
        <v>123</v>
      </c>
      <c r="B92" s="209">
        <v>0</v>
      </c>
      <c r="C92" s="308">
        <v>0</v>
      </c>
      <c r="D92" s="209">
        <v>0</v>
      </c>
      <c r="E92" s="209">
        <v>0</v>
      </c>
      <c r="F92" s="275">
        <v>0</v>
      </c>
      <c r="H92" s="2"/>
    </row>
    <row r="93" spans="1:8" ht="18" customHeight="1" x14ac:dyDescent="0.25">
      <c r="A93" s="97" t="s">
        <v>124</v>
      </c>
      <c r="B93" s="209">
        <v>0</v>
      </c>
      <c r="C93" s="308">
        <v>0</v>
      </c>
      <c r="D93" s="209">
        <v>0</v>
      </c>
      <c r="E93" s="209">
        <v>0</v>
      </c>
      <c r="F93" s="275">
        <v>0</v>
      </c>
      <c r="H93" s="2"/>
    </row>
    <row r="94" spans="1:8" ht="18" customHeight="1" x14ac:dyDescent="0.25">
      <c r="A94" s="97" t="s">
        <v>125</v>
      </c>
      <c r="B94" s="209">
        <v>0</v>
      </c>
      <c r="C94" s="308">
        <v>0</v>
      </c>
      <c r="D94" s="209">
        <v>0</v>
      </c>
      <c r="E94" s="209">
        <v>0</v>
      </c>
      <c r="F94" s="275">
        <v>0</v>
      </c>
      <c r="H94" s="2"/>
    </row>
    <row r="95" spans="1:8" ht="18" customHeight="1" x14ac:dyDescent="0.25">
      <c r="A95" s="97" t="s">
        <v>126</v>
      </c>
      <c r="B95" s="209">
        <v>0</v>
      </c>
      <c r="C95" s="308">
        <v>0</v>
      </c>
      <c r="D95" s="209">
        <v>0</v>
      </c>
      <c r="E95" s="209">
        <v>0</v>
      </c>
      <c r="F95" s="275">
        <v>0</v>
      </c>
      <c r="H95" s="2"/>
    </row>
    <row r="96" spans="1:8" ht="18" customHeight="1" x14ac:dyDescent="0.25">
      <c r="A96" s="97" t="s">
        <v>127</v>
      </c>
      <c r="B96" s="209">
        <v>0</v>
      </c>
      <c r="C96" s="308">
        <v>1</v>
      </c>
      <c r="D96" s="209">
        <v>1263000</v>
      </c>
      <c r="E96" s="209">
        <v>2105809</v>
      </c>
      <c r="F96" s="275">
        <v>96738.22664799323</v>
      </c>
      <c r="H96" s="2"/>
    </row>
    <row r="97" spans="1:14" ht="18" customHeight="1" x14ac:dyDescent="0.25">
      <c r="A97" s="97" t="s">
        <v>128</v>
      </c>
      <c r="B97" s="209">
        <v>0</v>
      </c>
      <c r="C97" s="308">
        <v>0</v>
      </c>
      <c r="D97" s="209">
        <v>0</v>
      </c>
      <c r="E97" s="209">
        <v>0</v>
      </c>
      <c r="F97" s="275">
        <v>0</v>
      </c>
      <c r="H97" s="2"/>
    </row>
    <row r="98" spans="1:14" ht="18" customHeight="1" x14ac:dyDescent="0.25">
      <c r="A98" s="97" t="s">
        <v>129</v>
      </c>
      <c r="B98" s="209">
        <v>0</v>
      </c>
      <c r="C98" s="308">
        <v>3</v>
      </c>
      <c r="D98" s="209">
        <v>143733.33333333334</v>
      </c>
      <c r="E98" s="209">
        <v>203564</v>
      </c>
      <c r="F98" s="275">
        <v>9801.4186568195455</v>
      </c>
      <c r="H98" s="2"/>
    </row>
    <row r="99" spans="1:14" ht="18" customHeight="1" x14ac:dyDescent="0.25">
      <c r="A99" s="97" t="s">
        <v>130</v>
      </c>
      <c r="B99" s="209">
        <v>0</v>
      </c>
      <c r="C99" s="308">
        <v>0</v>
      </c>
      <c r="D99" s="209">
        <v>0</v>
      </c>
      <c r="E99" s="209">
        <v>0</v>
      </c>
      <c r="F99" s="275">
        <v>0</v>
      </c>
      <c r="H99" s="2"/>
    </row>
    <row r="100" spans="1:14" ht="18" customHeight="1" x14ac:dyDescent="0.25">
      <c r="A100" s="97" t="s">
        <v>131</v>
      </c>
      <c r="B100" s="209">
        <v>0</v>
      </c>
      <c r="C100" s="308">
        <v>0</v>
      </c>
      <c r="D100" s="209">
        <v>0</v>
      </c>
      <c r="E100" s="209">
        <v>0</v>
      </c>
      <c r="F100" s="275">
        <v>0</v>
      </c>
      <c r="H100" s="2"/>
    </row>
    <row r="101" spans="1:14" ht="18" customHeight="1" x14ac:dyDescent="0.25">
      <c r="A101" s="97" t="s">
        <v>132</v>
      </c>
      <c r="B101" s="209">
        <v>1140</v>
      </c>
      <c r="C101" s="308">
        <v>2</v>
      </c>
      <c r="D101" s="209">
        <v>83600</v>
      </c>
      <c r="E101" s="209">
        <v>176296</v>
      </c>
      <c r="F101" s="275">
        <v>7638.5802479991526</v>
      </c>
      <c r="H101" s="2"/>
    </row>
    <row r="102" spans="1:14" ht="18" customHeight="1" x14ac:dyDescent="0.25">
      <c r="A102" s="97" t="s">
        <v>133</v>
      </c>
      <c r="B102" s="209">
        <v>0</v>
      </c>
      <c r="C102" s="308">
        <v>0</v>
      </c>
      <c r="D102" s="209">
        <v>0</v>
      </c>
      <c r="E102" s="209">
        <v>0</v>
      </c>
      <c r="F102" s="275">
        <v>0</v>
      </c>
      <c r="H102" s="2"/>
    </row>
    <row r="103" spans="1:14" ht="18" customHeight="1" x14ac:dyDescent="0.25">
      <c r="A103" s="97" t="s">
        <v>134</v>
      </c>
      <c r="B103" s="209">
        <v>0</v>
      </c>
      <c r="C103" s="308">
        <v>0</v>
      </c>
      <c r="D103" s="209">
        <v>0</v>
      </c>
      <c r="E103" s="209">
        <v>0</v>
      </c>
      <c r="F103" s="275">
        <v>0</v>
      </c>
      <c r="H103" s="2"/>
    </row>
    <row r="104" spans="1:14" ht="18" customHeight="1" x14ac:dyDescent="0.25">
      <c r="A104" s="97" t="s">
        <v>135</v>
      </c>
      <c r="B104" s="209">
        <v>0</v>
      </c>
      <c r="C104" s="308">
        <v>0</v>
      </c>
      <c r="D104" s="209">
        <v>0</v>
      </c>
      <c r="E104" s="209">
        <v>0</v>
      </c>
      <c r="F104" s="275">
        <v>0</v>
      </c>
      <c r="H104" s="2"/>
    </row>
    <row r="105" spans="1:14" ht="18" customHeight="1" x14ac:dyDescent="0.25">
      <c r="A105" s="97" t="s">
        <v>136</v>
      </c>
      <c r="B105" s="209">
        <v>145000</v>
      </c>
      <c r="C105" s="308">
        <v>8</v>
      </c>
      <c r="D105" s="209">
        <v>1468385.3333333333</v>
      </c>
      <c r="E105" s="209">
        <v>1012939</v>
      </c>
      <c r="F105" s="275">
        <v>64430.70648144521</v>
      </c>
      <c r="H105" s="2"/>
    </row>
    <row r="106" spans="1:14" ht="18" customHeight="1" x14ac:dyDescent="0.25">
      <c r="A106" s="97" t="s">
        <v>137</v>
      </c>
      <c r="B106" s="209">
        <v>0</v>
      </c>
      <c r="C106" s="308">
        <v>0</v>
      </c>
      <c r="D106" s="209">
        <v>0</v>
      </c>
      <c r="E106" s="209">
        <v>0</v>
      </c>
      <c r="F106" s="275">
        <v>0</v>
      </c>
      <c r="H106" s="2"/>
    </row>
    <row r="107" spans="1:14" ht="18" customHeight="1" x14ac:dyDescent="0.25">
      <c r="A107" s="97" t="s">
        <v>138</v>
      </c>
      <c r="B107" s="209">
        <v>0</v>
      </c>
      <c r="C107" s="308">
        <v>0</v>
      </c>
      <c r="D107" s="209">
        <v>0</v>
      </c>
      <c r="E107" s="209">
        <v>0</v>
      </c>
      <c r="F107" s="275">
        <v>0</v>
      </c>
      <c r="H107" s="2"/>
    </row>
    <row r="108" spans="1:14" ht="18" customHeight="1" x14ac:dyDescent="0.25">
      <c r="A108" s="97" t="s">
        <v>139</v>
      </c>
      <c r="B108" s="209">
        <v>0</v>
      </c>
      <c r="C108" s="308">
        <v>0</v>
      </c>
      <c r="D108" s="209">
        <v>0</v>
      </c>
      <c r="E108" s="209">
        <v>0</v>
      </c>
      <c r="F108" s="275">
        <v>0</v>
      </c>
      <c r="H108" s="2"/>
    </row>
    <row r="109" spans="1:14" ht="18" customHeight="1" x14ac:dyDescent="0.25">
      <c r="A109" s="97" t="s">
        <v>140</v>
      </c>
      <c r="B109" s="209">
        <v>29438</v>
      </c>
      <c r="C109" s="308">
        <v>24</v>
      </c>
      <c r="D109" s="209">
        <v>731862.33333333337</v>
      </c>
      <c r="E109" s="209">
        <v>2613106.4747000001</v>
      </c>
      <c r="F109" s="275">
        <v>102674.52433497307</v>
      </c>
      <c r="H109" s="2"/>
      <c r="J109" s="4"/>
      <c r="K109" s="4"/>
      <c r="L109" s="4"/>
      <c r="M109" s="4"/>
      <c r="N109" s="4"/>
    </row>
    <row r="110" spans="1:14" ht="18" customHeight="1" x14ac:dyDescent="0.25">
      <c r="A110" s="97" t="s">
        <v>141</v>
      </c>
      <c r="B110" s="209">
        <v>0</v>
      </c>
      <c r="C110" s="308">
        <v>0</v>
      </c>
      <c r="D110" s="209">
        <v>0</v>
      </c>
      <c r="E110" s="209">
        <v>0</v>
      </c>
      <c r="F110" s="275">
        <v>0</v>
      </c>
      <c r="H110" s="2"/>
      <c r="J110" s="4"/>
      <c r="K110" s="4"/>
      <c r="L110" s="4"/>
      <c r="M110" s="4"/>
      <c r="N110" s="4"/>
    </row>
    <row r="111" spans="1:14" ht="18" customHeight="1" x14ac:dyDescent="0.25">
      <c r="A111" s="97" t="s">
        <v>142</v>
      </c>
      <c r="B111" s="209">
        <v>87750.666666666672</v>
      </c>
      <c r="C111" s="308">
        <v>12</v>
      </c>
      <c r="D111" s="209">
        <v>643271.33333333337</v>
      </c>
      <c r="E111" s="209">
        <v>1388446.3</v>
      </c>
      <c r="F111" s="275">
        <v>59844.186430875663</v>
      </c>
      <c r="H111" s="2"/>
      <c r="J111" s="4"/>
      <c r="K111" s="32"/>
      <c r="L111" s="32"/>
      <c r="M111" s="32"/>
      <c r="N111" s="4"/>
    </row>
    <row r="112" spans="1:14" ht="18" customHeight="1" x14ac:dyDescent="0.25">
      <c r="A112" s="97" t="s">
        <v>143</v>
      </c>
      <c r="B112" s="209">
        <v>0</v>
      </c>
      <c r="C112" s="308">
        <v>0</v>
      </c>
      <c r="D112" s="209">
        <v>0</v>
      </c>
      <c r="E112" s="209">
        <v>0</v>
      </c>
      <c r="F112" s="275">
        <v>0</v>
      </c>
      <c r="H112" s="2"/>
      <c r="J112" s="4"/>
      <c r="K112" s="4"/>
      <c r="L112" s="4"/>
      <c r="M112" s="4"/>
      <c r="N112" s="4"/>
    </row>
    <row r="113" spans="1:14" ht="18" customHeight="1" x14ac:dyDescent="0.25">
      <c r="A113" s="97" t="s">
        <v>144</v>
      </c>
      <c r="B113" s="209">
        <v>0</v>
      </c>
      <c r="C113" s="308">
        <v>0</v>
      </c>
      <c r="D113" s="209">
        <v>0</v>
      </c>
      <c r="E113" s="209">
        <v>0</v>
      </c>
      <c r="F113" s="275">
        <v>0</v>
      </c>
      <c r="H113" s="2"/>
      <c r="J113" s="4"/>
      <c r="K113" s="4"/>
      <c r="L113" s="4"/>
      <c r="M113" s="4"/>
      <c r="N113" s="4"/>
    </row>
    <row r="114" spans="1:14" ht="18" customHeight="1" x14ac:dyDescent="0.25">
      <c r="A114" s="97" t="s">
        <v>145</v>
      </c>
      <c r="B114" s="209">
        <v>0</v>
      </c>
      <c r="C114" s="308">
        <v>0</v>
      </c>
      <c r="D114" s="209">
        <v>0</v>
      </c>
      <c r="E114" s="209">
        <v>0</v>
      </c>
      <c r="F114" s="275">
        <v>0</v>
      </c>
      <c r="H114" s="2"/>
      <c r="J114" s="4"/>
      <c r="K114" s="4"/>
      <c r="L114" s="31"/>
      <c r="M114" s="4"/>
      <c r="N114" s="4"/>
    </row>
    <row r="115" spans="1:14" ht="18" customHeight="1" x14ac:dyDescent="0.25">
      <c r="A115" s="97" t="s">
        <v>146</v>
      </c>
      <c r="B115" s="209">
        <v>0</v>
      </c>
      <c r="C115" s="308">
        <v>0</v>
      </c>
      <c r="D115" s="209">
        <v>0</v>
      </c>
      <c r="E115" s="209">
        <v>0</v>
      </c>
      <c r="F115" s="275">
        <v>0</v>
      </c>
      <c r="H115" s="2"/>
      <c r="J115" s="4"/>
      <c r="K115" s="4"/>
      <c r="L115" s="4"/>
      <c r="M115" s="4"/>
      <c r="N115" s="4"/>
    </row>
    <row r="116" spans="1:14" ht="18" customHeight="1" x14ac:dyDescent="0.25">
      <c r="A116" s="97" t="s">
        <v>147</v>
      </c>
      <c r="B116" s="209">
        <v>0</v>
      </c>
      <c r="C116" s="308">
        <v>0</v>
      </c>
      <c r="D116" s="209">
        <v>0</v>
      </c>
      <c r="E116" s="209">
        <v>0</v>
      </c>
      <c r="F116" s="275">
        <v>0</v>
      </c>
      <c r="H116" s="2"/>
      <c r="J116" s="36"/>
      <c r="K116" s="4"/>
      <c r="L116" s="4"/>
      <c r="M116" s="4"/>
      <c r="N116" s="4"/>
    </row>
    <row r="117" spans="1:14" ht="18" customHeight="1" x14ac:dyDescent="0.25">
      <c r="A117" s="97" t="s">
        <v>148</v>
      </c>
      <c r="B117" s="209">
        <v>0</v>
      </c>
      <c r="C117" s="308">
        <v>0</v>
      </c>
      <c r="D117" s="209">
        <v>0</v>
      </c>
      <c r="E117" s="209">
        <v>0</v>
      </c>
      <c r="F117" s="275">
        <v>0</v>
      </c>
      <c r="H117" s="2"/>
      <c r="J117" s="4"/>
      <c r="K117" s="4"/>
      <c r="L117" s="4"/>
      <c r="M117" s="4"/>
      <c r="N117" s="4"/>
    </row>
    <row r="118" spans="1:14" ht="18" customHeight="1" x14ac:dyDescent="0.25">
      <c r="A118" s="97" t="s">
        <v>149</v>
      </c>
      <c r="B118" s="209">
        <v>0</v>
      </c>
      <c r="C118" s="308">
        <v>0</v>
      </c>
      <c r="D118" s="209">
        <v>0</v>
      </c>
      <c r="E118" s="209">
        <v>0</v>
      </c>
      <c r="F118" s="275">
        <v>0</v>
      </c>
      <c r="H118" s="2"/>
    </row>
    <row r="119" spans="1:14" ht="18" customHeight="1" x14ac:dyDescent="0.25">
      <c r="A119" s="97" t="s">
        <v>150</v>
      </c>
      <c r="B119" s="209">
        <v>0</v>
      </c>
      <c r="C119" s="308">
        <v>0</v>
      </c>
      <c r="D119" s="209">
        <v>0</v>
      </c>
      <c r="E119" s="209">
        <v>0</v>
      </c>
      <c r="F119" s="275">
        <v>0</v>
      </c>
      <c r="H119" s="2"/>
    </row>
    <row r="120" spans="1:14" ht="18" customHeight="1" x14ac:dyDescent="0.25">
      <c r="A120" s="97" t="s">
        <v>151</v>
      </c>
      <c r="B120" s="209">
        <v>92042.333333333328</v>
      </c>
      <c r="C120" s="308">
        <v>38</v>
      </c>
      <c r="D120" s="209">
        <v>1959620</v>
      </c>
      <c r="E120" s="209">
        <v>4628473.8107000003</v>
      </c>
      <c r="F120" s="275">
        <v>195653.0303181691</v>
      </c>
      <c r="H120" s="2"/>
    </row>
    <row r="121" spans="1:14" ht="18" customHeight="1" x14ac:dyDescent="0.25">
      <c r="A121" s="97" t="s">
        <v>152</v>
      </c>
      <c r="B121" s="209">
        <v>0</v>
      </c>
      <c r="C121" s="308">
        <v>0</v>
      </c>
      <c r="D121" s="209">
        <v>0</v>
      </c>
      <c r="E121" s="209">
        <v>0</v>
      </c>
      <c r="F121" s="275">
        <v>0</v>
      </c>
      <c r="H121" s="2"/>
    </row>
    <row r="122" spans="1:14" ht="18" customHeight="1" x14ac:dyDescent="0.25">
      <c r="A122" s="97" t="s">
        <v>153</v>
      </c>
      <c r="B122" s="209">
        <v>0</v>
      </c>
      <c r="C122" s="308">
        <v>0</v>
      </c>
      <c r="D122" s="209">
        <v>0</v>
      </c>
      <c r="E122" s="209">
        <v>0</v>
      </c>
      <c r="F122" s="275">
        <v>0</v>
      </c>
      <c r="H122" s="2"/>
    </row>
    <row r="123" spans="1:14" ht="18" customHeight="1" x14ac:dyDescent="0.25">
      <c r="A123" s="97" t="s">
        <v>154</v>
      </c>
      <c r="B123" s="209">
        <v>0</v>
      </c>
      <c r="C123" s="308">
        <v>0</v>
      </c>
      <c r="D123" s="209">
        <v>0</v>
      </c>
      <c r="E123" s="209">
        <v>0</v>
      </c>
      <c r="F123" s="275">
        <v>0</v>
      </c>
      <c r="H123" s="2"/>
    </row>
    <row r="124" spans="1:14" ht="18" customHeight="1" x14ac:dyDescent="0.25">
      <c r="A124" s="97" t="s">
        <v>155</v>
      </c>
      <c r="B124" s="209">
        <v>0</v>
      </c>
      <c r="C124" s="308">
        <v>0</v>
      </c>
      <c r="D124" s="209">
        <v>0</v>
      </c>
      <c r="E124" s="209">
        <v>0</v>
      </c>
      <c r="F124" s="275">
        <v>0</v>
      </c>
      <c r="H124" s="2"/>
    </row>
    <row r="125" spans="1:14" ht="18" customHeight="1" x14ac:dyDescent="0.25">
      <c r="A125" s="97" t="s">
        <v>156</v>
      </c>
      <c r="B125" s="209">
        <v>0</v>
      </c>
      <c r="C125" s="308">
        <v>0</v>
      </c>
      <c r="D125" s="209">
        <v>0</v>
      </c>
      <c r="E125" s="209">
        <v>0</v>
      </c>
      <c r="F125" s="275">
        <v>0</v>
      </c>
      <c r="H125" s="2"/>
    </row>
    <row r="126" spans="1:14" ht="18" customHeight="1" x14ac:dyDescent="0.25">
      <c r="A126" s="97" t="s">
        <v>157</v>
      </c>
      <c r="B126" s="209">
        <v>0</v>
      </c>
      <c r="C126" s="308">
        <v>0</v>
      </c>
      <c r="D126" s="209">
        <v>0</v>
      </c>
      <c r="E126" s="209">
        <v>0</v>
      </c>
      <c r="F126" s="275">
        <v>0</v>
      </c>
      <c r="H126" s="2"/>
    </row>
    <row r="127" spans="1:14" ht="18" customHeight="1" x14ac:dyDescent="0.25">
      <c r="A127" s="97" t="s">
        <v>158</v>
      </c>
      <c r="B127" s="209">
        <v>0</v>
      </c>
      <c r="C127" s="308">
        <v>0</v>
      </c>
      <c r="D127" s="209">
        <v>0</v>
      </c>
      <c r="E127" s="209">
        <v>0</v>
      </c>
      <c r="F127" s="275">
        <v>0</v>
      </c>
      <c r="H127" s="2"/>
    </row>
    <row r="128" spans="1:14" ht="18" customHeight="1" x14ac:dyDescent="0.25">
      <c r="A128" s="97" t="s">
        <v>159</v>
      </c>
      <c r="B128" s="209">
        <v>0</v>
      </c>
      <c r="C128" s="308">
        <v>0</v>
      </c>
      <c r="D128" s="209">
        <v>0</v>
      </c>
      <c r="E128" s="209">
        <v>0</v>
      </c>
      <c r="F128" s="275">
        <v>0</v>
      </c>
      <c r="H128" s="2"/>
    </row>
    <row r="129" spans="1:12" ht="18" customHeight="1" x14ac:dyDescent="0.25">
      <c r="A129" s="97" t="s">
        <v>160</v>
      </c>
      <c r="B129" s="209">
        <v>0</v>
      </c>
      <c r="C129" s="308">
        <v>0</v>
      </c>
      <c r="D129" s="209">
        <v>0</v>
      </c>
      <c r="E129" s="209">
        <v>0</v>
      </c>
      <c r="F129" s="275">
        <v>0</v>
      </c>
      <c r="H129" s="2"/>
    </row>
    <row r="130" spans="1:12" ht="18" customHeight="1" x14ac:dyDescent="0.25">
      <c r="A130" s="97" t="s">
        <v>161</v>
      </c>
      <c r="B130" s="209">
        <v>0</v>
      </c>
      <c r="C130" s="308">
        <v>0</v>
      </c>
      <c r="D130" s="209">
        <v>0</v>
      </c>
      <c r="E130" s="209">
        <v>0</v>
      </c>
      <c r="F130" s="275">
        <v>0</v>
      </c>
      <c r="H130" s="2"/>
    </row>
    <row r="131" spans="1:12" ht="18" customHeight="1" x14ac:dyDescent="0.25">
      <c r="A131" s="97" t="s">
        <v>162</v>
      </c>
      <c r="B131" s="209">
        <v>0</v>
      </c>
      <c r="C131" s="308">
        <v>0</v>
      </c>
      <c r="D131" s="209">
        <v>0</v>
      </c>
      <c r="E131" s="209">
        <v>0</v>
      </c>
      <c r="F131" s="275">
        <v>0</v>
      </c>
      <c r="H131" s="2"/>
    </row>
    <row r="132" spans="1:12" ht="18" customHeight="1" x14ac:dyDescent="0.25">
      <c r="A132" s="97" t="s">
        <v>163</v>
      </c>
      <c r="B132" s="209">
        <v>181310.66666666666</v>
      </c>
      <c r="C132" s="308">
        <v>29.666666666666668</v>
      </c>
      <c r="D132" s="209">
        <v>1296925</v>
      </c>
      <c r="E132" s="209">
        <v>4778389.3296666667</v>
      </c>
      <c r="F132" s="275">
        <v>186892.87766902367</v>
      </c>
      <c r="H132" s="2"/>
    </row>
    <row r="133" spans="1:12" ht="18" customHeight="1" x14ac:dyDescent="0.25">
      <c r="A133" s="97" t="s">
        <v>164</v>
      </c>
      <c r="B133" s="209">
        <v>0</v>
      </c>
      <c r="C133" s="308">
        <v>0</v>
      </c>
      <c r="D133" s="209">
        <v>0</v>
      </c>
      <c r="E133" s="209">
        <v>0</v>
      </c>
      <c r="F133" s="275">
        <v>0</v>
      </c>
      <c r="H133" s="2"/>
      <c r="J133" s="32"/>
      <c r="K133" s="32"/>
      <c r="L133" s="32"/>
    </row>
    <row r="134" spans="1:12" ht="18" customHeight="1" x14ac:dyDescent="0.25">
      <c r="A134" s="97" t="s">
        <v>165</v>
      </c>
      <c r="B134" s="209">
        <v>0</v>
      </c>
      <c r="C134" s="308">
        <v>0</v>
      </c>
      <c r="D134" s="209">
        <v>0</v>
      </c>
      <c r="E134" s="209">
        <v>0</v>
      </c>
      <c r="F134" s="275">
        <v>0</v>
      </c>
      <c r="H134" s="2"/>
    </row>
    <row r="135" spans="1:12" ht="18" customHeight="1" x14ac:dyDescent="0.25">
      <c r="A135" s="97" t="s">
        <v>166</v>
      </c>
      <c r="B135" s="209">
        <v>0</v>
      </c>
      <c r="C135" s="308">
        <v>0</v>
      </c>
      <c r="D135" s="209">
        <v>0</v>
      </c>
      <c r="E135" s="209">
        <v>0</v>
      </c>
      <c r="F135" s="275">
        <v>0</v>
      </c>
      <c r="H135" s="2"/>
    </row>
    <row r="136" spans="1:12" ht="18" customHeight="1" x14ac:dyDescent="0.25">
      <c r="A136" s="97" t="s">
        <v>167</v>
      </c>
      <c r="B136" s="209">
        <v>616790.66666666663</v>
      </c>
      <c r="C136" s="308">
        <v>21</v>
      </c>
      <c r="D136" s="209">
        <v>12655973</v>
      </c>
      <c r="E136" s="209">
        <v>4899822.2245999994</v>
      </c>
      <c r="F136" s="275">
        <v>427116.69116822351</v>
      </c>
      <c r="H136" s="2"/>
    </row>
    <row r="137" spans="1:12" ht="18" customHeight="1" x14ac:dyDescent="0.25">
      <c r="A137" s="97" t="s">
        <v>168</v>
      </c>
      <c r="B137" s="209">
        <v>64244.333333333336</v>
      </c>
      <c r="C137" s="308">
        <v>22</v>
      </c>
      <c r="D137" s="209">
        <v>879893.66666666663</v>
      </c>
      <c r="E137" s="209">
        <v>2120055</v>
      </c>
      <c r="F137" s="275">
        <v>89250.082905023039</v>
      </c>
      <c r="H137" s="2"/>
    </row>
    <row r="138" spans="1:12" ht="18" customHeight="1" x14ac:dyDescent="0.25">
      <c r="A138" s="97" t="s">
        <v>169</v>
      </c>
      <c r="B138" s="209">
        <v>0</v>
      </c>
      <c r="C138" s="308">
        <v>4</v>
      </c>
      <c r="D138" s="209">
        <v>176655</v>
      </c>
      <c r="E138" s="209">
        <v>190502</v>
      </c>
      <c r="F138" s="275">
        <v>10048.69869088968</v>
      </c>
      <c r="H138" s="2"/>
    </row>
    <row r="139" spans="1:12" ht="18" customHeight="1" x14ac:dyDescent="0.25">
      <c r="A139" s="97" t="s">
        <v>170</v>
      </c>
      <c r="B139" s="209">
        <v>0</v>
      </c>
      <c r="C139" s="308">
        <v>0</v>
      </c>
      <c r="D139" s="209">
        <v>0</v>
      </c>
      <c r="E139" s="209">
        <v>0</v>
      </c>
      <c r="F139" s="275">
        <v>0</v>
      </c>
      <c r="H139" s="2"/>
    </row>
    <row r="140" spans="1:12" ht="18" customHeight="1" x14ac:dyDescent="0.25">
      <c r="A140" s="97"/>
      <c r="B140" s="209"/>
      <c r="C140" s="308"/>
      <c r="D140" s="209"/>
      <c r="E140" s="209"/>
      <c r="F140" s="275"/>
      <c r="H140" s="2"/>
    </row>
    <row r="141" spans="1:12" s="45" customFormat="1" ht="18" customHeight="1" x14ac:dyDescent="0.25">
      <c r="A141" s="84"/>
      <c r="B141" s="299">
        <f>SUM(B3:B140)</f>
        <v>5370977.7700000005</v>
      </c>
      <c r="C141" s="299">
        <f>SUM(C3:C140)</f>
        <v>660.66666666666663</v>
      </c>
      <c r="D141" s="299">
        <f t="shared" ref="D141:F141" si="0">SUM(D3:D140)</f>
        <v>117422378.66666666</v>
      </c>
      <c r="E141" s="299">
        <f t="shared" si="0"/>
        <v>87534468.530700013</v>
      </c>
      <c r="F141" s="299">
        <f t="shared" si="0"/>
        <v>5370977.7699999996</v>
      </c>
    </row>
    <row r="146" spans="3:3" x14ac:dyDescent="0.2">
      <c r="C146" s="36"/>
    </row>
    <row r="147" spans="3:3" x14ac:dyDescent="0.2">
      <c r="C147" s="36"/>
    </row>
    <row r="148" spans="3:3" x14ac:dyDescent="0.2">
      <c r="C148" s="36"/>
    </row>
    <row r="149" spans="3:3" x14ac:dyDescent="0.2">
      <c r="C149" s="36"/>
    </row>
    <row r="150" spans="3:3" x14ac:dyDescent="0.2">
      <c r="C150" s="36"/>
    </row>
  </sheetData>
  <sortState xmlns:xlrd2="http://schemas.microsoft.com/office/spreadsheetml/2017/richdata2" ref="A3:F140">
    <sortCondition ref="A3:A140"/>
  </sortState>
  <customSheetViews>
    <customSheetView guid="{21B7AC2F-40B5-4A74-80C7-C3A38CDE4D3F}" showGridLines="0" showRowCol="0" fitToPage="1" printArea="1" showAutoFilter="1" hiddenColumns="1">
      <pane ySplit="2" topLeftCell="A109" activePane="bottomLeft" state="frozen"/>
      <selection pane="bottomLeft" sqref="A1:G142"/>
      <rowBreaks count="1" manualBreakCount="1">
        <brk id="69" max="16383" man="1"/>
      </rowBreaks>
      <pageMargins left="0" right="0" top="0" bottom="0" header="0" footer="0"/>
      <pageSetup paperSize="9" scale="63" fitToHeight="2" orientation="portrait" horizontalDpi="200" verticalDpi="200" r:id="rId1"/>
      <headerFooter alignWithMargins="0"/>
      <autoFilter ref="A2:G2" xr:uid="{7000E815-521E-418F-8646-C3DA4D028496}"/>
    </customSheetView>
  </customSheetViews>
  <mergeCells count="1">
    <mergeCell ref="A1:F1"/>
  </mergeCells>
  <phoneticPr fontId="6" type="noConversion"/>
  <pageMargins left="0.7" right="0.7" top="0.75" bottom="0.75" header="0.3" footer="0.3"/>
  <pageSetup paperSize="9" scale="55" fitToHeight="2" orientation="portrait" r:id="rId2"/>
  <rowBreaks count="1" manualBreakCount="1">
    <brk id="69" max="16383"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indexed="11"/>
    <pageSetUpPr fitToPage="1"/>
  </sheetPr>
  <dimension ref="A1:O141"/>
  <sheetViews>
    <sheetView showGridLines="0" view="pageBreakPreview" zoomScale="85" zoomScaleNormal="100" zoomScaleSheetLayoutView="85" workbookViewId="0">
      <pane ySplit="2" topLeftCell="A24" activePane="bottomLeft" state="frozen"/>
      <selection activeCell="W4" sqref="W4"/>
      <selection pane="bottomLeft" activeCell="K24" sqref="K24"/>
    </sheetView>
  </sheetViews>
  <sheetFormatPr defaultColWidth="9.140625" defaultRowHeight="12.75" x14ac:dyDescent="0.2"/>
  <cols>
    <col min="1" max="1" width="31.5703125" style="34" customWidth="1"/>
    <col min="2" max="2" width="19.28515625" style="33" customWidth="1"/>
    <col min="3" max="3" width="24.140625" style="33" customWidth="1"/>
    <col min="4" max="4" width="19.28515625" style="33" customWidth="1"/>
    <col min="5" max="16384" width="9.140625" style="1"/>
  </cols>
  <sheetData>
    <row r="1" spans="1:4" ht="21" thickBot="1" x14ac:dyDescent="0.25">
      <c r="A1" s="359" t="s">
        <v>282</v>
      </c>
      <c r="B1" s="346"/>
      <c r="C1" s="346"/>
      <c r="D1" s="347"/>
    </row>
    <row r="2" spans="1:4" s="18" customFormat="1" ht="49.5" customHeight="1" thickBot="1" x14ac:dyDescent="0.25">
      <c r="A2" s="145" t="s">
        <v>32</v>
      </c>
      <c r="B2" s="146" t="s">
        <v>174</v>
      </c>
      <c r="C2" s="124" t="s">
        <v>283</v>
      </c>
      <c r="D2" s="124" t="s">
        <v>176</v>
      </c>
    </row>
    <row r="3" spans="1:4" ht="15" x14ac:dyDescent="0.25">
      <c r="A3" s="96" t="s">
        <v>34</v>
      </c>
      <c r="B3" s="275">
        <v>38370</v>
      </c>
      <c r="C3" s="275">
        <v>1940.3999999999457</v>
      </c>
      <c r="D3" s="275">
        <v>633500.08191396261</v>
      </c>
    </row>
    <row r="4" spans="1:4" ht="15" x14ac:dyDescent="0.25">
      <c r="A4" s="96" t="s">
        <v>35</v>
      </c>
      <c r="B4" s="275">
        <v>96128</v>
      </c>
      <c r="C4" s="275">
        <v>1005769.7499999997</v>
      </c>
      <c r="D4" s="275">
        <v>1587101.795001965</v>
      </c>
    </row>
    <row r="5" spans="1:4" ht="15" x14ac:dyDescent="0.25">
      <c r="A5" s="96" t="s">
        <v>36</v>
      </c>
      <c r="B5" s="275">
        <v>13285</v>
      </c>
      <c r="C5" s="275">
        <v>944926.73333333328</v>
      </c>
      <c r="D5" s="275">
        <v>219339.29080602014</v>
      </c>
    </row>
    <row r="6" spans="1:4" ht="15" x14ac:dyDescent="0.25">
      <c r="A6" s="96" t="s">
        <v>37</v>
      </c>
      <c r="B6" s="275">
        <v>17130</v>
      </c>
      <c r="C6" s="275">
        <v>53158.696666666736</v>
      </c>
      <c r="D6" s="275">
        <v>282821.38137050247</v>
      </c>
    </row>
    <row r="7" spans="1:4" ht="15" x14ac:dyDescent="0.25">
      <c r="A7" s="96" t="s">
        <v>38</v>
      </c>
      <c r="B7" s="275">
        <v>16031</v>
      </c>
      <c r="C7" s="275">
        <v>207457.44333333333</v>
      </c>
      <c r="D7" s="275">
        <v>264676.56536780647</v>
      </c>
    </row>
    <row r="8" spans="1:4" ht="15" x14ac:dyDescent="0.25">
      <c r="A8" s="96" t="s">
        <v>39</v>
      </c>
      <c r="B8" s="275">
        <v>68877</v>
      </c>
      <c r="C8" s="275">
        <v>1553565.656666667</v>
      </c>
      <c r="D8" s="275">
        <v>1137179.7013809748</v>
      </c>
    </row>
    <row r="9" spans="1:4" ht="15" x14ac:dyDescent="0.25">
      <c r="A9" s="96" t="s">
        <v>40</v>
      </c>
      <c r="B9" s="275">
        <v>42795</v>
      </c>
      <c r="C9" s="275">
        <v>1100252.05</v>
      </c>
      <c r="D9" s="275">
        <v>706558.1445271835</v>
      </c>
    </row>
    <row r="10" spans="1:4" ht="15" x14ac:dyDescent="0.25">
      <c r="A10" s="96" t="s">
        <v>41</v>
      </c>
      <c r="B10" s="275">
        <v>1767</v>
      </c>
      <c r="C10" s="275">
        <v>223.49000000000282</v>
      </c>
      <c r="D10" s="275">
        <v>29173.694155381076</v>
      </c>
    </row>
    <row r="11" spans="1:4" ht="15" x14ac:dyDescent="0.25">
      <c r="A11" s="96" t="s">
        <v>42</v>
      </c>
      <c r="B11" s="275">
        <v>1776</v>
      </c>
      <c r="C11" s="275">
        <v>-44673.053333333322</v>
      </c>
      <c r="D11" s="275">
        <v>29322.286825102881</v>
      </c>
    </row>
    <row r="12" spans="1:4" ht="15" x14ac:dyDescent="0.25">
      <c r="A12" s="96" t="s">
        <v>43</v>
      </c>
      <c r="B12" s="275">
        <v>1793</v>
      </c>
      <c r="C12" s="275">
        <v>-8134.7699999999995</v>
      </c>
      <c r="D12" s="275">
        <v>29602.961867910737</v>
      </c>
    </row>
    <row r="13" spans="1:4" ht="15" x14ac:dyDescent="0.25">
      <c r="A13" s="96" t="s">
        <v>44</v>
      </c>
      <c r="B13" s="275">
        <v>4828</v>
      </c>
      <c r="C13" s="275">
        <v>13120.766666666661</v>
      </c>
      <c r="D13" s="275">
        <v>79711.712157430578</v>
      </c>
    </row>
    <row r="14" spans="1:4" ht="15" x14ac:dyDescent="0.25">
      <c r="A14" s="96" t="s">
        <v>45</v>
      </c>
      <c r="B14" s="275">
        <v>946</v>
      </c>
      <c r="C14" s="275">
        <v>-66119.570000000007</v>
      </c>
      <c r="D14" s="275">
        <v>15618.740617425296</v>
      </c>
    </row>
    <row r="15" spans="1:4" ht="15" x14ac:dyDescent="0.25">
      <c r="A15" s="96" t="s">
        <v>46</v>
      </c>
      <c r="B15" s="275">
        <v>16961</v>
      </c>
      <c r="C15" s="275">
        <v>531721.58666666667</v>
      </c>
      <c r="D15" s="275">
        <v>280031.14123905968</v>
      </c>
    </row>
    <row r="16" spans="1:4" ht="15" x14ac:dyDescent="0.25">
      <c r="A16" s="96" t="s">
        <v>47</v>
      </c>
      <c r="B16" s="275">
        <v>1076</v>
      </c>
      <c r="C16" s="275">
        <v>-36872.246666666666</v>
      </c>
      <c r="D16" s="275">
        <v>17765.079180073593</v>
      </c>
    </row>
    <row r="17" spans="1:15" ht="15" x14ac:dyDescent="0.25">
      <c r="A17" s="96" t="s">
        <v>48</v>
      </c>
      <c r="B17" s="275">
        <v>950</v>
      </c>
      <c r="C17" s="275">
        <v>36277.313333333332</v>
      </c>
      <c r="D17" s="275">
        <v>15684.781803968321</v>
      </c>
      <c r="E17" s="33"/>
      <c r="F17" s="33"/>
      <c r="G17" s="33"/>
      <c r="H17" s="33"/>
      <c r="I17" s="33"/>
      <c r="J17" s="33"/>
      <c r="K17" s="33"/>
      <c r="L17" s="33"/>
      <c r="M17" s="33"/>
      <c r="N17" s="33"/>
      <c r="O17" s="33"/>
    </row>
    <row r="18" spans="1:15" ht="15" x14ac:dyDescent="0.25">
      <c r="A18" s="96" t="s">
        <v>49</v>
      </c>
      <c r="B18" s="275">
        <v>31508</v>
      </c>
      <c r="C18" s="275">
        <v>267563.8133333333</v>
      </c>
      <c r="D18" s="275">
        <v>520206.42639940407</v>
      </c>
      <c r="E18" s="33"/>
      <c r="F18" s="33"/>
      <c r="G18" s="33"/>
      <c r="H18" s="33"/>
      <c r="I18" s="33"/>
      <c r="J18" s="33"/>
      <c r="K18" s="33"/>
      <c r="L18" s="33"/>
      <c r="M18" s="33"/>
      <c r="N18" s="33"/>
      <c r="O18" s="33"/>
    </row>
    <row r="19" spans="1:15" ht="15" x14ac:dyDescent="0.25">
      <c r="A19" s="96" t="s">
        <v>50</v>
      </c>
      <c r="B19" s="275">
        <v>41041</v>
      </c>
      <c r="C19" s="275">
        <v>-104025.23333333324</v>
      </c>
      <c r="D19" s="275">
        <v>677599.08422806719</v>
      </c>
      <c r="E19" s="33"/>
      <c r="F19" s="33"/>
      <c r="G19" s="33"/>
      <c r="H19" s="33"/>
      <c r="I19" s="33"/>
      <c r="J19" s="33"/>
      <c r="K19" s="33"/>
      <c r="L19" s="33"/>
      <c r="M19" s="33"/>
      <c r="N19" s="33"/>
      <c r="O19" s="33"/>
    </row>
    <row r="20" spans="1:15" ht="15" x14ac:dyDescent="0.25">
      <c r="A20" s="96" t="s">
        <v>51</v>
      </c>
      <c r="B20" s="275">
        <v>29227</v>
      </c>
      <c r="C20" s="275">
        <v>885813.49333333329</v>
      </c>
      <c r="D20" s="275">
        <v>482546.43977324432</v>
      </c>
      <c r="E20" s="33"/>
      <c r="F20" s="33"/>
      <c r="G20" s="33"/>
      <c r="H20" s="33"/>
      <c r="I20" s="33"/>
      <c r="J20" s="33"/>
      <c r="K20" s="33"/>
      <c r="L20" s="33"/>
      <c r="M20" s="33"/>
      <c r="N20" s="33"/>
      <c r="O20" s="33"/>
    </row>
    <row r="21" spans="1:15" ht="15" x14ac:dyDescent="0.25">
      <c r="A21" s="96" t="s">
        <v>52</v>
      </c>
      <c r="B21" s="275">
        <v>93611</v>
      </c>
      <c r="C21" s="275">
        <v>834952.83333333337</v>
      </c>
      <c r="D21" s="275">
        <v>1545545.3783697668</v>
      </c>
      <c r="E21" s="33"/>
      <c r="F21" s="33"/>
      <c r="G21" s="33"/>
      <c r="H21" s="33"/>
      <c r="I21" s="33"/>
      <c r="J21" s="33"/>
      <c r="K21" s="33"/>
      <c r="L21" s="33"/>
      <c r="M21" s="33"/>
      <c r="N21" s="33"/>
      <c r="O21" s="33"/>
    </row>
    <row r="22" spans="1:15" ht="15" x14ac:dyDescent="0.25">
      <c r="A22" s="96" t="s">
        <v>53</v>
      </c>
      <c r="B22" s="275">
        <v>18617</v>
      </c>
      <c r="C22" s="275">
        <v>-22727.176666666677</v>
      </c>
      <c r="D22" s="275">
        <v>307372.19246787182</v>
      </c>
      <c r="E22" s="33"/>
      <c r="F22" s="33"/>
      <c r="G22" s="33"/>
      <c r="H22" s="33"/>
      <c r="I22" s="33"/>
      <c r="J22" s="33"/>
      <c r="K22" s="33"/>
      <c r="L22" s="33"/>
      <c r="M22" s="33"/>
      <c r="N22" s="33"/>
      <c r="O22" s="33"/>
    </row>
    <row r="23" spans="1:15" ht="15" x14ac:dyDescent="0.25">
      <c r="A23" s="96" t="s">
        <v>54</v>
      </c>
      <c r="B23" s="275">
        <v>525</v>
      </c>
      <c r="C23" s="275">
        <v>13524.423333333332</v>
      </c>
      <c r="D23" s="275">
        <v>8667.905733771966</v>
      </c>
      <c r="E23" s="33"/>
      <c r="F23" s="33"/>
      <c r="G23" s="33"/>
      <c r="H23" s="33"/>
      <c r="I23" s="33"/>
      <c r="J23" s="33"/>
      <c r="K23" s="33"/>
      <c r="L23" s="33"/>
      <c r="M23" s="33"/>
      <c r="N23" s="33"/>
      <c r="O23" s="33"/>
    </row>
    <row r="24" spans="1:15" ht="15" x14ac:dyDescent="0.25">
      <c r="A24" s="96" t="s">
        <v>55</v>
      </c>
      <c r="B24" s="275">
        <v>4995</v>
      </c>
      <c r="C24" s="275">
        <v>5866.06</v>
      </c>
      <c r="D24" s="275">
        <v>82468.931695601859</v>
      </c>
      <c r="E24" s="33"/>
      <c r="F24" s="33"/>
      <c r="G24" s="33"/>
      <c r="H24" s="33"/>
      <c r="I24" s="33"/>
      <c r="J24" s="33"/>
      <c r="K24" s="33"/>
      <c r="L24" s="33"/>
      <c r="M24" s="33"/>
      <c r="N24" s="33"/>
      <c r="O24" s="33"/>
    </row>
    <row r="25" spans="1:15" ht="15" x14ac:dyDescent="0.25">
      <c r="A25" s="96" t="s">
        <v>56</v>
      </c>
      <c r="B25" s="275">
        <v>1553</v>
      </c>
      <c r="C25" s="275">
        <v>22416.78</v>
      </c>
      <c r="D25" s="275">
        <v>25640.490675329267</v>
      </c>
      <c r="E25" s="33"/>
      <c r="F25" s="33"/>
      <c r="G25" s="33"/>
      <c r="H25" s="33"/>
      <c r="I25" s="33"/>
      <c r="J25" s="33"/>
      <c r="K25" s="33"/>
      <c r="L25" s="33"/>
      <c r="M25" s="33"/>
      <c r="N25" s="33"/>
      <c r="O25" s="33"/>
    </row>
    <row r="26" spans="1:15" ht="15" x14ac:dyDescent="0.25">
      <c r="A26" s="96" t="s">
        <v>57</v>
      </c>
      <c r="B26" s="275">
        <v>6175</v>
      </c>
      <c r="C26" s="275">
        <v>-35569.723333333335</v>
      </c>
      <c r="D26" s="275">
        <v>101951.08172579408</v>
      </c>
      <c r="E26" s="33"/>
      <c r="F26" s="33"/>
      <c r="G26" s="33"/>
      <c r="H26" s="33"/>
      <c r="I26" s="33"/>
      <c r="J26" s="33"/>
      <c r="K26" s="33"/>
      <c r="L26" s="33"/>
      <c r="M26" s="33"/>
      <c r="N26" s="33"/>
      <c r="O26" s="33"/>
    </row>
    <row r="27" spans="1:15" ht="15" x14ac:dyDescent="0.25">
      <c r="A27" s="96" t="s">
        <v>58</v>
      </c>
      <c r="B27" s="275">
        <v>10991</v>
      </c>
      <c r="C27" s="275">
        <v>-40600.09333333336</v>
      </c>
      <c r="D27" s="275">
        <v>181464.67032359558</v>
      </c>
      <c r="E27" s="33"/>
      <c r="F27" s="33"/>
      <c r="G27" s="33"/>
      <c r="H27" s="33"/>
      <c r="I27" s="33"/>
      <c r="J27" s="33"/>
      <c r="K27" s="33"/>
      <c r="L27" s="33"/>
      <c r="M27" s="33"/>
      <c r="N27" s="33"/>
      <c r="O27" s="33"/>
    </row>
    <row r="28" spans="1:15" ht="15" x14ac:dyDescent="0.25">
      <c r="A28" s="96" t="s">
        <v>59</v>
      </c>
      <c r="B28" s="275">
        <v>119928</v>
      </c>
      <c r="C28" s="275">
        <v>3516762.6666666665</v>
      </c>
      <c r="D28" s="275">
        <v>1980046.8549329608</v>
      </c>
      <c r="E28" s="33"/>
      <c r="F28" s="33"/>
      <c r="G28" s="33"/>
      <c r="H28" s="33"/>
      <c r="I28" s="33"/>
      <c r="J28" s="33"/>
      <c r="K28" s="33"/>
      <c r="L28" s="33"/>
      <c r="M28" s="33"/>
      <c r="N28" s="33"/>
      <c r="O28" s="33"/>
    </row>
    <row r="29" spans="1:15" ht="15" x14ac:dyDescent="0.25">
      <c r="A29" s="96" t="s">
        <v>60</v>
      </c>
      <c r="B29" s="275">
        <v>8625</v>
      </c>
      <c r="C29" s="275">
        <v>20270.153333333339</v>
      </c>
      <c r="D29" s="275">
        <v>142401.3084833966</v>
      </c>
      <c r="E29" s="33"/>
      <c r="F29" s="33"/>
      <c r="G29" s="33"/>
      <c r="H29" s="33"/>
      <c r="I29" s="33"/>
      <c r="J29" s="33"/>
      <c r="K29" s="33"/>
      <c r="L29" s="33"/>
      <c r="M29" s="33"/>
      <c r="N29" s="33"/>
      <c r="O29" s="33"/>
    </row>
    <row r="30" spans="1:15" ht="15" x14ac:dyDescent="0.25">
      <c r="A30" s="96" t="s">
        <v>61</v>
      </c>
      <c r="B30" s="275">
        <v>3382</v>
      </c>
      <c r="C30" s="275">
        <v>-99384.680000000008</v>
      </c>
      <c r="D30" s="275">
        <v>55837.823222127219</v>
      </c>
      <c r="E30" s="33"/>
      <c r="F30" s="33"/>
      <c r="G30" s="33"/>
      <c r="H30" s="33"/>
      <c r="I30" s="33"/>
      <c r="J30" s="33"/>
      <c r="K30" s="33"/>
      <c r="L30" s="33"/>
      <c r="M30" s="33"/>
      <c r="N30" s="33"/>
      <c r="O30" s="33"/>
    </row>
    <row r="31" spans="1:15" ht="15" x14ac:dyDescent="0.25">
      <c r="A31" s="96" t="s">
        <v>62</v>
      </c>
      <c r="B31" s="275">
        <v>958</v>
      </c>
      <c r="C31" s="275">
        <v>61996.233333333337</v>
      </c>
      <c r="D31" s="275">
        <v>15816.864177054369</v>
      </c>
      <c r="E31" s="33"/>
      <c r="F31" s="33"/>
      <c r="G31" s="33"/>
      <c r="H31" s="33"/>
      <c r="I31" s="33"/>
      <c r="J31" s="33"/>
      <c r="K31" s="33"/>
      <c r="L31" s="33"/>
      <c r="M31" s="33"/>
      <c r="N31" s="33"/>
      <c r="O31" s="33"/>
    </row>
    <row r="32" spans="1:15" ht="15" x14ac:dyDescent="0.25">
      <c r="A32" s="96" t="s">
        <v>63</v>
      </c>
      <c r="B32" s="275">
        <v>1136</v>
      </c>
      <c r="C32" s="275">
        <v>-55906.806666666664</v>
      </c>
      <c r="D32" s="275">
        <v>18755.696978218959</v>
      </c>
      <c r="E32" s="33"/>
      <c r="F32" s="33"/>
      <c r="G32" s="33"/>
      <c r="H32" s="33"/>
      <c r="I32" s="33"/>
      <c r="J32" s="33"/>
      <c r="K32" s="33"/>
      <c r="L32" s="33"/>
      <c r="M32" s="33"/>
      <c r="N32" s="33"/>
      <c r="O32" s="33"/>
    </row>
    <row r="33" spans="1:4" ht="15" x14ac:dyDescent="0.25">
      <c r="A33" s="96" t="s">
        <v>64</v>
      </c>
      <c r="B33" s="275">
        <v>8281</v>
      </c>
      <c r="C33" s="275">
        <v>79069.296666666676</v>
      </c>
      <c r="D33" s="275">
        <v>136721.76644069649</v>
      </c>
    </row>
    <row r="34" spans="1:4" ht="15" x14ac:dyDescent="0.25">
      <c r="A34" s="96" t="s">
        <v>65</v>
      </c>
      <c r="B34" s="275">
        <v>1033</v>
      </c>
      <c r="C34" s="275">
        <v>25009.733333333326</v>
      </c>
      <c r="D34" s="275">
        <v>17055.13642473608</v>
      </c>
    </row>
    <row r="35" spans="1:4" ht="15" x14ac:dyDescent="0.25">
      <c r="A35" s="96" t="s">
        <v>66</v>
      </c>
      <c r="B35" s="275">
        <v>859</v>
      </c>
      <c r="C35" s="275">
        <v>-4435.5666666666666</v>
      </c>
      <c r="D35" s="275">
        <v>14182.344810114513</v>
      </c>
    </row>
    <row r="36" spans="1:4" ht="15" x14ac:dyDescent="0.25">
      <c r="A36" s="96" t="s">
        <v>67</v>
      </c>
      <c r="B36" s="275">
        <v>144</v>
      </c>
      <c r="C36" s="275">
        <v>127852.55666666666</v>
      </c>
      <c r="D36" s="275">
        <v>2377.4827155488824</v>
      </c>
    </row>
    <row r="37" spans="1:4" ht="15" x14ac:dyDescent="0.25">
      <c r="A37" s="96" t="s">
        <v>68</v>
      </c>
      <c r="B37" s="275">
        <v>1402</v>
      </c>
      <c r="C37" s="275">
        <v>-59262.676666666666</v>
      </c>
      <c r="D37" s="275">
        <v>23147.43588333009</v>
      </c>
    </row>
    <row r="38" spans="1:4" ht="15" x14ac:dyDescent="0.25">
      <c r="A38" s="96" t="s">
        <v>69</v>
      </c>
      <c r="B38" s="275">
        <v>1388</v>
      </c>
      <c r="C38" s="275">
        <v>-15304.143333333341</v>
      </c>
      <c r="D38" s="275">
        <v>22916.291730429504</v>
      </c>
    </row>
    <row r="39" spans="1:4" ht="15" x14ac:dyDescent="0.25">
      <c r="A39" s="96" t="s">
        <v>70</v>
      </c>
      <c r="B39" s="275">
        <v>3367</v>
      </c>
      <c r="C39" s="275">
        <v>44497.566666666673</v>
      </c>
      <c r="D39" s="275">
        <v>55590.168772590878</v>
      </c>
    </row>
    <row r="40" spans="1:4" ht="15" x14ac:dyDescent="0.25">
      <c r="A40" s="96" t="s">
        <v>71</v>
      </c>
      <c r="B40" s="275">
        <v>14695</v>
      </c>
      <c r="C40" s="275">
        <v>325582.38333333336</v>
      </c>
      <c r="D40" s="275">
        <v>242618.80906243628</v>
      </c>
    </row>
    <row r="41" spans="1:4" ht="15" x14ac:dyDescent="0.25">
      <c r="A41" s="96" t="s">
        <v>72</v>
      </c>
      <c r="B41" s="275">
        <v>6422</v>
      </c>
      <c r="C41" s="275">
        <v>11257.069999999998</v>
      </c>
      <c r="D41" s="275">
        <v>106029.12499482585</v>
      </c>
    </row>
    <row r="42" spans="1:4" ht="15" x14ac:dyDescent="0.25">
      <c r="A42" s="96" t="s">
        <v>73</v>
      </c>
      <c r="B42" s="275">
        <v>8207</v>
      </c>
      <c r="C42" s="275">
        <v>-131874.26000000004</v>
      </c>
      <c r="D42" s="275">
        <v>135500.00448965054</v>
      </c>
    </row>
    <row r="43" spans="1:4" ht="15" x14ac:dyDescent="0.25">
      <c r="A43" s="96" t="s">
        <v>74</v>
      </c>
      <c r="B43" s="275">
        <v>6241</v>
      </c>
      <c r="C43" s="275">
        <v>167601.61666666667</v>
      </c>
      <c r="D43" s="275">
        <v>103040.76130375398</v>
      </c>
    </row>
    <row r="44" spans="1:4" ht="15" x14ac:dyDescent="0.25">
      <c r="A44" s="96" t="s">
        <v>75</v>
      </c>
      <c r="B44" s="275">
        <v>658</v>
      </c>
      <c r="C44" s="275">
        <v>6671.2499999999973</v>
      </c>
      <c r="D44" s="275">
        <v>10863.775186327532</v>
      </c>
    </row>
    <row r="45" spans="1:4" ht="15" x14ac:dyDescent="0.25">
      <c r="A45" s="96" t="s">
        <v>76</v>
      </c>
      <c r="B45" s="275">
        <v>666</v>
      </c>
      <c r="C45" s="275">
        <v>101780.01333333332</v>
      </c>
      <c r="D45" s="275">
        <v>10995.85755941358</v>
      </c>
    </row>
    <row r="46" spans="1:4" ht="15" x14ac:dyDescent="0.25">
      <c r="A46" s="96" t="s">
        <v>77</v>
      </c>
      <c r="B46" s="275">
        <v>715</v>
      </c>
      <c r="C46" s="275">
        <v>-10167.106666666667</v>
      </c>
      <c r="D46" s="275">
        <v>11804.862094565631</v>
      </c>
    </row>
    <row r="47" spans="1:4" ht="15" x14ac:dyDescent="0.25">
      <c r="A47" s="96" t="s">
        <v>78</v>
      </c>
      <c r="B47" s="275">
        <v>7893</v>
      </c>
      <c r="C47" s="275">
        <v>75217.666666666672</v>
      </c>
      <c r="D47" s="275">
        <v>130315.77134602312</v>
      </c>
    </row>
    <row r="48" spans="1:4" ht="15" x14ac:dyDescent="0.25">
      <c r="A48" s="96" t="s">
        <v>79</v>
      </c>
      <c r="B48" s="275">
        <v>10868</v>
      </c>
      <c r="C48" s="275">
        <v>549552.44666666666</v>
      </c>
      <c r="D48" s="275">
        <v>179433.90383739758</v>
      </c>
    </row>
    <row r="49" spans="1:4" ht="15" x14ac:dyDescent="0.25">
      <c r="A49" s="96" t="s">
        <v>80</v>
      </c>
      <c r="B49" s="275">
        <v>14174</v>
      </c>
      <c r="C49" s="275">
        <v>601507.95333333325</v>
      </c>
      <c r="D49" s="275">
        <v>234016.94451520735</v>
      </c>
    </row>
    <row r="50" spans="1:4" ht="15" x14ac:dyDescent="0.25">
      <c r="A50" s="96" t="s">
        <v>81</v>
      </c>
      <c r="B50" s="275">
        <v>2939</v>
      </c>
      <c r="C50" s="275">
        <v>32743.596666666668</v>
      </c>
      <c r="D50" s="275">
        <v>48523.761812487261</v>
      </c>
    </row>
    <row r="51" spans="1:4" ht="15.75" customHeight="1" x14ac:dyDescent="0.25">
      <c r="A51" s="96" t="s">
        <v>82</v>
      </c>
      <c r="B51" s="275">
        <v>31901</v>
      </c>
      <c r="C51" s="275">
        <v>630033.12333333341</v>
      </c>
      <c r="D51" s="275">
        <v>526694.97297725617</v>
      </c>
    </row>
    <row r="52" spans="1:4" ht="15" x14ac:dyDescent="0.25">
      <c r="A52" s="96" t="s">
        <v>83</v>
      </c>
      <c r="B52" s="275">
        <v>5419</v>
      </c>
      <c r="C52" s="275">
        <v>-115673.03333333334</v>
      </c>
      <c r="D52" s="275">
        <v>89469.297469162455</v>
      </c>
    </row>
    <row r="53" spans="1:4" ht="15" x14ac:dyDescent="0.25">
      <c r="A53" s="96" t="s">
        <v>84</v>
      </c>
      <c r="B53" s="275">
        <v>1210</v>
      </c>
      <c r="C53" s="275">
        <v>1408.5199999999979</v>
      </c>
      <c r="D53" s="275">
        <v>19977.458929264914</v>
      </c>
    </row>
    <row r="54" spans="1:4" ht="15" x14ac:dyDescent="0.25">
      <c r="A54" s="96" t="s">
        <v>85</v>
      </c>
      <c r="B54" s="275">
        <v>975</v>
      </c>
      <c r="C54" s="275">
        <v>21891.226666666666</v>
      </c>
      <c r="D54" s="275">
        <v>16097.539219862225</v>
      </c>
    </row>
    <row r="55" spans="1:4" ht="15" x14ac:dyDescent="0.25">
      <c r="A55" s="96" t="s">
        <v>86</v>
      </c>
      <c r="B55" s="275">
        <v>126459</v>
      </c>
      <c r="C55" s="275">
        <v>1853947.3566666665</v>
      </c>
      <c r="D55" s="275">
        <v>2087875.6022610841</v>
      </c>
    </row>
    <row r="56" spans="1:4" ht="15" x14ac:dyDescent="0.25">
      <c r="A56" s="96" t="s">
        <v>87</v>
      </c>
      <c r="B56" s="275">
        <v>38146</v>
      </c>
      <c r="C56" s="275">
        <v>-283905.75333333341</v>
      </c>
      <c r="D56" s="275">
        <v>629801.77546755318</v>
      </c>
    </row>
    <row r="57" spans="1:4" ht="15" x14ac:dyDescent="0.25">
      <c r="A57" s="96" t="s">
        <v>88</v>
      </c>
      <c r="B57" s="275">
        <v>3491</v>
      </c>
      <c r="C57" s="275">
        <v>27821.150000000005</v>
      </c>
      <c r="D57" s="275">
        <v>57637.445555424638</v>
      </c>
    </row>
    <row r="58" spans="1:4" ht="15" x14ac:dyDescent="0.25">
      <c r="A58" s="96" t="s">
        <v>89</v>
      </c>
      <c r="B58" s="275">
        <v>28563</v>
      </c>
      <c r="C58" s="275">
        <v>316989.09333333332</v>
      </c>
      <c r="D58" s="275">
        <v>471583.60280710226</v>
      </c>
    </row>
    <row r="59" spans="1:4" ht="15" x14ac:dyDescent="0.25">
      <c r="A59" s="96" t="s">
        <v>90</v>
      </c>
      <c r="B59" s="275">
        <v>3591</v>
      </c>
      <c r="C59" s="275">
        <v>-99418.863333333327</v>
      </c>
      <c r="D59" s="275">
        <v>59288.475219000255</v>
      </c>
    </row>
    <row r="60" spans="1:4" ht="15" x14ac:dyDescent="0.25">
      <c r="A60" s="96" t="s">
        <v>91</v>
      </c>
      <c r="B60" s="275">
        <v>1139</v>
      </c>
      <c r="C60" s="275">
        <v>26066.273333333334</v>
      </c>
      <c r="D60" s="275">
        <v>18805.227868126229</v>
      </c>
    </row>
    <row r="61" spans="1:4" ht="15" x14ac:dyDescent="0.25">
      <c r="A61" s="96" t="s">
        <v>92</v>
      </c>
      <c r="B61" s="275">
        <v>160579</v>
      </c>
      <c r="C61" s="275">
        <v>2378491.0699999998</v>
      </c>
      <c r="D61" s="275">
        <v>2651206.9234730829</v>
      </c>
    </row>
    <row r="62" spans="1:4" ht="15" x14ac:dyDescent="0.25">
      <c r="A62" s="96" t="s">
        <v>93</v>
      </c>
      <c r="B62" s="275">
        <v>59435</v>
      </c>
      <c r="C62" s="275">
        <v>42233.733333333337</v>
      </c>
      <c r="D62" s="275">
        <v>981289.48054616537</v>
      </c>
    </row>
    <row r="63" spans="1:4" ht="15" x14ac:dyDescent="0.25">
      <c r="A63" s="96" t="s">
        <v>94</v>
      </c>
      <c r="B63" s="275">
        <v>28709</v>
      </c>
      <c r="C63" s="275">
        <v>695236.08666666667</v>
      </c>
      <c r="D63" s="275">
        <v>473994.10611592268</v>
      </c>
    </row>
    <row r="64" spans="1:4" ht="15" x14ac:dyDescent="0.25">
      <c r="A64" s="96" t="s">
        <v>95</v>
      </c>
      <c r="B64" s="275">
        <v>23243</v>
      </c>
      <c r="C64" s="275">
        <v>1353521.2700000003</v>
      </c>
      <c r="D64" s="275">
        <v>383748.82470487966</v>
      </c>
    </row>
    <row r="65" spans="1:4" ht="15" x14ac:dyDescent="0.25">
      <c r="A65" s="96" t="s">
        <v>96</v>
      </c>
      <c r="B65" s="275">
        <v>4024</v>
      </c>
      <c r="C65" s="275">
        <v>131668.74666666667</v>
      </c>
      <c r="D65" s="275">
        <v>66437.433662282652</v>
      </c>
    </row>
    <row r="66" spans="1:4" ht="15" x14ac:dyDescent="0.25">
      <c r="A66" s="96" t="s">
        <v>97</v>
      </c>
      <c r="B66" s="275">
        <v>1180</v>
      </c>
      <c r="C66" s="275">
        <v>-74981.746666666659</v>
      </c>
      <c r="D66" s="275">
        <v>19482.150030192231</v>
      </c>
    </row>
    <row r="67" spans="1:4" ht="15" x14ac:dyDescent="0.25">
      <c r="A67" s="96" t="s">
        <v>98</v>
      </c>
      <c r="B67" s="275">
        <v>564</v>
      </c>
      <c r="C67" s="275">
        <v>39284.426666666659</v>
      </c>
      <c r="D67" s="275">
        <v>9311.8073025664562</v>
      </c>
    </row>
    <row r="68" spans="1:4" ht="15" x14ac:dyDescent="0.25">
      <c r="A68" s="96" t="s">
        <v>99</v>
      </c>
      <c r="B68" s="275">
        <v>1894</v>
      </c>
      <c r="C68" s="275">
        <v>4901.0633333333271</v>
      </c>
      <c r="D68" s="275">
        <v>31270.501828122106</v>
      </c>
    </row>
    <row r="69" spans="1:4" ht="15" x14ac:dyDescent="0.25">
      <c r="A69" s="96" t="s">
        <v>100</v>
      </c>
      <c r="B69" s="275">
        <v>866</v>
      </c>
      <c r="C69" s="275">
        <v>-71377.93666666669</v>
      </c>
      <c r="D69" s="275">
        <v>14297.916886564806</v>
      </c>
    </row>
    <row r="70" spans="1:4" ht="15" x14ac:dyDescent="0.25">
      <c r="A70" s="96" t="s">
        <v>101</v>
      </c>
      <c r="B70" s="275">
        <v>397</v>
      </c>
      <c r="C70" s="275">
        <v>94135.666666666672</v>
      </c>
      <c r="D70" s="275">
        <v>6554.5877643951826</v>
      </c>
    </row>
    <row r="71" spans="1:4" ht="15" x14ac:dyDescent="0.25">
      <c r="A71" s="96" t="s">
        <v>102</v>
      </c>
      <c r="B71" s="275">
        <v>767</v>
      </c>
      <c r="C71" s="275">
        <v>-3795.6800000000003</v>
      </c>
      <c r="D71" s="275">
        <v>12663.39751962495</v>
      </c>
    </row>
    <row r="72" spans="1:4" ht="15" x14ac:dyDescent="0.25">
      <c r="A72" s="96" t="s">
        <v>103</v>
      </c>
      <c r="B72" s="275">
        <v>48212</v>
      </c>
      <c r="C72" s="275">
        <v>58289.866666666661</v>
      </c>
      <c r="D72" s="275">
        <v>795994.4214030744</v>
      </c>
    </row>
    <row r="73" spans="1:4" ht="15" x14ac:dyDescent="0.25">
      <c r="A73" s="96" t="s">
        <v>104</v>
      </c>
      <c r="B73" s="275">
        <v>1274</v>
      </c>
      <c r="C73" s="275">
        <v>50562.829999999994</v>
      </c>
      <c r="D73" s="275">
        <v>21034.117913953305</v>
      </c>
    </row>
    <row r="74" spans="1:4" ht="15" x14ac:dyDescent="0.25">
      <c r="A74" s="96" t="s">
        <v>105</v>
      </c>
      <c r="B74" s="275">
        <v>1236</v>
      </c>
      <c r="C74" s="275">
        <v>16600.906666666669</v>
      </c>
      <c r="D74" s="275">
        <v>20406.726641794572</v>
      </c>
    </row>
    <row r="75" spans="1:4" ht="15" x14ac:dyDescent="0.25">
      <c r="A75" s="96" t="s">
        <v>106</v>
      </c>
      <c r="B75" s="275">
        <v>1572</v>
      </c>
      <c r="C75" s="275">
        <v>28624.666666666668</v>
      </c>
      <c r="D75" s="275">
        <v>25954.186311408634</v>
      </c>
    </row>
    <row r="76" spans="1:4" ht="15" x14ac:dyDescent="0.25">
      <c r="A76" s="96" t="s">
        <v>107</v>
      </c>
      <c r="B76" s="275">
        <v>89448</v>
      </c>
      <c r="C76" s="275">
        <v>1017281.9699999999</v>
      </c>
      <c r="D76" s="275">
        <v>1476813.013475114</v>
      </c>
    </row>
    <row r="77" spans="1:4" ht="15" x14ac:dyDescent="0.25">
      <c r="A77" s="96" t="s">
        <v>108</v>
      </c>
      <c r="B77" s="275">
        <v>9089</v>
      </c>
      <c r="C77" s="275">
        <v>-111374.50666666667</v>
      </c>
      <c r="D77" s="275">
        <v>150062.08612238744</v>
      </c>
    </row>
    <row r="78" spans="1:4" ht="15" x14ac:dyDescent="0.25">
      <c r="A78" s="96" t="s">
        <v>109</v>
      </c>
      <c r="B78" s="275">
        <v>980</v>
      </c>
      <c r="C78" s="275">
        <v>416585</v>
      </c>
      <c r="D78" s="275">
        <v>16180.090703041005</v>
      </c>
    </row>
    <row r="79" spans="1:4" ht="15" x14ac:dyDescent="0.25">
      <c r="A79" s="96" t="s">
        <v>110</v>
      </c>
      <c r="B79" s="275">
        <v>103459</v>
      </c>
      <c r="C79" s="275">
        <v>3887024.6233333335</v>
      </c>
      <c r="D79" s="275">
        <v>1708138.7796386932</v>
      </c>
    </row>
    <row r="80" spans="1:4" ht="15" x14ac:dyDescent="0.25">
      <c r="A80" s="96" t="s">
        <v>111</v>
      </c>
      <c r="B80" s="275">
        <v>533</v>
      </c>
      <c r="C80" s="275">
        <v>149390.33333333334</v>
      </c>
      <c r="D80" s="275">
        <v>8799.9881068580162</v>
      </c>
    </row>
    <row r="81" spans="1:4" ht="15" x14ac:dyDescent="0.25">
      <c r="A81" s="96" t="s">
        <v>112</v>
      </c>
      <c r="B81" s="275">
        <v>3360</v>
      </c>
      <c r="C81" s="275">
        <v>169761.60333333333</v>
      </c>
      <c r="D81" s="275">
        <v>55474.596696140587</v>
      </c>
    </row>
    <row r="82" spans="1:4" ht="15" x14ac:dyDescent="0.25">
      <c r="A82" s="96" t="s">
        <v>113</v>
      </c>
      <c r="B82" s="275">
        <v>418</v>
      </c>
      <c r="C82" s="275">
        <v>23630.376666666667</v>
      </c>
      <c r="D82" s="275">
        <v>6901.3039937460608</v>
      </c>
    </row>
    <row r="83" spans="1:4" ht="15" x14ac:dyDescent="0.25">
      <c r="A83" s="96" t="s">
        <v>114</v>
      </c>
      <c r="B83" s="275">
        <v>2380</v>
      </c>
      <c r="C83" s="275">
        <v>83399.789999999994</v>
      </c>
      <c r="D83" s="275">
        <v>39294.505993099585</v>
      </c>
    </row>
    <row r="84" spans="1:4" ht="15" x14ac:dyDescent="0.25">
      <c r="A84" s="96" t="s">
        <v>115</v>
      </c>
      <c r="B84" s="275">
        <v>660</v>
      </c>
      <c r="C84" s="275">
        <v>57277.196666666663</v>
      </c>
      <c r="D84" s="275">
        <v>10896.795779599044</v>
      </c>
    </row>
    <row r="85" spans="1:4" ht="15" x14ac:dyDescent="0.25">
      <c r="A85" s="96" t="s">
        <v>116</v>
      </c>
      <c r="B85" s="275">
        <v>9108</v>
      </c>
      <c r="C85" s="275">
        <v>-284053.13</v>
      </c>
      <c r="D85" s="275">
        <v>150375.78175846679</v>
      </c>
    </row>
    <row r="86" spans="1:4" ht="15" x14ac:dyDescent="0.25">
      <c r="A86" s="96" t="s">
        <v>117</v>
      </c>
      <c r="B86" s="275">
        <v>455</v>
      </c>
      <c r="C86" s="275">
        <v>55361.823333333341</v>
      </c>
      <c r="D86" s="275">
        <v>7512.1849692690375</v>
      </c>
    </row>
    <row r="87" spans="1:4" ht="15" x14ac:dyDescent="0.25">
      <c r="A87" s="96" t="s">
        <v>118</v>
      </c>
      <c r="B87" s="275">
        <v>507</v>
      </c>
      <c r="C87" s="275">
        <v>5338.9766666666692</v>
      </c>
      <c r="D87" s="275">
        <v>8370.7203943283566</v>
      </c>
    </row>
    <row r="88" spans="1:4" ht="15" x14ac:dyDescent="0.25">
      <c r="A88" s="96" t="s">
        <v>119</v>
      </c>
      <c r="B88" s="275">
        <v>520</v>
      </c>
      <c r="C88" s="275">
        <v>-10557.546666666667</v>
      </c>
      <c r="D88" s="275">
        <v>8585.3542505931855</v>
      </c>
    </row>
    <row r="89" spans="1:4" ht="15" x14ac:dyDescent="0.25">
      <c r="A89" s="96" t="s">
        <v>120</v>
      </c>
      <c r="B89" s="275">
        <v>39161</v>
      </c>
      <c r="C89" s="275">
        <v>122493.21666666663</v>
      </c>
      <c r="D89" s="275">
        <v>646559.72655284568</v>
      </c>
    </row>
    <row r="90" spans="1:4" ht="15" x14ac:dyDescent="0.25">
      <c r="A90" s="96" t="s">
        <v>121</v>
      </c>
      <c r="B90" s="275">
        <v>164</v>
      </c>
      <c r="C90" s="275">
        <v>15345.333333333334</v>
      </c>
      <c r="D90" s="275">
        <v>2707.6886482640048</v>
      </c>
    </row>
    <row r="91" spans="1:4" ht="15" x14ac:dyDescent="0.25">
      <c r="A91" s="96" t="s">
        <v>122</v>
      </c>
      <c r="B91" s="275">
        <v>18523</v>
      </c>
      <c r="C91" s="275">
        <v>101176.24666666666</v>
      </c>
      <c r="D91" s="275">
        <v>305820.22458411072</v>
      </c>
    </row>
    <row r="92" spans="1:4" ht="15" x14ac:dyDescent="0.25">
      <c r="A92" s="96" t="s">
        <v>123</v>
      </c>
      <c r="B92" s="275">
        <v>1420</v>
      </c>
      <c r="C92" s="275">
        <v>-41751.686666666683</v>
      </c>
      <c r="D92" s="275">
        <v>23444.621222773701</v>
      </c>
    </row>
    <row r="93" spans="1:4" ht="15" x14ac:dyDescent="0.25">
      <c r="A93" s="96" t="s">
        <v>124</v>
      </c>
      <c r="B93" s="275">
        <v>846</v>
      </c>
      <c r="C93" s="275">
        <v>-15385.413333333336</v>
      </c>
      <c r="D93" s="275">
        <v>13967.710953849684</v>
      </c>
    </row>
    <row r="94" spans="1:4" ht="15" x14ac:dyDescent="0.25">
      <c r="A94" s="96" t="s">
        <v>125</v>
      </c>
      <c r="B94" s="275">
        <v>4870</v>
      </c>
      <c r="C94" s="275">
        <v>96081.496666666659</v>
      </c>
      <c r="D94" s="275">
        <v>80405.14461613234</v>
      </c>
    </row>
    <row r="95" spans="1:4" ht="15" x14ac:dyDescent="0.25">
      <c r="A95" s="96" t="s">
        <v>126</v>
      </c>
      <c r="B95" s="275">
        <v>22652</v>
      </c>
      <c r="C95" s="275">
        <v>38743.253333333319</v>
      </c>
      <c r="D95" s="275">
        <v>373991.23939314781</v>
      </c>
    </row>
    <row r="96" spans="1:4" ht="15" x14ac:dyDescent="0.25">
      <c r="A96" s="96" t="s">
        <v>127</v>
      </c>
      <c r="B96" s="275">
        <v>1797</v>
      </c>
      <c r="C96" s="275">
        <v>41241</v>
      </c>
      <c r="D96" s="275">
        <v>29669.003054453762</v>
      </c>
    </row>
    <row r="97" spans="1:4" ht="15" x14ac:dyDescent="0.25">
      <c r="A97" s="96" t="s">
        <v>128</v>
      </c>
      <c r="B97" s="275">
        <v>11060</v>
      </c>
      <c r="C97" s="275">
        <v>-51694.816666666673</v>
      </c>
      <c r="D97" s="275">
        <v>182603.88079146275</v>
      </c>
    </row>
    <row r="98" spans="1:4" ht="15" x14ac:dyDescent="0.25">
      <c r="A98" s="96" t="s">
        <v>129</v>
      </c>
      <c r="B98" s="275">
        <v>2826</v>
      </c>
      <c r="C98" s="275">
        <v>4557.6133333333373</v>
      </c>
      <c r="D98" s="275">
        <v>46658.098292646813</v>
      </c>
    </row>
    <row r="99" spans="1:4" ht="15" x14ac:dyDescent="0.25">
      <c r="A99" s="96" t="s">
        <v>130</v>
      </c>
      <c r="B99" s="275">
        <v>243</v>
      </c>
      <c r="C99" s="275">
        <v>-24113.743333333332</v>
      </c>
      <c r="D99" s="275">
        <v>4012.0020824887388</v>
      </c>
    </row>
    <row r="100" spans="1:4" ht="15" x14ac:dyDescent="0.25">
      <c r="A100" s="96" t="s">
        <v>131</v>
      </c>
      <c r="B100" s="275">
        <v>1757</v>
      </c>
      <c r="C100" s="275">
        <v>-37739.80333333333</v>
      </c>
      <c r="D100" s="275">
        <v>29008.591189023515</v>
      </c>
    </row>
    <row r="101" spans="1:4" ht="15" x14ac:dyDescent="0.25">
      <c r="A101" s="96" t="s">
        <v>132</v>
      </c>
      <c r="B101" s="275">
        <v>569</v>
      </c>
      <c r="C101" s="275">
        <v>-18316.846666666668</v>
      </c>
      <c r="D101" s="275">
        <v>9394.3587857452367</v>
      </c>
    </row>
    <row r="102" spans="1:4" ht="15" x14ac:dyDescent="0.25">
      <c r="A102" s="96" t="s">
        <v>133</v>
      </c>
      <c r="B102" s="275">
        <v>31240</v>
      </c>
      <c r="C102" s="275">
        <v>2473437.23</v>
      </c>
      <c r="D102" s="275">
        <v>515781.66690102144</v>
      </c>
    </row>
    <row r="103" spans="1:4" ht="15" x14ac:dyDescent="0.25">
      <c r="A103" s="96" t="s">
        <v>134</v>
      </c>
      <c r="B103" s="275">
        <v>1150</v>
      </c>
      <c r="C103" s="275">
        <v>-125269.33</v>
      </c>
      <c r="D103" s="275">
        <v>18986.841131119545</v>
      </c>
    </row>
    <row r="104" spans="1:4" ht="15" x14ac:dyDescent="0.25">
      <c r="A104" s="96" t="s">
        <v>135</v>
      </c>
      <c r="B104" s="275">
        <v>5354</v>
      </c>
      <c r="C104" s="275">
        <v>-165400.84666666665</v>
      </c>
      <c r="D104" s="275">
        <v>88396.128187838302</v>
      </c>
    </row>
    <row r="105" spans="1:4" ht="18" customHeight="1" x14ac:dyDescent="0.25">
      <c r="A105" s="96" t="s">
        <v>136</v>
      </c>
      <c r="B105" s="275">
        <v>15768</v>
      </c>
      <c r="C105" s="275">
        <v>2720793.9166666665</v>
      </c>
      <c r="D105" s="275">
        <v>260334.35735260262</v>
      </c>
    </row>
    <row r="106" spans="1:4" ht="18" customHeight="1" x14ac:dyDescent="0.25">
      <c r="A106" s="96" t="s">
        <v>137</v>
      </c>
      <c r="B106" s="275">
        <v>983</v>
      </c>
      <c r="C106" s="275">
        <v>33833.463333333333</v>
      </c>
      <c r="D106" s="275">
        <v>16229.621592948273</v>
      </c>
    </row>
    <row r="107" spans="1:4" ht="18" customHeight="1" x14ac:dyDescent="0.25">
      <c r="A107" s="96" t="s">
        <v>138</v>
      </c>
      <c r="B107" s="275">
        <v>1603</v>
      </c>
      <c r="C107" s="275">
        <v>-28384.533333333336</v>
      </c>
      <c r="D107" s="275">
        <v>26466.005507117072</v>
      </c>
    </row>
    <row r="108" spans="1:4" ht="18" customHeight="1" x14ac:dyDescent="0.25">
      <c r="A108" s="96" t="s">
        <v>139</v>
      </c>
      <c r="B108" s="275">
        <v>140923</v>
      </c>
      <c r="C108" s="275">
        <v>1314322.2999999998</v>
      </c>
      <c r="D108" s="275">
        <v>2326680.5328006609</v>
      </c>
    </row>
    <row r="109" spans="1:4" ht="18" customHeight="1" x14ac:dyDescent="0.25">
      <c r="A109" s="96" t="s">
        <v>140</v>
      </c>
      <c r="B109" s="275">
        <v>78</v>
      </c>
      <c r="C109" s="275">
        <v>84593.666666666672</v>
      </c>
      <c r="D109" s="275">
        <v>1287.803137588978</v>
      </c>
    </row>
    <row r="110" spans="1:4" ht="18" customHeight="1" x14ac:dyDescent="0.25">
      <c r="A110" s="96" t="s">
        <v>141</v>
      </c>
      <c r="B110" s="275">
        <v>35087</v>
      </c>
      <c r="C110" s="275">
        <v>207508.08</v>
      </c>
      <c r="D110" s="275">
        <v>579296.77805877523</v>
      </c>
    </row>
    <row r="111" spans="1:4" ht="18" customHeight="1" x14ac:dyDescent="0.25">
      <c r="A111" s="96" t="s">
        <v>142</v>
      </c>
      <c r="B111" s="275">
        <v>962</v>
      </c>
      <c r="C111" s="275">
        <v>17846.27</v>
      </c>
      <c r="D111" s="275">
        <v>15882.905363597394</v>
      </c>
    </row>
    <row r="112" spans="1:4" ht="18" customHeight="1" x14ac:dyDescent="0.25">
      <c r="A112" s="96" t="s">
        <v>143</v>
      </c>
      <c r="B112" s="275">
        <v>43665</v>
      </c>
      <c r="C112" s="275">
        <v>676993.9966666667</v>
      </c>
      <c r="D112" s="275">
        <v>720922.10260029125</v>
      </c>
    </row>
    <row r="113" spans="1:4" ht="18" customHeight="1" x14ac:dyDescent="0.25">
      <c r="A113" s="96" t="s">
        <v>144</v>
      </c>
      <c r="B113" s="275">
        <v>223260</v>
      </c>
      <c r="C113" s="275">
        <v>2799670</v>
      </c>
      <c r="D113" s="275">
        <v>3686088.8268989129</v>
      </c>
    </row>
    <row r="114" spans="1:4" ht="18" customHeight="1" x14ac:dyDescent="0.25">
      <c r="A114" s="96" t="s">
        <v>145</v>
      </c>
      <c r="B114" s="275">
        <v>17210</v>
      </c>
      <c r="C114" s="275">
        <v>395909.08</v>
      </c>
      <c r="D114" s="275">
        <v>284142.20510136295</v>
      </c>
    </row>
    <row r="115" spans="1:4" ht="18" customHeight="1" x14ac:dyDescent="0.25">
      <c r="A115" s="96" t="s">
        <v>146</v>
      </c>
      <c r="B115" s="275">
        <v>156254</v>
      </c>
      <c r="C115" s="275">
        <v>2442701.2866666671</v>
      </c>
      <c r="D115" s="275">
        <v>2579799.8905234379</v>
      </c>
    </row>
    <row r="116" spans="1:4" ht="18" customHeight="1" x14ac:dyDescent="0.25">
      <c r="A116" s="96" t="s">
        <v>147</v>
      </c>
      <c r="B116" s="275">
        <v>394</v>
      </c>
      <c r="C116" s="275">
        <v>17190.483333333334</v>
      </c>
      <c r="D116" s="275">
        <v>6505.0568744879138</v>
      </c>
    </row>
    <row r="117" spans="1:4" ht="18" customHeight="1" x14ac:dyDescent="0.25">
      <c r="A117" s="96" t="s">
        <v>148</v>
      </c>
      <c r="B117" s="275">
        <v>559</v>
      </c>
      <c r="C117" s="275">
        <v>40509.513333333336</v>
      </c>
      <c r="D117" s="275">
        <v>9229.2558193876757</v>
      </c>
    </row>
    <row r="118" spans="1:4" ht="18" customHeight="1" x14ac:dyDescent="0.25">
      <c r="A118" s="96" t="s">
        <v>149</v>
      </c>
      <c r="B118" s="275">
        <v>4513</v>
      </c>
      <c r="C118" s="275">
        <v>-39466.453333333338</v>
      </c>
      <c r="D118" s="275">
        <v>74510.968717167401</v>
      </c>
    </row>
    <row r="119" spans="1:4" ht="18" customHeight="1" x14ac:dyDescent="0.25">
      <c r="A119" s="96" t="s">
        <v>150</v>
      </c>
      <c r="B119" s="275">
        <v>343</v>
      </c>
      <c r="C119" s="275">
        <v>-11250.24</v>
      </c>
      <c r="D119" s="275">
        <v>5663.0317460643519</v>
      </c>
    </row>
    <row r="120" spans="1:4" ht="18" customHeight="1" x14ac:dyDescent="0.25">
      <c r="A120" s="96" t="s">
        <v>151</v>
      </c>
      <c r="B120" s="275">
        <v>290</v>
      </c>
      <c r="C120" s="275">
        <v>-10463.706666666667</v>
      </c>
      <c r="D120" s="275">
        <v>4787.9860243692765</v>
      </c>
    </row>
    <row r="121" spans="1:4" ht="18" customHeight="1" x14ac:dyDescent="0.25">
      <c r="A121" s="96" t="s">
        <v>152</v>
      </c>
      <c r="B121" s="275">
        <v>37571</v>
      </c>
      <c r="C121" s="275">
        <v>505893.02333333337</v>
      </c>
      <c r="D121" s="275">
        <v>620308.35490199341</v>
      </c>
    </row>
    <row r="122" spans="1:4" ht="18" customHeight="1" x14ac:dyDescent="0.25">
      <c r="A122" s="96" t="s">
        <v>153</v>
      </c>
      <c r="B122" s="275">
        <v>911</v>
      </c>
      <c r="C122" s="275">
        <v>14198.183333333334</v>
      </c>
      <c r="D122" s="275">
        <v>15040.880235173832</v>
      </c>
    </row>
    <row r="123" spans="1:4" ht="18" customHeight="1" x14ac:dyDescent="0.25">
      <c r="A123" s="96" t="s">
        <v>154</v>
      </c>
      <c r="B123" s="275">
        <v>37028</v>
      </c>
      <c r="C123" s="275">
        <v>-137184.63666666672</v>
      </c>
      <c r="D123" s="275">
        <v>611343.26382877782</v>
      </c>
    </row>
    <row r="124" spans="1:4" ht="18" customHeight="1" x14ac:dyDescent="0.25">
      <c r="A124" s="96" t="s">
        <v>155</v>
      </c>
      <c r="B124" s="275">
        <v>1793</v>
      </c>
      <c r="C124" s="275">
        <v>-2778.3466666666659</v>
      </c>
      <c r="D124" s="275">
        <v>29602.961867910737</v>
      </c>
    </row>
    <row r="125" spans="1:4" ht="18" customHeight="1" x14ac:dyDescent="0.25">
      <c r="A125" s="96" t="s">
        <v>156</v>
      </c>
      <c r="B125" s="275">
        <v>430</v>
      </c>
      <c r="C125" s="275">
        <v>-297.15666666666675</v>
      </c>
      <c r="D125" s="275">
        <v>7099.4275533751343</v>
      </c>
    </row>
    <row r="126" spans="1:4" ht="18" customHeight="1" x14ac:dyDescent="0.25">
      <c r="A126" s="96" t="s">
        <v>157</v>
      </c>
      <c r="B126" s="275">
        <v>215878</v>
      </c>
      <c r="C126" s="275">
        <v>5089681.2433333332</v>
      </c>
      <c r="D126" s="275">
        <v>3564209.817133761</v>
      </c>
    </row>
    <row r="127" spans="1:4" ht="18" customHeight="1" x14ac:dyDescent="0.25">
      <c r="A127" s="96" t="s">
        <v>158</v>
      </c>
      <c r="B127" s="275">
        <v>4276</v>
      </c>
      <c r="C127" s="275">
        <v>42661.793333333335</v>
      </c>
      <c r="D127" s="275">
        <v>70598.028414493194</v>
      </c>
    </row>
    <row r="128" spans="1:4" ht="18" customHeight="1" x14ac:dyDescent="0.25">
      <c r="A128" s="96" t="s">
        <v>159</v>
      </c>
      <c r="B128" s="275">
        <v>789</v>
      </c>
      <c r="C128" s="275">
        <v>16926.649999999998</v>
      </c>
      <c r="D128" s="275">
        <v>13026.624045611585</v>
      </c>
    </row>
    <row r="129" spans="1:4" ht="18" customHeight="1" x14ac:dyDescent="0.25">
      <c r="A129" s="96" t="s">
        <v>160</v>
      </c>
      <c r="B129" s="275">
        <v>300</v>
      </c>
      <c r="C129" s="275">
        <v>17589.683333333334</v>
      </c>
      <c r="D129" s="275">
        <v>4953.0889907268383</v>
      </c>
    </row>
    <row r="130" spans="1:4" ht="18" customHeight="1" x14ac:dyDescent="0.25">
      <c r="A130" s="96" t="s">
        <v>161</v>
      </c>
      <c r="B130" s="275">
        <v>720</v>
      </c>
      <c r="C130" s="275">
        <v>31956.563333333335</v>
      </c>
      <c r="D130" s="275">
        <v>11887.413577744412</v>
      </c>
    </row>
    <row r="131" spans="1:4" ht="18" customHeight="1" x14ac:dyDescent="0.25">
      <c r="A131" s="96" t="s">
        <v>162</v>
      </c>
      <c r="B131" s="275">
        <v>1023</v>
      </c>
      <c r="C131" s="275">
        <v>-16189.873333333335</v>
      </c>
      <c r="D131" s="275">
        <v>16890.033458378519</v>
      </c>
    </row>
    <row r="132" spans="1:4" ht="18" customHeight="1" x14ac:dyDescent="0.25">
      <c r="A132" s="96" t="s">
        <v>163</v>
      </c>
      <c r="B132" s="275">
        <v>691</v>
      </c>
      <c r="C132" s="275">
        <v>36804.446666666649</v>
      </c>
      <c r="D132" s="275">
        <v>11408.614975307484</v>
      </c>
    </row>
    <row r="133" spans="1:4" ht="18" customHeight="1" x14ac:dyDescent="0.25">
      <c r="A133" s="96" t="s">
        <v>164</v>
      </c>
      <c r="B133" s="275">
        <v>1268</v>
      </c>
      <c r="C133" s="275">
        <v>9190.7066666666706</v>
      </c>
      <c r="D133" s="275">
        <v>20935.056134138769</v>
      </c>
    </row>
    <row r="134" spans="1:4" ht="18" customHeight="1" x14ac:dyDescent="0.25">
      <c r="A134" s="96" t="s">
        <v>165</v>
      </c>
      <c r="B134" s="275">
        <v>428</v>
      </c>
      <c r="C134" s="275">
        <v>6289.666666666667</v>
      </c>
      <c r="D134" s="275">
        <v>7066.4069601036226</v>
      </c>
    </row>
    <row r="135" spans="1:4" ht="18" customHeight="1" x14ac:dyDescent="0.25">
      <c r="A135" s="96" t="s">
        <v>166</v>
      </c>
      <c r="B135" s="275">
        <v>483</v>
      </c>
      <c r="C135" s="275">
        <v>30198.53</v>
      </c>
      <c r="D135" s="275">
        <v>7974.4732750702096</v>
      </c>
    </row>
    <row r="136" spans="1:4" ht="18" customHeight="1" x14ac:dyDescent="0.25">
      <c r="A136" s="96" t="s">
        <v>167</v>
      </c>
      <c r="B136" s="275">
        <v>7337</v>
      </c>
      <c r="C136" s="275">
        <v>401065.15333333332</v>
      </c>
      <c r="D136" s="275">
        <v>121136.04641654271</v>
      </c>
    </row>
    <row r="137" spans="1:4" ht="18" customHeight="1" x14ac:dyDescent="0.25">
      <c r="A137" s="96" t="s">
        <v>168</v>
      </c>
      <c r="B137" s="275">
        <v>354</v>
      </c>
      <c r="C137" s="275">
        <v>7855.7499999999973</v>
      </c>
      <c r="D137" s="275">
        <v>5844.6450090576691</v>
      </c>
    </row>
    <row r="138" spans="1:4" ht="18" customHeight="1" x14ac:dyDescent="0.25">
      <c r="A138" s="96" t="s">
        <v>169</v>
      </c>
      <c r="B138" s="275">
        <v>1135</v>
      </c>
      <c r="C138" s="275">
        <v>120185.33333333333</v>
      </c>
      <c r="D138" s="275">
        <v>18739.186681583204</v>
      </c>
    </row>
    <row r="139" spans="1:4" ht="18" customHeight="1" x14ac:dyDescent="0.25">
      <c r="A139" s="96" t="s">
        <v>170</v>
      </c>
      <c r="B139" s="275">
        <v>3618</v>
      </c>
      <c r="C139" s="275">
        <v>-37384.976666666655</v>
      </c>
      <c r="D139" s="275">
        <v>59734.253228165668</v>
      </c>
    </row>
    <row r="140" spans="1:4" ht="18" customHeight="1" x14ac:dyDescent="0.25">
      <c r="A140" s="96"/>
      <c r="B140" s="275"/>
      <c r="C140" s="275"/>
      <c r="D140" s="275"/>
    </row>
    <row r="141" spans="1:4" s="45" customFormat="1" ht="18" customHeight="1" x14ac:dyDescent="0.25">
      <c r="A141" s="94"/>
      <c r="B141" s="299">
        <f>SUM(B3:B140)</f>
        <v>2682257</v>
      </c>
      <c r="C141" s="299">
        <f t="shared" ref="C141:D141" si="0">SUM(C3:C140)</f>
        <v>44284858.723333322</v>
      </c>
      <c r="D141" s="299">
        <f t="shared" si="0"/>
        <v>44284858.723333344</v>
      </c>
    </row>
  </sheetData>
  <sortState xmlns:xlrd2="http://schemas.microsoft.com/office/spreadsheetml/2017/richdata2" ref="A3:D140">
    <sortCondition ref="A3:A140"/>
  </sortState>
  <customSheetViews>
    <customSheetView guid="{21B7AC2F-40B5-4A74-80C7-C3A38CDE4D3F}" showGridLines="0" showRowCol="0" fitToPage="1" printArea="1" showAutoFilter="1" hiddenColumns="1">
      <pane ySplit="2" topLeftCell="A110" activePane="bottomLeft" state="frozen"/>
      <selection pane="bottomLeft" sqref="A1:G142"/>
      <rowBreaks count="1" manualBreakCount="1">
        <brk id="69" max="16383" man="1"/>
      </rowBreaks>
      <pageMargins left="0" right="0" top="0" bottom="0" header="0" footer="0"/>
      <pageSetup paperSize="9" scale="65" fitToHeight="2" orientation="portrait" horizontalDpi="200" verticalDpi="200" r:id="rId1"/>
      <headerFooter alignWithMargins="0"/>
      <autoFilter ref="A2:G2" xr:uid="{1477FDA3-49CE-40C9-A57D-CC62C95C6B8B}"/>
    </customSheetView>
  </customSheetViews>
  <mergeCells count="1">
    <mergeCell ref="A1:D1"/>
  </mergeCells>
  <phoneticPr fontId="6" type="noConversion"/>
  <pageMargins left="0.7" right="0.7" top="0.75" bottom="0.75" header="0.3" footer="0.3"/>
  <pageSetup paperSize="9" scale="62" fitToHeight="2" orientation="portrait" r:id="rId2"/>
  <rowBreaks count="1" manualBreakCount="1">
    <brk id="69" max="16383" man="1"/>
  </rowBreak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3">
    <tabColor indexed="14"/>
    <pageSetUpPr fitToPage="1"/>
  </sheetPr>
  <dimension ref="A1:AJ177"/>
  <sheetViews>
    <sheetView showGridLines="0" view="pageBreakPreview" topLeftCell="B1" zoomScale="85" zoomScaleNormal="85" zoomScaleSheetLayoutView="85" workbookViewId="0">
      <pane ySplit="2" topLeftCell="A3" activePane="bottomLeft" state="frozen"/>
      <selection activeCell="W4" sqref="W4"/>
      <selection pane="bottomLeft" activeCell="O33" sqref="O33"/>
    </sheetView>
  </sheetViews>
  <sheetFormatPr defaultColWidth="9.140625" defaultRowHeight="15" x14ac:dyDescent="0.2"/>
  <cols>
    <col min="1" max="1" width="37.28515625" style="43" customWidth="1"/>
    <col min="2" max="2" width="17.5703125" style="190" bestFit="1" customWidth="1"/>
    <col min="3" max="3" width="19.28515625" style="190" bestFit="1" customWidth="1"/>
    <col min="4" max="4" width="23.140625" style="181" customWidth="1"/>
    <col min="5" max="5" width="21.42578125" style="190" bestFit="1" customWidth="1"/>
    <col min="6" max="10" width="21.42578125" style="190" customWidth="1"/>
    <col min="11" max="11" width="24" style="190" bestFit="1" customWidth="1"/>
    <col min="12" max="12" width="24" style="168" bestFit="1" customWidth="1"/>
    <col min="13" max="36" width="9.140625" style="17"/>
    <col min="37" max="16384" width="9.140625" style="1"/>
  </cols>
  <sheetData>
    <row r="1" spans="1:36" ht="27" customHeight="1" thickBot="1" x14ac:dyDescent="0.25">
      <c r="A1" s="339" t="s">
        <v>284</v>
      </c>
      <c r="B1" s="340"/>
      <c r="C1" s="340"/>
      <c r="D1" s="340"/>
      <c r="E1" s="340"/>
      <c r="F1" s="340"/>
      <c r="G1" s="340"/>
      <c r="H1" s="340"/>
      <c r="I1" s="340"/>
      <c r="J1" s="340"/>
      <c r="K1" s="340"/>
      <c r="L1" s="341"/>
      <c r="M1" s="168"/>
      <c r="N1" s="168"/>
      <c r="O1" s="168"/>
      <c r="P1" s="168"/>
      <c r="Q1" s="168"/>
      <c r="R1" s="168"/>
      <c r="S1" s="168"/>
      <c r="T1" s="168"/>
      <c r="U1" s="168"/>
      <c r="V1" s="168"/>
      <c r="W1" s="168"/>
      <c r="X1" s="168"/>
      <c r="Y1" s="168"/>
      <c r="Z1" s="168"/>
      <c r="AA1" s="168"/>
      <c r="AB1" s="168"/>
      <c r="AC1" s="168"/>
      <c r="AD1" s="168"/>
      <c r="AE1" s="168"/>
      <c r="AF1" s="168"/>
      <c r="AG1" s="168"/>
      <c r="AH1" s="168"/>
      <c r="AI1" s="168"/>
      <c r="AJ1" s="168"/>
    </row>
    <row r="2" spans="1:36" s="20" customFormat="1" ht="37.5" customHeight="1" thickBot="1" x14ac:dyDescent="0.25">
      <c r="A2" s="151" t="s">
        <v>32</v>
      </c>
      <c r="B2" s="119" t="s">
        <v>285</v>
      </c>
      <c r="C2" s="119" t="s">
        <v>286</v>
      </c>
      <c r="D2" s="119" t="s">
        <v>287</v>
      </c>
      <c r="E2" s="119" t="s">
        <v>0</v>
      </c>
      <c r="F2" s="120" t="s">
        <v>310</v>
      </c>
      <c r="G2" s="119" t="s">
        <v>301</v>
      </c>
      <c r="H2" s="119" t="s">
        <v>288</v>
      </c>
      <c r="I2" s="119" t="s">
        <v>289</v>
      </c>
      <c r="J2" s="119" t="s">
        <v>290</v>
      </c>
      <c r="K2" s="119" t="s">
        <v>291</v>
      </c>
      <c r="L2" s="152" t="s">
        <v>292</v>
      </c>
      <c r="M2" s="58"/>
      <c r="N2" s="58"/>
      <c r="O2" s="58"/>
      <c r="P2" s="58"/>
      <c r="Q2" s="58"/>
      <c r="R2" s="58"/>
      <c r="S2" s="58"/>
      <c r="T2" s="58"/>
      <c r="U2" s="58"/>
      <c r="V2" s="58"/>
      <c r="W2" s="58"/>
      <c r="X2" s="58"/>
      <c r="Y2" s="58"/>
      <c r="Z2" s="58"/>
      <c r="AA2" s="58"/>
      <c r="AB2" s="58"/>
      <c r="AC2" s="58"/>
      <c r="AD2" s="58"/>
      <c r="AE2" s="58"/>
      <c r="AF2" s="58"/>
      <c r="AG2" s="58"/>
      <c r="AH2" s="58"/>
      <c r="AI2" s="58"/>
      <c r="AJ2" s="58"/>
    </row>
    <row r="3" spans="1:36" s="17" customFormat="1" x14ac:dyDescent="0.25">
      <c r="A3" s="91" t="s">
        <v>34</v>
      </c>
      <c r="B3" s="203">
        <v>28917377.689380024</v>
      </c>
      <c r="C3" s="203">
        <v>33464076.636887044</v>
      </c>
      <c r="D3" s="203">
        <v>27732577.234894406</v>
      </c>
      <c r="E3" s="203">
        <v>5731499.4019926386</v>
      </c>
      <c r="F3" s="290">
        <v>4546698.9475070201</v>
      </c>
      <c r="G3" s="203">
        <v>5337975.7020683661</v>
      </c>
      <c r="H3" s="203">
        <v>6186255.154274635</v>
      </c>
      <c r="I3" s="203">
        <v>6199178.9144773372</v>
      </c>
      <c r="J3" s="203">
        <v>5210150.2260981053</v>
      </c>
      <c r="K3" s="203">
        <v>4668826.2232833654</v>
      </c>
      <c r="L3" s="309">
        <v>5350801.826431118</v>
      </c>
      <c r="M3" s="168"/>
      <c r="N3" s="168"/>
      <c r="O3" s="168"/>
      <c r="P3" s="168"/>
      <c r="Q3" s="168"/>
      <c r="R3" s="168"/>
      <c r="S3" s="168"/>
      <c r="T3" s="168"/>
      <c r="U3" s="168"/>
      <c r="V3" s="168"/>
      <c r="W3" s="168"/>
      <c r="X3" s="168"/>
      <c r="Y3" s="168"/>
      <c r="Z3" s="168"/>
      <c r="AA3" s="168"/>
      <c r="AB3" s="168"/>
      <c r="AC3" s="168"/>
      <c r="AD3" s="168"/>
      <c r="AE3" s="168"/>
      <c r="AF3" s="168"/>
      <c r="AG3" s="168"/>
      <c r="AH3" s="168"/>
      <c r="AI3" s="168"/>
      <c r="AJ3" s="168"/>
    </row>
    <row r="4" spans="1:36" s="17" customFormat="1" x14ac:dyDescent="0.25">
      <c r="A4" s="91" t="s">
        <v>35</v>
      </c>
      <c r="B4" s="203">
        <v>57618481.406173952</v>
      </c>
      <c r="C4" s="203">
        <v>62734404.076400645</v>
      </c>
      <c r="D4" s="203">
        <v>55930511.883253075</v>
      </c>
      <c r="E4" s="203">
        <v>6803892.1931475671</v>
      </c>
      <c r="F4" s="290">
        <v>5115922.6702266932</v>
      </c>
      <c r="G4" s="203">
        <v>3125657.676340133</v>
      </c>
      <c r="H4" s="203">
        <v>2581751.7764970958</v>
      </c>
      <c r="I4" s="203">
        <v>3986256.7596401498</v>
      </c>
      <c r="J4" s="203">
        <v>4174727.4413754269</v>
      </c>
      <c r="K4" s="203">
        <v>5037099.2381942347</v>
      </c>
      <c r="L4" s="309">
        <v>4080935.2788874861</v>
      </c>
      <c r="M4" s="168"/>
      <c r="N4" s="168"/>
      <c r="O4" s="168"/>
      <c r="P4" s="168"/>
      <c r="Q4" s="168"/>
      <c r="R4" s="168"/>
      <c r="S4" s="168"/>
      <c r="T4" s="168"/>
      <c r="U4" s="168"/>
      <c r="V4" s="168"/>
      <c r="W4" s="168"/>
      <c r="X4" s="168"/>
      <c r="Y4" s="168"/>
      <c r="Z4" s="168"/>
      <c r="AA4" s="168"/>
      <c r="AB4" s="168"/>
      <c r="AC4" s="168"/>
      <c r="AD4" s="168"/>
      <c r="AE4" s="168"/>
      <c r="AF4" s="168"/>
      <c r="AG4" s="168"/>
      <c r="AH4" s="168"/>
      <c r="AI4" s="168"/>
      <c r="AJ4" s="168"/>
    </row>
    <row r="5" spans="1:36" s="17" customFormat="1" x14ac:dyDescent="0.25">
      <c r="A5" s="91" t="s">
        <v>36</v>
      </c>
      <c r="B5" s="203">
        <v>13244969.805567719</v>
      </c>
      <c r="C5" s="203">
        <v>13063377.461904561</v>
      </c>
      <c r="D5" s="203">
        <v>8331783.541492342</v>
      </c>
      <c r="E5" s="203">
        <v>4731593.9204122191</v>
      </c>
      <c r="F5" s="290">
        <v>-181592.3436631579</v>
      </c>
      <c r="G5" s="203">
        <v>3485731.2187049594</v>
      </c>
      <c r="H5" s="203">
        <v>4690145.2650332749</v>
      </c>
      <c r="I5" s="203">
        <v>3775577.5410562512</v>
      </c>
      <c r="J5" s="203">
        <v>3344463.6115891542</v>
      </c>
      <c r="K5" s="203">
        <v>1900286.9370335862</v>
      </c>
      <c r="L5" s="309">
        <v>3126514.8270959877</v>
      </c>
      <c r="M5" s="168"/>
      <c r="N5" s="168"/>
      <c r="O5" s="168"/>
      <c r="P5" s="168"/>
      <c r="Q5" s="168"/>
      <c r="R5" s="168"/>
      <c r="S5" s="168"/>
      <c r="T5" s="58"/>
      <c r="U5" s="168"/>
      <c r="V5" s="168"/>
      <c r="W5" s="168"/>
      <c r="X5" s="168"/>
      <c r="Y5" s="168"/>
      <c r="Z5" s="168"/>
      <c r="AA5" s="168"/>
      <c r="AB5" s="168"/>
      <c r="AC5" s="168"/>
      <c r="AD5" s="168"/>
      <c r="AE5" s="168"/>
      <c r="AF5" s="168"/>
      <c r="AG5" s="168"/>
      <c r="AH5" s="168"/>
      <c r="AI5" s="168"/>
      <c r="AJ5" s="168"/>
    </row>
    <row r="6" spans="1:36" s="17" customFormat="1" x14ac:dyDescent="0.25">
      <c r="A6" s="91" t="s">
        <v>37</v>
      </c>
      <c r="B6" s="203">
        <v>14927957.099112738</v>
      </c>
      <c r="C6" s="203">
        <v>15580015.18307793</v>
      </c>
      <c r="D6" s="203">
        <v>13088897.378337916</v>
      </c>
      <c r="E6" s="203">
        <v>2491117.8047400145</v>
      </c>
      <c r="F6" s="290">
        <v>652058.08396519162</v>
      </c>
      <c r="G6" s="203">
        <v>846938.06016205996</v>
      </c>
      <c r="H6" s="203">
        <v>1454360.8319137618</v>
      </c>
      <c r="I6" s="203">
        <v>1347943.1298544984</v>
      </c>
      <c r="J6" s="203">
        <v>1195941.5871350802</v>
      </c>
      <c r="K6" s="203">
        <v>483680.39534188062</v>
      </c>
      <c r="L6" s="309">
        <v>1010720.2152792076</v>
      </c>
      <c r="M6" s="168"/>
      <c r="N6" s="168"/>
      <c r="O6" s="168"/>
      <c r="P6" s="168"/>
      <c r="Q6" s="168"/>
      <c r="R6" s="168"/>
      <c r="S6" s="168"/>
      <c r="T6" s="168"/>
      <c r="U6" s="168"/>
      <c r="V6" s="168"/>
      <c r="W6" s="168"/>
      <c r="X6" s="168"/>
      <c r="Y6" s="168"/>
      <c r="Z6" s="168"/>
      <c r="AA6" s="168"/>
      <c r="AB6" s="168"/>
      <c r="AC6" s="168"/>
      <c r="AD6" s="168"/>
      <c r="AE6" s="168"/>
      <c r="AF6" s="168"/>
      <c r="AG6" s="168"/>
      <c r="AH6" s="168"/>
      <c r="AI6" s="168"/>
      <c r="AJ6" s="168"/>
    </row>
    <row r="7" spans="1:36" s="17" customFormat="1" x14ac:dyDescent="0.25">
      <c r="A7" s="91" t="s">
        <v>38</v>
      </c>
      <c r="B7" s="203">
        <v>11341523.509414244</v>
      </c>
      <c r="C7" s="203">
        <v>9723671.5185013525</v>
      </c>
      <c r="D7" s="203">
        <v>9692784.4903160241</v>
      </c>
      <c r="E7" s="203">
        <v>30887.028185328192</v>
      </c>
      <c r="F7" s="290">
        <v>-1617851.9909128919</v>
      </c>
      <c r="G7" s="203">
        <v>-1758138.1799271386</v>
      </c>
      <c r="H7" s="203">
        <v>-1985941.9716542158</v>
      </c>
      <c r="I7" s="203">
        <v>-2154287.0203354061</v>
      </c>
      <c r="J7" s="203">
        <v>-2174190.2217825614</v>
      </c>
      <c r="K7" s="203">
        <v>-2075487.6476276871</v>
      </c>
      <c r="L7" s="309">
        <v>-1993463.7048861119</v>
      </c>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6" s="17" customFormat="1" x14ac:dyDescent="0.25">
      <c r="A8" s="91" t="s">
        <v>39</v>
      </c>
      <c r="B8" s="203">
        <v>48538024.368912593</v>
      </c>
      <c r="C8" s="203">
        <v>41579046.676257595</v>
      </c>
      <c r="D8" s="203">
        <v>41312708.57767044</v>
      </c>
      <c r="E8" s="203">
        <v>266338.09858715517</v>
      </c>
      <c r="F8" s="290">
        <v>-6958977.6926549971</v>
      </c>
      <c r="G8" s="203">
        <v>-7225725.565137282</v>
      </c>
      <c r="H8" s="203">
        <v>-7634823.5420311466</v>
      </c>
      <c r="I8" s="203">
        <v>-7043854.447829783</v>
      </c>
      <c r="J8" s="203">
        <v>-7299188.4677900001</v>
      </c>
      <c r="K8" s="203">
        <v>-8212555.0293160155</v>
      </c>
      <c r="L8" s="309">
        <v>-7300898.0056970529</v>
      </c>
      <c r="M8" s="168"/>
      <c r="N8" s="168"/>
      <c r="O8" s="168"/>
      <c r="P8" s="168"/>
      <c r="Q8" s="168"/>
      <c r="R8" s="168"/>
      <c r="S8" s="168"/>
      <c r="T8" s="168"/>
      <c r="U8" s="168"/>
      <c r="V8" s="168"/>
      <c r="W8" s="168"/>
      <c r="X8" s="168"/>
      <c r="Y8" s="168"/>
      <c r="Z8" s="168"/>
      <c r="AA8" s="168"/>
      <c r="AB8" s="168"/>
      <c r="AC8" s="168"/>
      <c r="AD8" s="168"/>
      <c r="AE8" s="168"/>
      <c r="AF8" s="168"/>
      <c r="AG8" s="168"/>
      <c r="AH8" s="168"/>
      <c r="AI8" s="168"/>
      <c r="AJ8" s="168"/>
    </row>
    <row r="9" spans="1:36" s="17" customFormat="1" x14ac:dyDescent="0.25">
      <c r="A9" s="91" t="s">
        <v>40</v>
      </c>
      <c r="B9" s="203">
        <v>44103903.321655773</v>
      </c>
      <c r="C9" s="203">
        <v>27111276.831480667</v>
      </c>
      <c r="D9" s="203">
        <v>25693721.003301818</v>
      </c>
      <c r="E9" s="203">
        <v>1417555.8281788481</v>
      </c>
      <c r="F9" s="290">
        <v>-16992626.490175106</v>
      </c>
      <c r="G9" s="203">
        <v>-16963640.57893353</v>
      </c>
      <c r="H9" s="203">
        <v>-16787999.537414018</v>
      </c>
      <c r="I9" s="203">
        <v>-15893771.666123014</v>
      </c>
      <c r="J9" s="203">
        <v>-12186881.112631325</v>
      </c>
      <c r="K9" s="203">
        <v>-8877835.0401197597</v>
      </c>
      <c r="L9" s="309">
        <v>-15458073.223775467</v>
      </c>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s="17" customFormat="1" x14ac:dyDescent="0.25">
      <c r="A10" s="91" t="s">
        <v>41</v>
      </c>
      <c r="B10" s="203">
        <v>2519189.8382676593</v>
      </c>
      <c r="C10" s="203">
        <v>3733738.1819438292</v>
      </c>
      <c r="D10" s="203">
        <v>2850502.3935329253</v>
      </c>
      <c r="E10" s="203">
        <v>883235.788410904</v>
      </c>
      <c r="F10" s="290">
        <v>1214548.3436761699</v>
      </c>
      <c r="G10" s="203">
        <v>560966.14736880735</v>
      </c>
      <c r="H10" s="203">
        <v>762225.74348917836</v>
      </c>
      <c r="I10" s="203">
        <v>1397309.2826846791</v>
      </c>
      <c r="J10" s="203">
        <v>1207398.5149089992</v>
      </c>
      <c r="K10" s="203">
        <v>1132635.4761801958</v>
      </c>
      <c r="L10" s="309">
        <v>1079202.0195636358</v>
      </c>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row>
    <row r="11" spans="1:36" s="17" customFormat="1" x14ac:dyDescent="0.25">
      <c r="A11" s="91" t="s">
        <v>42</v>
      </c>
      <c r="B11" s="203">
        <v>2932997.9503145344</v>
      </c>
      <c r="C11" s="203">
        <v>2400801.3793684756</v>
      </c>
      <c r="D11" s="203">
        <v>1691436.1731100259</v>
      </c>
      <c r="E11" s="203">
        <v>709365.20625844982</v>
      </c>
      <c r="F11" s="290">
        <v>-532196.57094605872</v>
      </c>
      <c r="G11" s="203">
        <v>-476614.96354614012</v>
      </c>
      <c r="H11" s="203">
        <v>-408766.79730939586</v>
      </c>
      <c r="I11" s="203">
        <v>-337456.00231470261</v>
      </c>
      <c r="J11" s="203">
        <v>-241487.0876132655</v>
      </c>
      <c r="K11" s="203">
        <v>-491341.63464360964</v>
      </c>
      <c r="L11" s="309">
        <v>-428544.84945346205</v>
      </c>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row>
    <row r="12" spans="1:36" s="17" customFormat="1" x14ac:dyDescent="0.25">
      <c r="A12" s="91" t="s">
        <v>43</v>
      </c>
      <c r="B12" s="203">
        <v>2715265.8167366972</v>
      </c>
      <c r="C12" s="203">
        <v>4114102.4908062848</v>
      </c>
      <c r="D12" s="203">
        <v>3481593.0431794845</v>
      </c>
      <c r="E12" s="203">
        <v>632509.44762680028</v>
      </c>
      <c r="F12" s="290">
        <v>1398836.6740695876</v>
      </c>
      <c r="G12" s="203">
        <v>1684224.5415403191</v>
      </c>
      <c r="H12" s="203">
        <v>1630836.84281414</v>
      </c>
      <c r="I12" s="203">
        <v>1536367.1857756535</v>
      </c>
      <c r="J12" s="203">
        <v>1506866.2930001579</v>
      </c>
      <c r="K12" s="203">
        <v>1507501.3155240733</v>
      </c>
      <c r="L12" s="309">
        <v>1545392.9092785059</v>
      </c>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row>
    <row r="13" spans="1:36" s="17" customFormat="1" x14ac:dyDescent="0.25">
      <c r="A13" s="91" t="s">
        <v>44</v>
      </c>
      <c r="B13" s="203">
        <v>4847672.4141559396</v>
      </c>
      <c r="C13" s="203">
        <v>6290730.7714457894</v>
      </c>
      <c r="D13" s="203">
        <v>5485824.7846696405</v>
      </c>
      <c r="E13" s="203">
        <v>804905.98677614855</v>
      </c>
      <c r="F13" s="290">
        <v>1443058.3572898498</v>
      </c>
      <c r="G13" s="203">
        <v>1769158.2522989502</v>
      </c>
      <c r="H13" s="203">
        <v>1628725.7247624742</v>
      </c>
      <c r="I13" s="203">
        <v>1415589.778868827</v>
      </c>
      <c r="J13" s="203">
        <v>1139837.8764572809</v>
      </c>
      <c r="K13" s="203">
        <v>1517891.4496839959</v>
      </c>
      <c r="L13" s="309">
        <v>1501316.327651287</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row>
    <row r="14" spans="1:36" s="17" customFormat="1" x14ac:dyDescent="0.25">
      <c r="A14" s="91" t="s">
        <v>45</v>
      </c>
      <c r="B14" s="203">
        <v>1588832.3495542533</v>
      </c>
      <c r="C14" s="203">
        <v>2989435.6520013311</v>
      </c>
      <c r="D14" s="203">
        <v>1752524.8559726547</v>
      </c>
      <c r="E14" s="203">
        <v>1236910.7960286764</v>
      </c>
      <c r="F14" s="290">
        <v>1400603.3024470778</v>
      </c>
      <c r="G14" s="203">
        <v>1605420.4933381637</v>
      </c>
      <c r="H14" s="203">
        <v>1575488.5213271908</v>
      </c>
      <c r="I14" s="203">
        <v>1538143.2730521683</v>
      </c>
      <c r="J14" s="203">
        <v>1383481.997049974</v>
      </c>
      <c r="K14" s="203">
        <v>1214684.4231184188</v>
      </c>
      <c r="L14" s="309">
        <v>1474429.2734691028</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row>
    <row r="15" spans="1:36" s="17" customFormat="1" x14ac:dyDescent="0.25">
      <c r="A15" s="91" t="s">
        <v>46</v>
      </c>
      <c r="B15" s="203">
        <v>12686019.436553722</v>
      </c>
      <c r="C15" s="203">
        <v>14296790.240827639</v>
      </c>
      <c r="D15" s="203">
        <v>9849741.7246135846</v>
      </c>
      <c r="E15" s="203">
        <v>4447048.5162140531</v>
      </c>
      <c r="F15" s="290">
        <v>1610770.8042739164</v>
      </c>
      <c r="G15" s="203">
        <v>2681004.411481021</v>
      </c>
      <c r="H15" s="203">
        <v>4042159.2549303733</v>
      </c>
      <c r="I15" s="203">
        <v>3329384.4387682695</v>
      </c>
      <c r="J15" s="203">
        <v>2588824.2407363616</v>
      </c>
      <c r="K15" s="203">
        <v>1702495.6011311803</v>
      </c>
      <c r="L15" s="309">
        <v>2575427.1730292081</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row>
    <row r="16" spans="1:36" s="17" customFormat="1" x14ac:dyDescent="0.25">
      <c r="A16" s="91" t="s">
        <v>47</v>
      </c>
      <c r="B16" s="203">
        <v>2140043.5854380555</v>
      </c>
      <c r="C16" s="203">
        <v>3967772.7567332983</v>
      </c>
      <c r="D16" s="203">
        <v>2567924.7405527718</v>
      </c>
      <c r="E16" s="203">
        <v>1399848.0161805265</v>
      </c>
      <c r="F16" s="290">
        <v>1827729.1712952428</v>
      </c>
      <c r="G16" s="203">
        <v>1807988.5111936922</v>
      </c>
      <c r="H16" s="203">
        <v>1783588.5436013951</v>
      </c>
      <c r="I16" s="203">
        <v>1691021.0249470475</v>
      </c>
      <c r="J16" s="203">
        <v>1658995.5568955278</v>
      </c>
      <c r="K16" s="203">
        <v>1447652.4967880328</v>
      </c>
      <c r="L16" s="309">
        <v>1735398.4091594159</v>
      </c>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row>
    <row r="17" spans="1:12" s="17" customFormat="1" x14ac:dyDescent="0.25">
      <c r="A17" s="91" t="s">
        <v>48</v>
      </c>
      <c r="B17" s="203">
        <v>1758798.8331282425</v>
      </c>
      <c r="C17" s="203">
        <v>4801010.289816807</v>
      </c>
      <c r="D17" s="203">
        <v>3645364.9285410438</v>
      </c>
      <c r="E17" s="203">
        <v>1155645.361275763</v>
      </c>
      <c r="F17" s="290">
        <v>3042211.4566885643</v>
      </c>
      <c r="G17" s="203">
        <v>3376314.307834154</v>
      </c>
      <c r="H17" s="203">
        <v>3246699.6951074135</v>
      </c>
      <c r="I17" s="203">
        <v>2928237.4951555678</v>
      </c>
      <c r="J17" s="203">
        <v>2577631.9587801136</v>
      </c>
      <c r="K17" s="203">
        <v>2794351.7798330495</v>
      </c>
      <c r="L17" s="309">
        <v>3002875.1066961489</v>
      </c>
    </row>
    <row r="18" spans="1:12" s="17" customFormat="1" x14ac:dyDescent="0.25">
      <c r="A18" s="91" t="s">
        <v>49</v>
      </c>
      <c r="B18" s="203">
        <v>26649642.369830895</v>
      </c>
      <c r="C18" s="203">
        <v>24394371.702917464</v>
      </c>
      <c r="D18" s="203">
        <v>20373754.138989042</v>
      </c>
      <c r="E18" s="203">
        <v>4020617.5639284221</v>
      </c>
      <c r="F18" s="290">
        <v>-2255270.6669134311</v>
      </c>
      <c r="G18" s="203">
        <v>-1479967.2777933963</v>
      </c>
      <c r="H18" s="203">
        <v>-364784.94054762274</v>
      </c>
      <c r="I18" s="203">
        <v>148545.7435368821</v>
      </c>
      <c r="J18" s="203">
        <v>-129600.04407675192</v>
      </c>
      <c r="K18" s="203">
        <v>382226.88655956835</v>
      </c>
      <c r="L18" s="309">
        <v>-456451.6297202222</v>
      </c>
    </row>
    <row r="19" spans="1:12" s="17" customFormat="1" x14ac:dyDescent="0.25">
      <c r="A19" s="91" t="s">
        <v>50</v>
      </c>
      <c r="B19" s="203">
        <v>37661811.24773173</v>
      </c>
      <c r="C19" s="203">
        <v>34700134.184372157</v>
      </c>
      <c r="D19" s="203">
        <v>28671167.949637067</v>
      </c>
      <c r="E19" s="203">
        <v>6028966.2347350903</v>
      </c>
      <c r="F19" s="290">
        <v>-2961677.0633595735</v>
      </c>
      <c r="G19" s="203">
        <v>-1866833.8798682317</v>
      </c>
      <c r="H19" s="203">
        <v>-1166844.4748017713</v>
      </c>
      <c r="I19" s="203">
        <v>-1178948.5613717549</v>
      </c>
      <c r="J19" s="203">
        <v>-793649.7222860828</v>
      </c>
      <c r="K19" s="203">
        <v>177048.56354095414</v>
      </c>
      <c r="L19" s="309">
        <v>-1251569.1595819602</v>
      </c>
    </row>
    <row r="20" spans="1:12" s="17" customFormat="1" x14ac:dyDescent="0.25">
      <c r="A20" s="91" t="s">
        <v>51</v>
      </c>
      <c r="B20" s="203">
        <v>24138277.618680906</v>
      </c>
      <c r="C20" s="203">
        <v>17067400.020147528</v>
      </c>
      <c r="D20" s="203">
        <v>16806693.317303747</v>
      </c>
      <c r="E20" s="203">
        <v>260706.70284378255</v>
      </c>
      <c r="F20" s="290">
        <v>-7070877.5985333771</v>
      </c>
      <c r="G20" s="203">
        <v>-6802996.8416257426</v>
      </c>
      <c r="H20" s="203">
        <v>-8547327.6058533639</v>
      </c>
      <c r="I20" s="203">
        <v>-9654671.4217671398</v>
      </c>
      <c r="J20" s="203">
        <v>-9921284.9909256119</v>
      </c>
      <c r="K20" s="203">
        <v>-3629359.6034151912</v>
      </c>
      <c r="L20" s="309">
        <v>-8018968.3669449054</v>
      </c>
    </row>
    <row r="21" spans="1:12" s="17" customFormat="1" x14ac:dyDescent="0.25">
      <c r="A21" s="91" t="s">
        <v>52</v>
      </c>
      <c r="B21" s="203">
        <v>76724985.538598225</v>
      </c>
      <c r="C21" s="203">
        <v>54754525.265042253</v>
      </c>
      <c r="D21" s="203">
        <v>53719770.925925411</v>
      </c>
      <c r="E21" s="203">
        <v>1034754.3391168446</v>
      </c>
      <c r="F21" s="290">
        <v>-21970460.273555972</v>
      </c>
      <c r="G21" s="203">
        <v>-22995370.777531989</v>
      </c>
      <c r="H21" s="203">
        <v>-22632384.345376387</v>
      </c>
      <c r="I21" s="203">
        <v>-19692698.913970232</v>
      </c>
      <c r="J21" s="203">
        <v>-15493376.925963148</v>
      </c>
      <c r="K21" s="203">
        <v>-14185977.415421873</v>
      </c>
      <c r="L21" s="309">
        <v>-19947230.114716433</v>
      </c>
    </row>
    <row r="22" spans="1:12" s="17" customFormat="1" x14ac:dyDescent="0.25">
      <c r="A22" s="91" t="s">
        <v>53</v>
      </c>
      <c r="B22" s="203">
        <v>10938643.055795036</v>
      </c>
      <c r="C22" s="203">
        <v>14212653.315227097</v>
      </c>
      <c r="D22" s="203">
        <v>12154181.452739397</v>
      </c>
      <c r="E22" s="203">
        <v>2058471.8624877005</v>
      </c>
      <c r="F22" s="290">
        <v>3274010.2594320606</v>
      </c>
      <c r="G22" s="203">
        <v>3075925.7451452762</v>
      </c>
      <c r="H22" s="203">
        <v>3003881.9211557545</v>
      </c>
      <c r="I22" s="203">
        <v>2867030.5724653192</v>
      </c>
      <c r="J22" s="203">
        <v>2680227.0841905195</v>
      </c>
      <c r="K22" s="203">
        <v>2314480.1162468698</v>
      </c>
      <c r="L22" s="309">
        <v>2906766.3307392178</v>
      </c>
    </row>
    <row r="23" spans="1:12" s="17" customFormat="1" x14ac:dyDescent="0.25">
      <c r="A23" s="91" t="s">
        <v>54</v>
      </c>
      <c r="B23" s="203">
        <v>1348514.4853726774</v>
      </c>
      <c r="C23" s="203">
        <v>3288149.54025432</v>
      </c>
      <c r="D23" s="203">
        <v>2026073.2702845226</v>
      </c>
      <c r="E23" s="203">
        <v>1262076.2699697975</v>
      </c>
      <c r="F23" s="290">
        <v>1939635.0548816426</v>
      </c>
      <c r="G23" s="203">
        <v>2327138.3201030968</v>
      </c>
      <c r="H23" s="203">
        <v>1902199.6897054848</v>
      </c>
      <c r="I23" s="203">
        <v>1909934.6708356559</v>
      </c>
      <c r="J23" s="203">
        <v>1781709.6943928981</v>
      </c>
      <c r="K23" s="203">
        <v>1506604.8828621157</v>
      </c>
      <c r="L23" s="309">
        <v>1883369.7774539203</v>
      </c>
    </row>
    <row r="24" spans="1:12" s="17" customFormat="1" x14ac:dyDescent="0.25">
      <c r="A24" s="91" t="s">
        <v>55</v>
      </c>
      <c r="B24" s="203">
        <v>3691939.7723971922</v>
      </c>
      <c r="C24" s="203">
        <v>10797679.247550562</v>
      </c>
      <c r="D24" s="203">
        <v>7866710.0903791478</v>
      </c>
      <c r="E24" s="203">
        <v>2930969.1571714142</v>
      </c>
      <c r="F24" s="290">
        <v>7105739.4751533698</v>
      </c>
      <c r="G24" s="203">
        <v>6598089.4909411427</v>
      </c>
      <c r="H24" s="203">
        <v>6778154.0205198601</v>
      </c>
      <c r="I24" s="203">
        <v>7140269.0825371929</v>
      </c>
      <c r="J24" s="203">
        <v>6326656.4072363023</v>
      </c>
      <c r="K24" s="203">
        <v>6125803.3483306468</v>
      </c>
      <c r="L24" s="309">
        <v>6702159.8484626682</v>
      </c>
    </row>
    <row r="25" spans="1:12" s="17" customFormat="1" x14ac:dyDescent="0.25">
      <c r="A25" s="91" t="s">
        <v>56</v>
      </c>
      <c r="B25" s="203">
        <v>2282581.8156958292</v>
      </c>
      <c r="C25" s="203">
        <v>2610880.8434345033</v>
      </c>
      <c r="D25" s="203">
        <v>1876437.387458907</v>
      </c>
      <c r="E25" s="203">
        <v>734443.45597559633</v>
      </c>
      <c r="F25" s="290">
        <v>328299.02773867408</v>
      </c>
      <c r="G25" s="203">
        <v>890935.42837058194</v>
      </c>
      <c r="H25" s="203">
        <v>1147559.5119734542</v>
      </c>
      <c r="I25" s="203">
        <v>1235769.2948221785</v>
      </c>
      <c r="J25" s="203">
        <v>1091159.3612994712</v>
      </c>
      <c r="K25" s="203">
        <v>804360.50460218219</v>
      </c>
      <c r="L25" s="309">
        <v>983503.70156142244</v>
      </c>
    </row>
    <row r="26" spans="1:12" s="17" customFormat="1" x14ac:dyDescent="0.25">
      <c r="A26" s="91" t="s">
        <v>57</v>
      </c>
      <c r="B26" s="203">
        <v>4489977.2219025362</v>
      </c>
      <c r="C26" s="203">
        <v>6552490.5227002967</v>
      </c>
      <c r="D26" s="203">
        <v>4856489.4440724002</v>
      </c>
      <c r="E26" s="203">
        <v>1696001.0786278965</v>
      </c>
      <c r="F26" s="290">
        <v>2062513.3007977605</v>
      </c>
      <c r="G26" s="203">
        <v>2182334.1596840853</v>
      </c>
      <c r="H26" s="203">
        <v>2208054.431324278</v>
      </c>
      <c r="I26" s="203">
        <v>1966290.9675966282</v>
      </c>
      <c r="J26" s="203">
        <v>1727546.2464078553</v>
      </c>
      <c r="K26" s="203">
        <v>1453155.3955260706</v>
      </c>
      <c r="L26" s="309">
        <v>1984671.168621582</v>
      </c>
    </row>
    <row r="27" spans="1:12" s="17" customFormat="1" x14ac:dyDescent="0.25">
      <c r="A27" s="91" t="s">
        <v>58</v>
      </c>
      <c r="B27" s="203">
        <v>12174265.253510315</v>
      </c>
      <c r="C27" s="203">
        <v>6385136.7270095712</v>
      </c>
      <c r="D27" s="203">
        <v>6271034.8666944681</v>
      </c>
      <c r="E27" s="203">
        <v>114101.8603151033</v>
      </c>
      <c r="F27" s="290">
        <v>-5789128.5265007438</v>
      </c>
      <c r="G27" s="203">
        <v>-5681328.9326676335</v>
      </c>
      <c r="H27" s="203">
        <v>-5449433.7382810004</v>
      </c>
      <c r="I27" s="203">
        <v>-5043191.3821324576</v>
      </c>
      <c r="J27" s="203">
        <v>-4311160.8440896254</v>
      </c>
      <c r="K27" s="203">
        <v>-4404009.6189593496</v>
      </c>
      <c r="L27" s="309">
        <v>-5144490.918010111</v>
      </c>
    </row>
    <row r="28" spans="1:12" s="17" customFormat="1" x14ac:dyDescent="0.25">
      <c r="A28" s="91" t="s">
        <v>59</v>
      </c>
      <c r="B28" s="203">
        <v>86026624.382516533</v>
      </c>
      <c r="C28" s="203">
        <v>74734306.959955424</v>
      </c>
      <c r="D28" s="203">
        <v>72424439.260588601</v>
      </c>
      <c r="E28" s="203">
        <v>2309867.6993668219</v>
      </c>
      <c r="F28" s="290">
        <v>-11292317.422561109</v>
      </c>
      <c r="G28" s="203">
        <v>-18072202.295251057</v>
      </c>
      <c r="H28" s="203">
        <v>-19988480.904785648</v>
      </c>
      <c r="I28" s="203">
        <v>-18532864.116503626</v>
      </c>
      <c r="J28" s="203">
        <v>-14596750.844751306</v>
      </c>
      <c r="K28" s="203">
        <v>-8263513.5226938948</v>
      </c>
      <c r="L28" s="309">
        <v>-15623533.669766773</v>
      </c>
    </row>
    <row r="29" spans="1:12" s="17" customFormat="1" x14ac:dyDescent="0.25">
      <c r="A29" s="91" t="s">
        <v>60</v>
      </c>
      <c r="B29" s="203">
        <v>6188621.001586657</v>
      </c>
      <c r="C29" s="203">
        <v>8900209.9234308098</v>
      </c>
      <c r="D29" s="203">
        <v>6685739.2514384165</v>
      </c>
      <c r="E29" s="203">
        <v>2214470.6719923932</v>
      </c>
      <c r="F29" s="290">
        <v>2711588.9218441527</v>
      </c>
      <c r="G29" s="203">
        <v>2753298.0697723562</v>
      </c>
      <c r="H29" s="203">
        <v>2524501.7726164144</v>
      </c>
      <c r="I29" s="203">
        <v>2198190.8407790931</v>
      </c>
      <c r="J29" s="203">
        <v>1777128.6169976704</v>
      </c>
      <c r="K29" s="203">
        <v>2040266.011998185</v>
      </c>
      <c r="L29" s="309">
        <v>2368636.8868094618</v>
      </c>
    </row>
    <row r="30" spans="1:12" s="17" customFormat="1" x14ac:dyDescent="0.25">
      <c r="A30" s="91" t="s">
        <v>61</v>
      </c>
      <c r="B30" s="203">
        <v>6056908.0993417008</v>
      </c>
      <c r="C30" s="203">
        <v>6736074.9678163407</v>
      </c>
      <c r="D30" s="203">
        <v>4326015.0367872845</v>
      </c>
      <c r="E30" s="203">
        <v>2410059.9310290562</v>
      </c>
      <c r="F30" s="290">
        <v>679166.86847463995</v>
      </c>
      <c r="G30" s="203">
        <v>1083077.5040046992</v>
      </c>
      <c r="H30" s="203">
        <v>1235638.962910247</v>
      </c>
      <c r="I30" s="203">
        <v>1522674.0475269286</v>
      </c>
      <c r="J30" s="203">
        <v>1350542.4407526543</v>
      </c>
      <c r="K30" s="203">
        <v>533169.98080538213</v>
      </c>
      <c r="L30" s="309">
        <v>1087106.4440355601</v>
      </c>
    </row>
    <row r="31" spans="1:12" s="17" customFormat="1" x14ac:dyDescent="0.25">
      <c r="A31" s="91" t="s">
        <v>62</v>
      </c>
      <c r="B31" s="203">
        <v>2531004.1334511661</v>
      </c>
      <c r="C31" s="203">
        <v>5087293.1451655552</v>
      </c>
      <c r="D31" s="203">
        <v>2623837.4108024482</v>
      </c>
      <c r="E31" s="203">
        <v>2463455.734363107</v>
      </c>
      <c r="F31" s="290">
        <v>2556289.0117143891</v>
      </c>
      <c r="G31" s="203">
        <v>2938971.1792133003</v>
      </c>
      <c r="H31" s="203">
        <v>2948306.4128943374</v>
      </c>
      <c r="I31" s="203">
        <v>2851600.4584315675</v>
      </c>
      <c r="J31" s="203">
        <v>2587360.8729906189</v>
      </c>
      <c r="K31" s="203">
        <v>2219860.9618544923</v>
      </c>
      <c r="L31" s="309">
        <v>2733555.3805874689</v>
      </c>
    </row>
    <row r="32" spans="1:12" s="17" customFormat="1" x14ac:dyDescent="0.25">
      <c r="A32" s="91" t="s">
        <v>63</v>
      </c>
      <c r="B32" s="203">
        <v>1994717.3088385176</v>
      </c>
      <c r="C32" s="203">
        <v>4206982.4964513592</v>
      </c>
      <c r="D32" s="203">
        <v>3194747.8020876241</v>
      </c>
      <c r="E32" s="203">
        <v>1012234.6943637352</v>
      </c>
      <c r="F32" s="290">
        <v>2212265.1876128418</v>
      </c>
      <c r="G32" s="203">
        <v>2497858.7911871402</v>
      </c>
      <c r="H32" s="203">
        <v>2531397.974613524</v>
      </c>
      <c r="I32" s="203">
        <v>2316672.6588078463</v>
      </c>
      <c r="J32" s="203">
        <v>2310319.5490073785</v>
      </c>
      <c r="K32" s="203">
        <v>2087081.263616987</v>
      </c>
      <c r="L32" s="309">
        <v>2334279.0466538016</v>
      </c>
    </row>
    <row r="33" spans="1:16" s="17" customFormat="1" x14ac:dyDescent="0.25">
      <c r="A33" s="91" t="s">
        <v>64</v>
      </c>
      <c r="B33" s="203">
        <v>8669735.3769635633</v>
      </c>
      <c r="C33" s="203">
        <v>4926814.410254362</v>
      </c>
      <c r="D33" s="203">
        <v>4899356.789791042</v>
      </c>
      <c r="E33" s="203">
        <v>27457.620463320465</v>
      </c>
      <c r="F33" s="290">
        <v>-3742920.9667092012</v>
      </c>
      <c r="G33" s="203">
        <v>-3647267.5809387844</v>
      </c>
      <c r="H33" s="203">
        <v>-3397530.4625928123</v>
      </c>
      <c r="I33" s="203">
        <v>-3147810.8362314617</v>
      </c>
      <c r="J33" s="203">
        <v>-2746981.6605691882</v>
      </c>
      <c r="K33" s="203">
        <v>-2798603.7176029608</v>
      </c>
      <c r="L33" s="309">
        <v>-3247803.149341505</v>
      </c>
      <c r="M33" s="168"/>
      <c r="N33" s="168"/>
      <c r="O33" s="168"/>
      <c r="P33" s="168"/>
    </row>
    <row r="34" spans="1:16" s="17" customFormat="1" x14ac:dyDescent="0.25">
      <c r="A34" s="91" t="s">
        <v>65</v>
      </c>
      <c r="B34" s="203">
        <v>2236382.9308165382</v>
      </c>
      <c r="C34" s="203">
        <v>3874702.4355256045</v>
      </c>
      <c r="D34" s="203">
        <v>2793117.8955454333</v>
      </c>
      <c r="E34" s="203">
        <v>1081584.5399801712</v>
      </c>
      <c r="F34" s="290">
        <v>1638319.5047090664</v>
      </c>
      <c r="G34" s="203">
        <v>1988348.3868457768</v>
      </c>
      <c r="H34" s="203">
        <v>2033736.4614520743</v>
      </c>
      <c r="I34" s="203">
        <v>1740989.3122511078</v>
      </c>
      <c r="J34" s="203">
        <v>1750866.6531012482</v>
      </c>
      <c r="K34" s="203">
        <v>1513553.7551184813</v>
      </c>
      <c r="L34" s="309">
        <v>1779630.9642268</v>
      </c>
      <c r="M34" s="168"/>
      <c r="N34" s="168"/>
      <c r="O34" s="168"/>
      <c r="P34" s="168"/>
    </row>
    <row r="35" spans="1:16" s="17" customFormat="1" x14ac:dyDescent="0.25">
      <c r="A35" s="91" t="s">
        <v>66</v>
      </c>
      <c r="B35" s="203">
        <v>1270467.3259325621</v>
      </c>
      <c r="C35" s="203">
        <v>2141976.3682263251</v>
      </c>
      <c r="D35" s="203">
        <v>1649053.604483251</v>
      </c>
      <c r="E35" s="203">
        <v>492922.76374307426</v>
      </c>
      <c r="F35" s="290">
        <v>871509.04229376302</v>
      </c>
      <c r="G35" s="203">
        <v>995546.49555727327</v>
      </c>
      <c r="H35" s="203">
        <v>1022504.2602758766</v>
      </c>
      <c r="I35" s="203">
        <v>974810.36515161814</v>
      </c>
      <c r="J35" s="203">
        <v>989398.42440396664</v>
      </c>
      <c r="K35" s="203">
        <v>888398.18670870923</v>
      </c>
      <c r="L35" s="309">
        <v>962038.36795539176</v>
      </c>
      <c r="M35" s="168"/>
      <c r="N35" s="168"/>
      <c r="O35" s="168"/>
      <c r="P35" s="168"/>
    </row>
    <row r="36" spans="1:16" s="17" customFormat="1" x14ac:dyDescent="0.25">
      <c r="A36" s="91" t="s">
        <v>67</v>
      </c>
      <c r="B36" s="203">
        <v>1393325.9534505142</v>
      </c>
      <c r="C36" s="203">
        <v>4543943.1927007902</v>
      </c>
      <c r="D36" s="203">
        <v>2292457.6559785488</v>
      </c>
      <c r="E36" s="203">
        <v>2251485.5367222414</v>
      </c>
      <c r="F36" s="290">
        <v>3150617.2392502762</v>
      </c>
      <c r="G36" s="203">
        <v>3421139.526481647</v>
      </c>
      <c r="H36" s="203">
        <v>3353228.9791830862</v>
      </c>
      <c r="I36" s="203">
        <v>2877202.5688486705</v>
      </c>
      <c r="J36" s="203">
        <v>2368133.7261807607</v>
      </c>
      <c r="K36" s="203">
        <v>2389583.1094532749</v>
      </c>
      <c r="L36" s="309">
        <v>2942657.9741838262</v>
      </c>
      <c r="M36" s="168"/>
      <c r="N36" s="168"/>
      <c r="O36" s="168"/>
      <c r="P36" s="184"/>
    </row>
    <row r="37" spans="1:16" s="17" customFormat="1" x14ac:dyDescent="0.25">
      <c r="A37" s="91" t="s">
        <v>68</v>
      </c>
      <c r="B37" s="203">
        <v>1901690.0157232401</v>
      </c>
      <c r="C37" s="203">
        <v>3675165.5570800239</v>
      </c>
      <c r="D37" s="203">
        <v>2765892.8597074719</v>
      </c>
      <c r="E37" s="203">
        <v>909272.69737255201</v>
      </c>
      <c r="F37" s="290">
        <v>1773475.5413567838</v>
      </c>
      <c r="G37" s="203">
        <v>2022899.0532181193</v>
      </c>
      <c r="H37" s="203">
        <v>2026885.4941487138</v>
      </c>
      <c r="I37" s="203">
        <v>1787931.9841008598</v>
      </c>
      <c r="J37" s="203">
        <v>1651585.6998415941</v>
      </c>
      <c r="K37" s="203">
        <v>1341533.4587358129</v>
      </c>
      <c r="L37" s="309">
        <v>1808973.069629339</v>
      </c>
      <c r="M37" s="168"/>
      <c r="N37" s="168"/>
      <c r="O37" s="168"/>
      <c r="P37" s="168"/>
    </row>
    <row r="38" spans="1:16" s="17" customFormat="1" x14ac:dyDescent="0.25">
      <c r="A38" s="91" t="s">
        <v>69</v>
      </c>
      <c r="B38" s="203">
        <v>2980945.3433144065</v>
      </c>
      <c r="C38" s="203">
        <v>6577713.9958887938</v>
      </c>
      <c r="D38" s="203">
        <v>5384071.3360418314</v>
      </c>
      <c r="E38" s="203">
        <v>1193642.6598469624</v>
      </c>
      <c r="F38" s="290">
        <v>3596768.6525743874</v>
      </c>
      <c r="G38" s="203">
        <v>4196009.8162697647</v>
      </c>
      <c r="H38" s="203">
        <v>4135078.0401156405</v>
      </c>
      <c r="I38" s="203">
        <v>3604431.4616414164</v>
      </c>
      <c r="J38" s="203">
        <v>3317014.5774129368</v>
      </c>
      <c r="K38" s="203">
        <v>3041559.823655521</v>
      </c>
      <c r="L38" s="309">
        <v>3663323.1829360952</v>
      </c>
      <c r="M38" s="168"/>
      <c r="N38" s="168"/>
      <c r="O38" s="168"/>
      <c r="P38" s="168"/>
    </row>
    <row r="39" spans="1:16" s="17" customFormat="1" x14ac:dyDescent="0.25">
      <c r="A39" s="91" t="s">
        <v>70</v>
      </c>
      <c r="B39" s="203">
        <v>6799889.6832892047</v>
      </c>
      <c r="C39" s="203">
        <v>8125943.4623744031</v>
      </c>
      <c r="D39" s="203">
        <v>6316086.3174789902</v>
      </c>
      <c r="E39" s="203">
        <v>1809857.144895413</v>
      </c>
      <c r="F39" s="290">
        <v>1326053.7790851984</v>
      </c>
      <c r="G39" s="203">
        <v>1867265.0019229557</v>
      </c>
      <c r="H39" s="203">
        <v>2073075.0462484388</v>
      </c>
      <c r="I39" s="203">
        <v>2134720.9774931381</v>
      </c>
      <c r="J39" s="203">
        <v>1071001.9710539803</v>
      </c>
      <c r="K39" s="203">
        <v>818623.69211740699</v>
      </c>
      <c r="L39" s="309">
        <v>1584348.9495776435</v>
      </c>
      <c r="M39" s="168"/>
      <c r="N39" s="168"/>
      <c r="O39" s="168"/>
      <c r="P39" s="168"/>
    </row>
    <row r="40" spans="1:16" s="17" customFormat="1" x14ac:dyDescent="0.25">
      <c r="A40" s="91" t="s">
        <v>71</v>
      </c>
      <c r="B40" s="203">
        <v>9320658.523441134</v>
      </c>
      <c r="C40" s="203">
        <v>10211378.960218769</v>
      </c>
      <c r="D40" s="203">
        <v>8897939.5499085505</v>
      </c>
      <c r="E40" s="203">
        <v>1313439.4103102188</v>
      </c>
      <c r="F40" s="290">
        <v>890720.43677763455</v>
      </c>
      <c r="G40" s="203">
        <v>1171959.9285402391</v>
      </c>
      <c r="H40" s="203">
        <v>1701931.8481153008</v>
      </c>
      <c r="I40" s="203">
        <v>1806101.0440180292</v>
      </c>
      <c r="J40" s="203">
        <v>1845460.1336879842</v>
      </c>
      <c r="K40" s="203">
        <v>1515869.2870189762</v>
      </c>
      <c r="L40" s="309">
        <v>1548965.5269231363</v>
      </c>
      <c r="M40" s="168"/>
      <c r="N40" s="168"/>
      <c r="O40" s="168"/>
      <c r="P40" s="168"/>
    </row>
    <row r="41" spans="1:16" s="17" customFormat="1" x14ac:dyDescent="0.25">
      <c r="A41" s="91" t="s">
        <v>72</v>
      </c>
      <c r="B41" s="203">
        <v>5780767.586185839</v>
      </c>
      <c r="C41" s="203">
        <v>5888908.6225108076</v>
      </c>
      <c r="D41" s="203">
        <v>4862003.7453445829</v>
      </c>
      <c r="E41" s="203">
        <v>1026904.8771662245</v>
      </c>
      <c r="F41" s="290">
        <v>108141.03632496856</v>
      </c>
      <c r="G41" s="203">
        <v>561839.87226544973</v>
      </c>
      <c r="H41" s="203">
        <v>759284.40461838152</v>
      </c>
      <c r="I41" s="203">
        <v>887399.86472324282</v>
      </c>
      <c r="J41" s="203">
        <v>809528.55623542797</v>
      </c>
      <c r="K41" s="203">
        <v>921090.19667406194</v>
      </c>
      <c r="L41" s="309">
        <v>754513.17446062551</v>
      </c>
      <c r="M41" s="168"/>
      <c r="N41" s="168"/>
      <c r="O41" s="168"/>
      <c r="P41" s="168"/>
    </row>
    <row r="42" spans="1:16" s="17" customFormat="1" x14ac:dyDescent="0.25">
      <c r="A42" s="91" t="s">
        <v>73</v>
      </c>
      <c r="B42" s="203">
        <v>4215602.8524181191</v>
      </c>
      <c r="C42" s="203">
        <v>13528133.286580183</v>
      </c>
      <c r="D42" s="203">
        <v>7721771.2857957426</v>
      </c>
      <c r="E42" s="203">
        <v>5806362.00078444</v>
      </c>
      <c r="F42" s="290">
        <v>9312530.4341620635</v>
      </c>
      <c r="G42" s="203">
        <v>10260325.375938477</v>
      </c>
      <c r="H42" s="203">
        <v>9861776.0325916801</v>
      </c>
      <c r="I42" s="203">
        <v>9053182.5045733824</v>
      </c>
      <c r="J42" s="203">
        <v>7937054.4406311866</v>
      </c>
      <c r="K42" s="203">
        <v>5915767.9789625891</v>
      </c>
      <c r="L42" s="309">
        <v>9041135.8529895805</v>
      </c>
      <c r="M42" s="168"/>
      <c r="N42" s="168"/>
      <c r="O42" s="168"/>
      <c r="P42" s="168"/>
    </row>
    <row r="43" spans="1:16" s="17" customFormat="1" x14ac:dyDescent="0.25">
      <c r="A43" s="91" t="s">
        <v>74</v>
      </c>
      <c r="B43" s="203">
        <v>4899435.4505233439</v>
      </c>
      <c r="C43" s="203">
        <v>7080421.2039388921</v>
      </c>
      <c r="D43" s="203">
        <v>5720901.6232084855</v>
      </c>
      <c r="E43" s="203">
        <v>1359519.5807304061</v>
      </c>
      <c r="F43" s="290">
        <v>2180985.7534155482</v>
      </c>
      <c r="G43" s="203">
        <v>2405930.1592415553</v>
      </c>
      <c r="H43" s="203">
        <v>2357161.1577101573</v>
      </c>
      <c r="I43" s="203">
        <v>2281973.7093056412</v>
      </c>
      <c r="J43" s="203">
        <v>2207020.7824278967</v>
      </c>
      <c r="K43" s="203">
        <v>2152272.0923043494</v>
      </c>
      <c r="L43" s="309">
        <v>2256785.3507148107</v>
      </c>
      <c r="M43" s="168"/>
      <c r="N43" s="168"/>
      <c r="O43" s="168"/>
      <c r="P43" s="168"/>
    </row>
    <row r="44" spans="1:16" s="17" customFormat="1" x14ac:dyDescent="0.25">
      <c r="A44" s="91" t="s">
        <v>75</v>
      </c>
      <c r="B44" s="203">
        <v>1408233.0442795169</v>
      </c>
      <c r="C44" s="203">
        <v>2844924.4921030803</v>
      </c>
      <c r="D44" s="203">
        <v>2214086.753153007</v>
      </c>
      <c r="E44" s="203">
        <v>630837.73895007325</v>
      </c>
      <c r="F44" s="290">
        <v>1436691.4478235634</v>
      </c>
      <c r="G44" s="203">
        <v>1689419.8673479843</v>
      </c>
      <c r="H44" s="203">
        <v>1916030.7269965231</v>
      </c>
      <c r="I44" s="203">
        <v>1725190.009383973</v>
      </c>
      <c r="J44" s="203">
        <v>1649898.0142534866</v>
      </c>
      <c r="K44" s="203">
        <v>1433885.3023192403</v>
      </c>
      <c r="L44" s="309">
        <v>1625299.8347022515</v>
      </c>
      <c r="M44" s="168"/>
      <c r="N44" s="168"/>
      <c r="O44" s="168"/>
      <c r="P44" s="168"/>
    </row>
    <row r="45" spans="1:16" s="17" customFormat="1" x14ac:dyDescent="0.25">
      <c r="A45" s="91" t="s">
        <v>76</v>
      </c>
      <c r="B45" s="203">
        <v>1636487.8198736506</v>
      </c>
      <c r="C45" s="203">
        <v>3705401.4148777779</v>
      </c>
      <c r="D45" s="203">
        <v>2732915.0885875686</v>
      </c>
      <c r="E45" s="203">
        <v>972486.32629020943</v>
      </c>
      <c r="F45" s="290">
        <v>2068913.5950041274</v>
      </c>
      <c r="G45" s="203">
        <v>2309599.9576065</v>
      </c>
      <c r="H45" s="203">
        <v>2288310.3852622118</v>
      </c>
      <c r="I45" s="203">
        <v>1950035.8969355146</v>
      </c>
      <c r="J45" s="203">
        <v>1828250.6658002203</v>
      </c>
      <c r="K45" s="203">
        <v>1962013.235861345</v>
      </c>
      <c r="L45" s="309">
        <v>2067318.2782657996</v>
      </c>
      <c r="M45" s="168"/>
      <c r="N45" s="168"/>
      <c r="O45" s="168"/>
      <c r="P45" s="168"/>
    </row>
    <row r="46" spans="1:16" s="17" customFormat="1" ht="18" customHeight="1" x14ac:dyDescent="0.25">
      <c r="A46" s="91" t="s">
        <v>77</v>
      </c>
      <c r="B46" s="203">
        <v>2355295.2496862924</v>
      </c>
      <c r="C46" s="203">
        <v>4455747.4481422249</v>
      </c>
      <c r="D46" s="203">
        <v>2265899.5072147581</v>
      </c>
      <c r="E46" s="203">
        <v>2189847.9409274668</v>
      </c>
      <c r="F46" s="290">
        <v>2100452.1984559326</v>
      </c>
      <c r="G46" s="203">
        <v>2426557.0365066906</v>
      </c>
      <c r="H46" s="203">
        <v>2306951.683906191</v>
      </c>
      <c r="I46" s="203">
        <v>2204161.87206975</v>
      </c>
      <c r="J46" s="203">
        <v>1445568.233066278</v>
      </c>
      <c r="K46" s="203">
        <v>1396084.6193879345</v>
      </c>
      <c r="L46" s="309">
        <v>2014283.4968745378</v>
      </c>
      <c r="M46" s="168"/>
      <c r="N46" s="168"/>
      <c r="O46" s="168"/>
      <c r="P46" s="168"/>
    </row>
    <row r="47" spans="1:16" s="17" customFormat="1" x14ac:dyDescent="0.25">
      <c r="A47" s="91" t="s">
        <v>78</v>
      </c>
      <c r="B47" s="203">
        <v>6311093.4743343163</v>
      </c>
      <c r="C47" s="203">
        <v>4263100.6068678508</v>
      </c>
      <c r="D47" s="203">
        <v>4262167.0740493182</v>
      </c>
      <c r="E47" s="203">
        <v>933.53281853281851</v>
      </c>
      <c r="F47" s="290">
        <v>-2047992.8674664656</v>
      </c>
      <c r="G47" s="203">
        <v>-1965624.9397753393</v>
      </c>
      <c r="H47" s="203">
        <v>-1631037.5763715412</v>
      </c>
      <c r="I47" s="203">
        <v>-1493784.9719889397</v>
      </c>
      <c r="J47" s="203">
        <v>-1271083.0927198809</v>
      </c>
      <c r="K47" s="203">
        <v>-1311136.9060109947</v>
      </c>
      <c r="L47" s="309">
        <v>-1600396.0985367035</v>
      </c>
      <c r="M47" s="168"/>
      <c r="N47" s="168"/>
      <c r="O47" s="168"/>
      <c r="P47" s="168"/>
    </row>
    <row r="48" spans="1:16" s="17" customFormat="1" x14ac:dyDescent="0.25">
      <c r="A48" s="91" t="s">
        <v>79</v>
      </c>
      <c r="B48" s="203">
        <v>11992261.370076919</v>
      </c>
      <c r="C48" s="203">
        <v>18464753.649895724</v>
      </c>
      <c r="D48" s="203">
        <v>13107019.449150821</v>
      </c>
      <c r="E48" s="203">
        <v>5357734.2007449027</v>
      </c>
      <c r="F48" s="290">
        <v>6472492.2798188049</v>
      </c>
      <c r="G48" s="203">
        <v>6624869.109370701</v>
      </c>
      <c r="H48" s="203">
        <v>5617593.0465484969</v>
      </c>
      <c r="I48" s="203">
        <v>5137912.0258089602</v>
      </c>
      <c r="J48" s="203">
        <v>4097502.9419915769</v>
      </c>
      <c r="K48" s="203">
        <v>785033.33878589049</v>
      </c>
      <c r="L48" s="309">
        <v>5331375.0735419597</v>
      </c>
      <c r="M48" s="168"/>
      <c r="N48" s="168"/>
      <c r="O48" s="168"/>
      <c r="P48" s="168"/>
    </row>
    <row r="49" spans="1:12" s="17" customFormat="1" x14ac:dyDescent="0.25">
      <c r="A49" s="91" t="s">
        <v>80</v>
      </c>
      <c r="B49" s="203">
        <v>16918633.906314801</v>
      </c>
      <c r="C49" s="203">
        <v>22388800.592048779</v>
      </c>
      <c r="D49" s="203">
        <v>18838517.274786897</v>
      </c>
      <c r="E49" s="203">
        <v>3550283.317261884</v>
      </c>
      <c r="F49" s="290">
        <v>5470166.6857339777</v>
      </c>
      <c r="G49" s="203">
        <v>6563554.2358871084</v>
      </c>
      <c r="H49" s="203">
        <v>7063951.8697563969</v>
      </c>
      <c r="I49" s="203">
        <v>6375839.9235211629</v>
      </c>
      <c r="J49" s="203">
        <v>5860062.7031793669</v>
      </c>
      <c r="K49" s="203">
        <v>4704218.5526970495</v>
      </c>
      <c r="L49" s="309">
        <v>6067405.887080403</v>
      </c>
    </row>
    <row r="50" spans="1:12" s="17" customFormat="1" x14ac:dyDescent="0.25">
      <c r="A50" s="91" t="s">
        <v>81</v>
      </c>
      <c r="B50" s="203">
        <v>2854332.9332118081</v>
      </c>
      <c r="C50" s="203">
        <v>5249383.1554196812</v>
      </c>
      <c r="D50" s="203">
        <v>3392863.5309319235</v>
      </c>
      <c r="E50" s="203">
        <v>1856519.6244877579</v>
      </c>
      <c r="F50" s="290">
        <v>2395050.2222078731</v>
      </c>
      <c r="G50" s="203">
        <v>2573384.7708388539</v>
      </c>
      <c r="H50" s="203">
        <v>2588393.0840788786</v>
      </c>
      <c r="I50" s="203">
        <v>2356828.536092787</v>
      </c>
      <c r="J50" s="203">
        <v>2002007.8441582108</v>
      </c>
      <c r="K50" s="203">
        <v>1812553.5470217336</v>
      </c>
      <c r="L50" s="309">
        <v>2331817.8433244312</v>
      </c>
    </row>
    <row r="51" spans="1:12" s="17" customFormat="1" x14ac:dyDescent="0.25">
      <c r="A51" s="91" t="s">
        <v>82</v>
      </c>
      <c r="B51" s="203">
        <v>32883476.392333876</v>
      </c>
      <c r="C51" s="203">
        <v>19794509.079572752</v>
      </c>
      <c r="D51" s="203">
        <v>19670229.640603565</v>
      </c>
      <c r="E51" s="203">
        <v>124279.4389691875</v>
      </c>
      <c r="F51" s="290">
        <v>-13088967.312761124</v>
      </c>
      <c r="G51" s="203">
        <v>-13037661.330121126</v>
      </c>
      <c r="H51" s="203">
        <v>-12534663.674569011</v>
      </c>
      <c r="I51" s="203">
        <v>-11559704.827999786</v>
      </c>
      <c r="J51" s="203">
        <v>-9990443.1529963501</v>
      </c>
      <c r="K51" s="203">
        <v>-10090258.008380458</v>
      </c>
      <c r="L51" s="309">
        <v>-11805571.960267596</v>
      </c>
    </row>
    <row r="52" spans="1:12" s="17" customFormat="1" x14ac:dyDescent="0.25">
      <c r="A52" s="91" t="s">
        <v>83</v>
      </c>
      <c r="B52" s="203">
        <v>7599203.5009433357</v>
      </c>
      <c r="C52" s="203">
        <v>9402998.7964915521</v>
      </c>
      <c r="D52" s="203">
        <v>7112130.6713164244</v>
      </c>
      <c r="E52" s="203">
        <v>2290868.1251751278</v>
      </c>
      <c r="F52" s="290">
        <v>1803795.2955482164</v>
      </c>
      <c r="G52" s="203">
        <v>2088960.8237130875</v>
      </c>
      <c r="H52" s="203">
        <v>2031874.0663776109</v>
      </c>
      <c r="I52" s="203">
        <v>1940324.8119866233</v>
      </c>
      <c r="J52" s="203">
        <v>1438385.3517217897</v>
      </c>
      <c r="K52" s="203">
        <v>1227136.3757160986</v>
      </c>
      <c r="L52" s="309">
        <v>1803594.8814085599</v>
      </c>
    </row>
    <row r="53" spans="1:12" s="17" customFormat="1" x14ac:dyDescent="0.25">
      <c r="A53" s="91" t="s">
        <v>84</v>
      </c>
      <c r="B53" s="203">
        <v>2805443.7228050996</v>
      </c>
      <c r="C53" s="203">
        <v>4340604.4896032065</v>
      </c>
      <c r="D53" s="203">
        <v>3134562.7779224431</v>
      </c>
      <c r="E53" s="203">
        <v>1206041.7116807632</v>
      </c>
      <c r="F53" s="290">
        <v>1535160.766798107</v>
      </c>
      <c r="G53" s="203">
        <v>2010038.4700877038</v>
      </c>
      <c r="H53" s="203">
        <v>2106316.5418914231</v>
      </c>
      <c r="I53" s="203">
        <v>1917101.6047080331</v>
      </c>
      <c r="J53" s="203">
        <v>1579906.265053282</v>
      </c>
      <c r="K53" s="203">
        <v>1519193.4069082648</v>
      </c>
      <c r="L53" s="309">
        <v>1760551.7766617811</v>
      </c>
    </row>
    <row r="54" spans="1:12" s="17" customFormat="1" x14ac:dyDescent="0.25">
      <c r="A54" s="91" t="s">
        <v>85</v>
      </c>
      <c r="B54" s="203">
        <v>1833786.0303413214</v>
      </c>
      <c r="C54" s="203">
        <v>2432160.2222140785</v>
      </c>
      <c r="D54" s="203">
        <v>1778593.6781106014</v>
      </c>
      <c r="E54" s="203">
        <v>653566.54410347727</v>
      </c>
      <c r="F54" s="290">
        <v>598374.19187275716</v>
      </c>
      <c r="G54" s="203">
        <v>830174.21976429736</v>
      </c>
      <c r="H54" s="203">
        <v>1037009.2781654242</v>
      </c>
      <c r="I54" s="203">
        <v>962089.32227766421</v>
      </c>
      <c r="J54" s="203">
        <v>986261.79543884913</v>
      </c>
      <c r="K54" s="203">
        <v>834389.06301163021</v>
      </c>
      <c r="L54" s="309">
        <v>903228.60012311046</v>
      </c>
    </row>
    <row r="55" spans="1:12" s="17" customFormat="1" x14ac:dyDescent="0.25">
      <c r="A55" s="91" t="s">
        <v>86</v>
      </c>
      <c r="B55" s="203">
        <v>69858176.581542522</v>
      </c>
      <c r="C55" s="203">
        <v>73575711.998792112</v>
      </c>
      <c r="D55" s="203">
        <v>69178634.034979269</v>
      </c>
      <c r="E55" s="203">
        <v>4397077.9638128486</v>
      </c>
      <c r="F55" s="290">
        <v>3717535.4172495902</v>
      </c>
      <c r="G55" s="203">
        <v>640641.50355137885</v>
      </c>
      <c r="H55" s="203">
        <v>324121.64419279993</v>
      </c>
      <c r="I55" s="203">
        <v>1804829.4278759956</v>
      </c>
      <c r="J55" s="203">
        <v>1539323.8911434263</v>
      </c>
      <c r="K55" s="203">
        <v>1084822.3961305097</v>
      </c>
      <c r="L55" s="309">
        <v>1267404.3046753276</v>
      </c>
    </row>
    <row r="56" spans="1:12" s="17" customFormat="1" x14ac:dyDescent="0.25">
      <c r="A56" s="91" t="s">
        <v>87</v>
      </c>
      <c r="B56" s="203">
        <v>28637334.119768512</v>
      </c>
      <c r="C56" s="203">
        <v>37055178.12602669</v>
      </c>
      <c r="D56" s="203">
        <v>29315642.495296221</v>
      </c>
      <c r="E56" s="203">
        <v>7739535.6307304688</v>
      </c>
      <c r="F56" s="290">
        <v>8417844.0062581785</v>
      </c>
      <c r="G56" s="203">
        <v>9591042.0831538141</v>
      </c>
      <c r="H56" s="203">
        <v>8915245.6377140656</v>
      </c>
      <c r="I56" s="203">
        <v>8227901.8276676722</v>
      </c>
      <c r="J56" s="203">
        <v>6050951.1509218775</v>
      </c>
      <c r="K56" s="203">
        <v>6508864.1945869401</v>
      </c>
      <c r="L56" s="309">
        <v>8017463.916556715</v>
      </c>
    </row>
    <row r="57" spans="1:12" s="17" customFormat="1" x14ac:dyDescent="0.25">
      <c r="A57" s="91" t="s">
        <v>88</v>
      </c>
      <c r="B57" s="203">
        <v>1991526.9806548588</v>
      </c>
      <c r="C57" s="203">
        <v>8275257.2639854634</v>
      </c>
      <c r="D57" s="203">
        <v>4439571.747396538</v>
      </c>
      <c r="E57" s="203">
        <v>3835685.5165889249</v>
      </c>
      <c r="F57" s="290">
        <v>6283730.2833306044</v>
      </c>
      <c r="G57" s="203">
        <v>6263584.6474351268</v>
      </c>
      <c r="H57" s="203">
        <v>6425451.9917744342</v>
      </c>
      <c r="I57" s="203">
        <v>6067366.7917859722</v>
      </c>
      <c r="J57" s="203">
        <v>5130223.7543810327</v>
      </c>
      <c r="K57" s="203">
        <v>5157419.6831902098</v>
      </c>
      <c r="L57" s="309">
        <v>5943025.3514354788</v>
      </c>
    </row>
    <row r="58" spans="1:12" s="17" customFormat="1" x14ac:dyDescent="0.25">
      <c r="A58" s="91" t="s">
        <v>89</v>
      </c>
      <c r="B58" s="203">
        <v>18582533.638171002</v>
      </c>
      <c r="C58" s="203">
        <v>22631360.455079973</v>
      </c>
      <c r="D58" s="203">
        <v>18515987.177693706</v>
      </c>
      <c r="E58" s="203">
        <v>4115373.2773862672</v>
      </c>
      <c r="F58" s="290">
        <v>4048826.8169089705</v>
      </c>
      <c r="G58" s="203">
        <v>4443298.6997409128</v>
      </c>
      <c r="H58" s="203">
        <v>4661764.9991340823</v>
      </c>
      <c r="I58" s="203">
        <v>4925519.7894608062</v>
      </c>
      <c r="J58" s="203">
        <v>4175289.9571423046</v>
      </c>
      <c r="K58" s="203">
        <v>3879973.2693650313</v>
      </c>
      <c r="L58" s="309">
        <v>4332295.1182315676</v>
      </c>
    </row>
    <row r="59" spans="1:12" s="17" customFormat="1" x14ac:dyDescent="0.25">
      <c r="A59" s="91" t="s">
        <v>90</v>
      </c>
      <c r="B59" s="203">
        <v>3902251.4905290375</v>
      </c>
      <c r="C59" s="203">
        <v>4224056.2315321118</v>
      </c>
      <c r="D59" s="203">
        <v>3173448.9216076429</v>
      </c>
      <c r="E59" s="203">
        <v>1050607.3099244689</v>
      </c>
      <c r="F59" s="290">
        <v>321804.74100307422</v>
      </c>
      <c r="G59" s="203">
        <v>836559.22854875587</v>
      </c>
      <c r="H59" s="203">
        <v>728598.71356759826</v>
      </c>
      <c r="I59" s="203">
        <v>724370.53809221648</v>
      </c>
      <c r="J59" s="203">
        <v>519347.92241070233</v>
      </c>
      <c r="K59" s="203">
        <v>481643.84902171465</v>
      </c>
      <c r="L59" s="309">
        <v>613490.25577305793</v>
      </c>
    </row>
    <row r="60" spans="1:12" s="17" customFormat="1" x14ac:dyDescent="0.25">
      <c r="A60" s="91" t="s">
        <v>91</v>
      </c>
      <c r="B60" s="203">
        <v>3122044.795917395</v>
      </c>
      <c r="C60" s="203">
        <v>4452266.8814287521</v>
      </c>
      <c r="D60" s="203">
        <v>2966670.9223170392</v>
      </c>
      <c r="E60" s="203">
        <v>1485595.9591117126</v>
      </c>
      <c r="F60" s="290">
        <v>1330222.0855113571</v>
      </c>
      <c r="G60" s="203">
        <v>1580889.6536928904</v>
      </c>
      <c r="H60" s="203">
        <v>1591629.5729695023</v>
      </c>
      <c r="I60" s="203">
        <v>1467013.412727159</v>
      </c>
      <c r="J60" s="203">
        <v>1496938.2525716261</v>
      </c>
      <c r="K60" s="203">
        <v>1263477.8927422622</v>
      </c>
      <c r="L60" s="309">
        <v>1468765.8511257584</v>
      </c>
    </row>
    <row r="61" spans="1:12" s="17" customFormat="1" x14ac:dyDescent="0.25">
      <c r="A61" s="91" t="s">
        <v>92</v>
      </c>
      <c r="B61" s="203">
        <v>106914814.81707111</v>
      </c>
      <c r="C61" s="203">
        <v>95640807.009253308</v>
      </c>
      <c r="D61" s="203">
        <v>92169474.97764878</v>
      </c>
      <c r="E61" s="203">
        <v>3471332.0316045228</v>
      </c>
      <c r="F61" s="290">
        <v>-11274007.807817802</v>
      </c>
      <c r="G61" s="203">
        <v>-12641221.244363502</v>
      </c>
      <c r="H61" s="203">
        <v>-12924529.334032983</v>
      </c>
      <c r="I61" s="203">
        <v>-10420846.328797668</v>
      </c>
      <c r="J61" s="203">
        <v>-8986247.4168912917</v>
      </c>
      <c r="K61" s="203">
        <v>-8714123.8543850929</v>
      </c>
      <c r="L61" s="309">
        <v>-10830580.699467566</v>
      </c>
    </row>
    <row r="62" spans="1:12" s="17" customFormat="1" x14ac:dyDescent="0.25">
      <c r="A62" s="91" t="s">
        <v>93</v>
      </c>
      <c r="B62" s="203">
        <v>37598023.300195411</v>
      </c>
      <c r="C62" s="203">
        <v>36862427.810543962</v>
      </c>
      <c r="D62" s="203">
        <v>35392049.97844559</v>
      </c>
      <c r="E62" s="203">
        <v>1470377.8320983707</v>
      </c>
      <c r="F62" s="290">
        <v>-735595.48965144902</v>
      </c>
      <c r="G62" s="203">
        <v>-2448672.6208227053</v>
      </c>
      <c r="H62" s="203">
        <v>-2129090.9133728743</v>
      </c>
      <c r="I62" s="203">
        <v>-1175959.1323467195</v>
      </c>
      <c r="J62" s="203">
        <v>-633138.46317777783</v>
      </c>
      <c r="K62" s="203">
        <v>-459975.91565154865</v>
      </c>
      <c r="L62" s="309">
        <v>-1168445.9996372052</v>
      </c>
    </row>
    <row r="63" spans="1:12" s="17" customFormat="1" x14ac:dyDescent="0.25">
      <c r="A63" s="91" t="s">
        <v>94</v>
      </c>
      <c r="B63" s="203">
        <v>25365275.714764401</v>
      </c>
      <c r="C63" s="203">
        <v>27197449.920092516</v>
      </c>
      <c r="D63" s="203">
        <v>22778021.787631787</v>
      </c>
      <c r="E63" s="203">
        <v>4419428.1324607292</v>
      </c>
      <c r="F63" s="290">
        <v>1832174.2053281143</v>
      </c>
      <c r="G63" s="203">
        <v>2811498.9345313311</v>
      </c>
      <c r="H63" s="203">
        <v>3437503.9216370173</v>
      </c>
      <c r="I63" s="203">
        <v>3755707.50873366</v>
      </c>
      <c r="J63" s="203">
        <v>3113589.0487118326</v>
      </c>
      <c r="K63" s="203">
        <v>1983406.5019388907</v>
      </c>
      <c r="L63" s="309">
        <v>2836499.6017047679</v>
      </c>
    </row>
    <row r="64" spans="1:12" s="17" customFormat="1" x14ac:dyDescent="0.25">
      <c r="A64" s="91" t="s">
        <v>95</v>
      </c>
      <c r="B64" s="203">
        <v>17874283.196408935</v>
      </c>
      <c r="C64" s="203">
        <v>22741104.367077012</v>
      </c>
      <c r="D64" s="203">
        <v>16439689.762540139</v>
      </c>
      <c r="E64" s="203">
        <v>6301414.6045368724</v>
      </c>
      <c r="F64" s="290">
        <v>4866821.1706680767</v>
      </c>
      <c r="G64" s="203">
        <v>5591392.7237104885</v>
      </c>
      <c r="H64" s="203">
        <v>3868358.9599724598</v>
      </c>
      <c r="I64" s="203">
        <v>1802795.2000421286</v>
      </c>
      <c r="J64" s="203">
        <v>-1391190.905853603</v>
      </c>
      <c r="K64" s="203">
        <v>-5789702.0278699994</v>
      </c>
      <c r="L64" s="309">
        <v>2286696.1062072655</v>
      </c>
    </row>
    <row r="65" spans="1:12" s="17" customFormat="1" x14ac:dyDescent="0.25">
      <c r="A65" s="91" t="s">
        <v>96</v>
      </c>
      <c r="B65" s="203">
        <v>3270396.388658456</v>
      </c>
      <c r="C65" s="203">
        <v>6580859.9353628829</v>
      </c>
      <c r="D65" s="203">
        <v>4266120.3634859212</v>
      </c>
      <c r="E65" s="203">
        <v>2314739.5718769613</v>
      </c>
      <c r="F65" s="290">
        <v>3310463.5467044269</v>
      </c>
      <c r="G65" s="203">
        <v>3387946.9012948871</v>
      </c>
      <c r="H65" s="203">
        <v>3359751.2210005899</v>
      </c>
      <c r="I65" s="203">
        <v>3167202.6329782601</v>
      </c>
      <c r="J65" s="203">
        <v>2765257.9469358679</v>
      </c>
      <c r="K65" s="203">
        <v>2519861.3824419104</v>
      </c>
      <c r="L65" s="309">
        <v>3150668.8369047861</v>
      </c>
    </row>
    <row r="66" spans="1:12" s="17" customFormat="1" x14ac:dyDescent="0.25">
      <c r="A66" s="91" t="s">
        <v>97</v>
      </c>
      <c r="B66" s="203">
        <v>1536572.4068807641</v>
      </c>
      <c r="C66" s="203">
        <v>4361751.7024161126</v>
      </c>
      <c r="D66" s="203">
        <v>2828268.7386517096</v>
      </c>
      <c r="E66" s="203">
        <v>1533482.9637644028</v>
      </c>
      <c r="F66" s="290">
        <v>2825179.2955353484</v>
      </c>
      <c r="G66" s="203">
        <v>3017843.2458198639</v>
      </c>
      <c r="H66" s="203">
        <v>3074898.8858806482</v>
      </c>
      <c r="I66" s="203">
        <v>2939680.4814533032</v>
      </c>
      <c r="J66" s="203">
        <v>2700071.5811182046</v>
      </c>
      <c r="K66" s="203">
        <v>2419982.258608711</v>
      </c>
      <c r="L66" s="309">
        <v>2870693.6509816796</v>
      </c>
    </row>
    <row r="67" spans="1:12" s="17" customFormat="1" x14ac:dyDescent="0.25">
      <c r="A67" s="91" t="s">
        <v>98</v>
      </c>
      <c r="B67" s="203">
        <v>2256753.0167982541</v>
      </c>
      <c r="C67" s="203">
        <v>4325622.3305167984</v>
      </c>
      <c r="D67" s="203">
        <v>2969975.2149497541</v>
      </c>
      <c r="E67" s="203">
        <v>1355647.1155670446</v>
      </c>
      <c r="F67" s="290">
        <v>2068869.3137185443</v>
      </c>
      <c r="G67" s="203">
        <v>2388489.6707752948</v>
      </c>
      <c r="H67" s="203">
        <v>2512481.7793573337</v>
      </c>
      <c r="I67" s="203">
        <v>2297776.8197132582</v>
      </c>
      <c r="J67" s="203">
        <v>2348197.9528458631</v>
      </c>
      <c r="K67" s="203">
        <v>2017344.0628706305</v>
      </c>
      <c r="L67" s="309">
        <v>2275833.43926324</v>
      </c>
    </row>
    <row r="68" spans="1:12" s="17" customFormat="1" x14ac:dyDescent="0.25">
      <c r="A68" s="91" t="s">
        <v>99</v>
      </c>
      <c r="B68" s="203">
        <v>2924034.9205453377</v>
      </c>
      <c r="C68" s="203">
        <v>4058965.1609827671</v>
      </c>
      <c r="D68" s="203">
        <v>3331832.0640839939</v>
      </c>
      <c r="E68" s="203">
        <v>727133.09689877334</v>
      </c>
      <c r="F68" s="290">
        <v>1134930.2404374294</v>
      </c>
      <c r="G68" s="203">
        <v>1274226.8943005977</v>
      </c>
      <c r="H68" s="203">
        <v>1352482.0917952056</v>
      </c>
      <c r="I68" s="203">
        <v>1375745.3724175878</v>
      </c>
      <c r="J68" s="203">
        <v>1582083.2939897724</v>
      </c>
      <c r="K68" s="203">
        <v>1371349.4564461783</v>
      </c>
      <c r="L68" s="309">
        <v>1343450.9537398922</v>
      </c>
    </row>
    <row r="69" spans="1:12" s="17" customFormat="1" x14ac:dyDescent="0.25">
      <c r="A69" s="91" t="s">
        <v>100</v>
      </c>
      <c r="B69" s="203">
        <v>2557569.1627654573</v>
      </c>
      <c r="C69" s="203">
        <v>5131482.6200896762</v>
      </c>
      <c r="D69" s="203">
        <v>3600779.1571280751</v>
      </c>
      <c r="E69" s="203">
        <v>1530703.4629616011</v>
      </c>
      <c r="F69" s="290">
        <v>2573913.4573242189</v>
      </c>
      <c r="G69" s="203">
        <v>3070266.4655706729</v>
      </c>
      <c r="H69" s="203">
        <v>3132009.9882096457</v>
      </c>
      <c r="I69" s="203">
        <v>2952540.1330650509</v>
      </c>
      <c r="J69" s="203">
        <v>2844605.8373664571</v>
      </c>
      <c r="K69" s="203">
        <v>2712775.44013956</v>
      </c>
      <c r="L69" s="309">
        <v>2895046.9690354355</v>
      </c>
    </row>
    <row r="70" spans="1:12" s="17" customFormat="1" x14ac:dyDescent="0.25">
      <c r="A70" s="91" t="s">
        <v>101</v>
      </c>
      <c r="B70" s="203">
        <v>1269705.1356386689</v>
      </c>
      <c r="C70" s="203">
        <v>3708057.7641628422</v>
      </c>
      <c r="D70" s="203">
        <v>2673599.4105445864</v>
      </c>
      <c r="E70" s="203">
        <v>1034458.3536182556</v>
      </c>
      <c r="F70" s="290">
        <v>2438352.6285241731</v>
      </c>
      <c r="G70" s="203">
        <v>2671338.5106618898</v>
      </c>
      <c r="H70" s="203">
        <v>2484338.275396015</v>
      </c>
      <c r="I70" s="203">
        <v>2298596.2597182104</v>
      </c>
      <c r="J70" s="203">
        <v>2173358.0242265244</v>
      </c>
      <c r="K70" s="203">
        <v>2108960.881655124</v>
      </c>
      <c r="L70" s="309">
        <v>2348661.2969662305</v>
      </c>
    </row>
    <row r="71" spans="1:12" s="17" customFormat="1" x14ac:dyDescent="0.25">
      <c r="A71" s="91" t="s">
        <v>102</v>
      </c>
      <c r="B71" s="203">
        <v>2356384.3888552445</v>
      </c>
      <c r="C71" s="203">
        <v>5111028.5010486329</v>
      </c>
      <c r="D71" s="203">
        <v>3812360.160815496</v>
      </c>
      <c r="E71" s="203">
        <v>1298668.3402331367</v>
      </c>
      <c r="F71" s="290">
        <v>2754644.1121933884</v>
      </c>
      <c r="G71" s="203">
        <v>3157864.3675981932</v>
      </c>
      <c r="H71" s="203">
        <v>3120391.2168497578</v>
      </c>
      <c r="I71" s="203">
        <v>2568533.8011907088</v>
      </c>
      <c r="J71" s="203">
        <v>2451951.2862442462</v>
      </c>
      <c r="K71" s="203">
        <v>2282171.2202673699</v>
      </c>
      <c r="L71" s="309">
        <v>2723880.1041195258</v>
      </c>
    </row>
    <row r="72" spans="1:12" s="17" customFormat="1" x14ac:dyDescent="0.25">
      <c r="A72" s="91" t="s">
        <v>103</v>
      </c>
      <c r="B72" s="203">
        <v>28514448.805101439</v>
      </c>
      <c r="C72" s="203">
        <v>30010519.270868655</v>
      </c>
      <c r="D72" s="203">
        <v>27640101.440664079</v>
      </c>
      <c r="E72" s="203">
        <v>2370417.8302045749</v>
      </c>
      <c r="F72" s="290">
        <v>1496070.4657672159</v>
      </c>
      <c r="G72" s="203">
        <v>1226651.2612278499</v>
      </c>
      <c r="H72" s="203">
        <v>1079200.0579911098</v>
      </c>
      <c r="I72" s="203">
        <v>1107625.0534156077</v>
      </c>
      <c r="J72" s="203">
        <v>1334134.422835432</v>
      </c>
      <c r="K72" s="203">
        <v>616886.6264889501</v>
      </c>
      <c r="L72" s="309">
        <v>1186902.6988674998</v>
      </c>
    </row>
    <row r="73" spans="1:12" s="17" customFormat="1" x14ac:dyDescent="0.25">
      <c r="A73" s="91" t="s">
        <v>104</v>
      </c>
      <c r="B73" s="203">
        <v>4283579.8625183851</v>
      </c>
      <c r="C73" s="203">
        <v>7326548.3967459593</v>
      </c>
      <c r="D73" s="203">
        <v>5910962.7129514273</v>
      </c>
      <c r="E73" s="203">
        <v>1415585.683794532</v>
      </c>
      <c r="F73" s="290">
        <v>3042968.5342275742</v>
      </c>
      <c r="G73" s="203">
        <v>3394722.8400974502</v>
      </c>
      <c r="H73" s="203">
        <v>3560899.0037435475</v>
      </c>
      <c r="I73" s="203">
        <v>3206865.9795245277</v>
      </c>
      <c r="J73" s="203">
        <v>3158683.2538947677</v>
      </c>
      <c r="K73" s="203">
        <v>2905796.1501381537</v>
      </c>
      <c r="L73" s="309">
        <v>3200810.1519360803</v>
      </c>
    </row>
    <row r="74" spans="1:12" s="17" customFormat="1" x14ac:dyDescent="0.25">
      <c r="A74" s="91" t="s">
        <v>105</v>
      </c>
      <c r="B74" s="203">
        <v>4416631.4679696243</v>
      </c>
      <c r="C74" s="203">
        <v>7343372.9882807555</v>
      </c>
      <c r="D74" s="203">
        <v>4571002.308216501</v>
      </c>
      <c r="E74" s="203">
        <v>2772370.6800642544</v>
      </c>
      <c r="F74" s="290">
        <v>2926741.5203111311</v>
      </c>
      <c r="G74" s="203">
        <v>3251236.2878946606</v>
      </c>
      <c r="H74" s="203">
        <v>3620559.4169934574</v>
      </c>
      <c r="I74" s="203">
        <v>3488092.9322280204</v>
      </c>
      <c r="J74" s="203">
        <v>2509904.5880835084</v>
      </c>
      <c r="K74" s="203">
        <v>1588139.01891982</v>
      </c>
      <c r="L74" s="309">
        <v>3043993.8321293299</v>
      </c>
    </row>
    <row r="75" spans="1:12" s="17" customFormat="1" x14ac:dyDescent="0.25">
      <c r="A75" s="91" t="s">
        <v>106</v>
      </c>
      <c r="B75" s="203">
        <v>6666265.3943953672</v>
      </c>
      <c r="C75" s="203">
        <v>6801393.238686515</v>
      </c>
      <c r="D75" s="203">
        <v>4216563.2525398722</v>
      </c>
      <c r="E75" s="203">
        <v>2584829.9861466428</v>
      </c>
      <c r="F75" s="290">
        <v>135127.84429114778</v>
      </c>
      <c r="G75" s="203">
        <v>522603.55539993849</v>
      </c>
      <c r="H75" s="203">
        <v>557175.71383309923</v>
      </c>
      <c r="I75" s="203">
        <v>1174239.1764542675</v>
      </c>
      <c r="J75" s="203">
        <v>987337.74438325036</v>
      </c>
      <c r="K75" s="203">
        <v>339795.55668560602</v>
      </c>
      <c r="L75" s="309">
        <v>601728.14257547352</v>
      </c>
    </row>
    <row r="76" spans="1:12" s="17" customFormat="1" x14ac:dyDescent="0.25">
      <c r="A76" s="91" t="s">
        <v>107</v>
      </c>
      <c r="B76" s="203">
        <v>61945429.542143047</v>
      </c>
      <c r="C76" s="203">
        <v>59549395.69720532</v>
      </c>
      <c r="D76" s="203">
        <v>55078355.815819092</v>
      </c>
      <c r="E76" s="203">
        <v>4471039.881386226</v>
      </c>
      <c r="F76" s="290">
        <v>-2396033.8449377269</v>
      </c>
      <c r="G76" s="203">
        <v>-2890446.5858581141</v>
      </c>
      <c r="H76" s="203">
        <v>-2813774.0456779078</v>
      </c>
      <c r="I76" s="203">
        <v>-2345242.0009511039</v>
      </c>
      <c r="J76" s="203">
        <v>-2224886.4406019375</v>
      </c>
      <c r="K76" s="203">
        <v>-2776882.9504844919</v>
      </c>
      <c r="L76" s="309">
        <v>-2582983.2105128076</v>
      </c>
    </row>
    <row r="77" spans="1:12" s="17" customFormat="1" x14ac:dyDescent="0.25">
      <c r="A77" s="91" t="s">
        <v>108</v>
      </c>
      <c r="B77" s="203">
        <v>8442840.7125672288</v>
      </c>
      <c r="C77" s="203">
        <v>12904381.499201356</v>
      </c>
      <c r="D77" s="203">
        <v>9909230.6695657074</v>
      </c>
      <c r="E77" s="203">
        <v>2995150.8296356481</v>
      </c>
      <c r="F77" s="290">
        <v>4461540.7866341267</v>
      </c>
      <c r="G77" s="203">
        <v>5005186.3705529589</v>
      </c>
      <c r="H77" s="203">
        <v>5125002.911030082</v>
      </c>
      <c r="I77" s="203">
        <v>4806031.2085860725</v>
      </c>
      <c r="J77" s="203">
        <v>4508010.5934596555</v>
      </c>
      <c r="K77" s="203">
        <v>4725924.4577335697</v>
      </c>
      <c r="L77" s="309">
        <v>4761288.1575830635</v>
      </c>
    </row>
    <row r="78" spans="1:12" s="17" customFormat="1" x14ac:dyDescent="0.25">
      <c r="A78" s="91" t="s">
        <v>109</v>
      </c>
      <c r="B78" s="203">
        <v>3698851.6086498988</v>
      </c>
      <c r="C78" s="203">
        <v>9886220.1093032043</v>
      </c>
      <c r="D78" s="203">
        <v>7153356.3752845787</v>
      </c>
      <c r="E78" s="203">
        <v>2732863.7340186262</v>
      </c>
      <c r="F78" s="290">
        <v>6187368.500653306</v>
      </c>
      <c r="G78" s="203">
        <v>5450188.0626590606</v>
      </c>
      <c r="H78" s="203">
        <v>5078162.1634611003</v>
      </c>
      <c r="I78" s="203">
        <v>4522965.852423314</v>
      </c>
      <c r="J78" s="203">
        <v>3763964.4824262573</v>
      </c>
      <c r="K78" s="203">
        <v>3717145.3217985593</v>
      </c>
      <c r="L78" s="309">
        <v>4703820.1402424322</v>
      </c>
    </row>
    <row r="79" spans="1:12" s="17" customFormat="1" x14ac:dyDescent="0.25">
      <c r="A79" s="91" t="s">
        <v>110</v>
      </c>
      <c r="B79" s="203">
        <v>77918292.103007138</v>
      </c>
      <c r="C79" s="203">
        <v>59397075.203216165</v>
      </c>
      <c r="D79" s="203">
        <v>58881509.824087106</v>
      </c>
      <c r="E79" s="203">
        <v>515565.37912905664</v>
      </c>
      <c r="F79" s="290">
        <v>-18521216.899790972</v>
      </c>
      <c r="G79" s="203">
        <v>-18247956.644041888</v>
      </c>
      <c r="H79" s="203">
        <v>-18106169.543359511</v>
      </c>
      <c r="I79" s="203">
        <v>-16437747.783173025</v>
      </c>
      <c r="J79" s="203">
        <v>-14664603.080899857</v>
      </c>
      <c r="K79" s="203">
        <v>-14755886.554390654</v>
      </c>
      <c r="L79" s="309">
        <v>-16886940.131241269</v>
      </c>
    </row>
    <row r="80" spans="1:12" s="17" customFormat="1" x14ac:dyDescent="0.25">
      <c r="A80" s="91" t="s">
        <v>111</v>
      </c>
      <c r="B80" s="203">
        <v>3307249.7168800221</v>
      </c>
      <c r="C80" s="203">
        <v>5888938.6120076776</v>
      </c>
      <c r="D80" s="203">
        <v>3323080.0452027945</v>
      </c>
      <c r="E80" s="203">
        <v>2565858.5668048831</v>
      </c>
      <c r="F80" s="290">
        <v>2581688.8951276555</v>
      </c>
      <c r="G80" s="203">
        <v>2438055.3538674554</v>
      </c>
      <c r="H80" s="203">
        <v>2642103.8486513421</v>
      </c>
      <c r="I80" s="203">
        <v>2525197.4630813184</v>
      </c>
      <c r="J80" s="203">
        <v>2624704.7876307056</v>
      </c>
      <c r="K80" s="203">
        <v>1980758.8936155634</v>
      </c>
      <c r="L80" s="309">
        <v>2542411.6249267841</v>
      </c>
    </row>
    <row r="81" spans="1:12" s="17" customFormat="1" x14ac:dyDescent="0.25">
      <c r="A81" s="91" t="s">
        <v>112</v>
      </c>
      <c r="B81" s="203">
        <v>3592453.5592466393</v>
      </c>
      <c r="C81" s="203">
        <v>6682682.8510730658</v>
      </c>
      <c r="D81" s="203">
        <v>5193013.3700356307</v>
      </c>
      <c r="E81" s="203">
        <v>1489669.4810374349</v>
      </c>
      <c r="F81" s="290">
        <v>3090229.2918264265</v>
      </c>
      <c r="G81" s="203">
        <v>3429226.0874254396</v>
      </c>
      <c r="H81" s="203">
        <v>3450057.0461307373</v>
      </c>
      <c r="I81" s="203">
        <v>3116800.8260720675</v>
      </c>
      <c r="J81" s="203">
        <v>2639852.0539009431</v>
      </c>
      <c r="K81" s="203">
        <v>2378905.1860675425</v>
      </c>
      <c r="L81" s="309">
        <v>3069027.0648062192</v>
      </c>
    </row>
    <row r="82" spans="1:12" s="17" customFormat="1" x14ac:dyDescent="0.25">
      <c r="A82" s="91" t="s">
        <v>113</v>
      </c>
      <c r="B82" s="203">
        <v>1223089.0524872469</v>
      </c>
      <c r="C82" s="203">
        <v>1793796.9541518844</v>
      </c>
      <c r="D82" s="203">
        <v>1135155.817390549</v>
      </c>
      <c r="E82" s="203">
        <v>658641.13676133554</v>
      </c>
      <c r="F82" s="290">
        <v>570707.90166463749</v>
      </c>
      <c r="G82" s="203">
        <v>702722.39796460792</v>
      </c>
      <c r="H82" s="203">
        <v>892430.95927374437</v>
      </c>
      <c r="I82" s="203">
        <v>811043.26518216776</v>
      </c>
      <c r="J82" s="203">
        <v>602028.88089742418</v>
      </c>
      <c r="K82" s="203">
        <v>597868.22818718827</v>
      </c>
      <c r="L82" s="309">
        <v>678415.69305784709</v>
      </c>
    </row>
    <row r="83" spans="1:12" s="17" customFormat="1" x14ac:dyDescent="0.25">
      <c r="A83" s="91" t="s">
        <v>114</v>
      </c>
      <c r="B83" s="203">
        <v>3692336.1604410009</v>
      </c>
      <c r="C83" s="203">
        <v>5382657.3027589163</v>
      </c>
      <c r="D83" s="203">
        <v>3932868.5232958719</v>
      </c>
      <c r="E83" s="203">
        <v>1449788.7794630444</v>
      </c>
      <c r="F83" s="290">
        <v>1690321.1423179153</v>
      </c>
      <c r="G83" s="203">
        <v>2005737.3243873511</v>
      </c>
      <c r="H83" s="203">
        <v>1972608.8968336009</v>
      </c>
      <c r="I83" s="203">
        <v>1958903.9788354333</v>
      </c>
      <c r="J83" s="203">
        <v>1763618.5791818788</v>
      </c>
      <c r="K83" s="203">
        <v>1790618.0449996833</v>
      </c>
      <c r="L83" s="309">
        <v>1871437.3749626488</v>
      </c>
    </row>
    <row r="84" spans="1:12" s="17" customFormat="1" x14ac:dyDescent="0.25">
      <c r="A84" s="91" t="s">
        <v>115</v>
      </c>
      <c r="B84" s="203">
        <v>1665322.1666174852</v>
      </c>
      <c r="C84" s="203">
        <v>3869878.7024749322</v>
      </c>
      <c r="D84" s="203">
        <v>2453827.4897947093</v>
      </c>
      <c r="E84" s="203">
        <v>1416051.2126802229</v>
      </c>
      <c r="F84" s="290">
        <v>2204556.535857447</v>
      </c>
      <c r="G84" s="203">
        <v>2430893.4448083127</v>
      </c>
      <c r="H84" s="203">
        <v>2399925.8525245669</v>
      </c>
      <c r="I84" s="203">
        <v>2264068.0542317536</v>
      </c>
      <c r="J84" s="203">
        <v>2102636.8155362727</v>
      </c>
      <c r="K84" s="203">
        <v>1813381.8853131672</v>
      </c>
      <c r="L84" s="309">
        <v>2242796.8145375103</v>
      </c>
    </row>
    <row r="85" spans="1:12" s="17" customFormat="1" x14ac:dyDescent="0.25">
      <c r="A85" s="91" t="s">
        <v>116</v>
      </c>
      <c r="B85" s="203">
        <v>7670902.0681817634</v>
      </c>
      <c r="C85" s="203">
        <v>5312990.3331246022</v>
      </c>
      <c r="D85" s="203">
        <v>5265228.8701202078</v>
      </c>
      <c r="E85" s="203">
        <v>47761.463004394085</v>
      </c>
      <c r="F85" s="290">
        <v>-2357911.7350571612</v>
      </c>
      <c r="G85" s="203">
        <v>-2441178.3731684396</v>
      </c>
      <c r="H85" s="203">
        <v>-2369917.4860222414</v>
      </c>
      <c r="I85" s="203">
        <v>-2431838.3399212928</v>
      </c>
      <c r="J85" s="203">
        <v>-2064014.0595662966</v>
      </c>
      <c r="K85" s="203">
        <v>-2186423.5194475669</v>
      </c>
      <c r="L85" s="309">
        <v>-2336522.7701120656</v>
      </c>
    </row>
    <row r="86" spans="1:12" s="17" customFormat="1" x14ac:dyDescent="0.25">
      <c r="A86" s="91" t="s">
        <v>117</v>
      </c>
      <c r="B86" s="203">
        <v>963658.84863307094</v>
      </c>
      <c r="C86" s="203">
        <v>4055301.8923943178</v>
      </c>
      <c r="D86" s="203">
        <v>1738243.3356805067</v>
      </c>
      <c r="E86" s="203">
        <v>2317058.5567138111</v>
      </c>
      <c r="F86" s="290">
        <v>3091643.0437612468</v>
      </c>
      <c r="G86" s="203">
        <v>3084608.3777359435</v>
      </c>
      <c r="H86" s="203">
        <v>3029651.7942375154</v>
      </c>
      <c r="I86" s="203">
        <v>2878344.4506039275</v>
      </c>
      <c r="J86" s="203">
        <v>2551095.1603103708</v>
      </c>
      <c r="K86" s="203">
        <v>2406922.1112052724</v>
      </c>
      <c r="L86" s="309">
        <v>2885924.9457219392</v>
      </c>
    </row>
    <row r="87" spans="1:12" s="17" customFormat="1" x14ac:dyDescent="0.25">
      <c r="A87" s="91" t="s">
        <v>118</v>
      </c>
      <c r="B87" s="203">
        <v>1981919.9194669584</v>
      </c>
      <c r="C87" s="203">
        <v>4692963.8537074775</v>
      </c>
      <c r="D87" s="203">
        <v>3430959.4298937125</v>
      </c>
      <c r="E87" s="203">
        <v>1262004.4238137649</v>
      </c>
      <c r="F87" s="290">
        <v>2711043.9342405191</v>
      </c>
      <c r="G87" s="203">
        <v>3005710.0218610791</v>
      </c>
      <c r="H87" s="203">
        <v>3201598.3893296719</v>
      </c>
      <c r="I87" s="203">
        <v>3037300.771733826</v>
      </c>
      <c r="J87" s="203">
        <v>2998271.2394965384</v>
      </c>
      <c r="K87" s="203">
        <v>2752057.1547381831</v>
      </c>
      <c r="L87" s="309">
        <v>2948334.7969574062</v>
      </c>
    </row>
    <row r="88" spans="1:12" s="17" customFormat="1" x14ac:dyDescent="0.25">
      <c r="A88" s="91" t="s">
        <v>119</v>
      </c>
      <c r="B88" s="203">
        <v>1331539.0097565867</v>
      </c>
      <c r="C88" s="203">
        <v>3301618.272514889</v>
      </c>
      <c r="D88" s="203">
        <v>2478900.6602241071</v>
      </c>
      <c r="E88" s="203">
        <v>822717.61229078181</v>
      </c>
      <c r="F88" s="290">
        <v>1970079.2627583023</v>
      </c>
      <c r="G88" s="203">
        <v>2200486.831729739</v>
      </c>
      <c r="H88" s="203">
        <v>2189583.7815404795</v>
      </c>
      <c r="I88" s="203">
        <v>1835558.8323859707</v>
      </c>
      <c r="J88" s="203">
        <v>1764689.5282828312</v>
      </c>
      <c r="K88" s="203">
        <v>1699453.1527986368</v>
      </c>
      <c r="L88" s="309">
        <v>1939977.8512418952</v>
      </c>
    </row>
    <row r="89" spans="1:12" s="17" customFormat="1" x14ac:dyDescent="0.25">
      <c r="A89" s="91" t="s">
        <v>120</v>
      </c>
      <c r="B89" s="203">
        <v>23562168.033828918</v>
      </c>
      <c r="C89" s="203">
        <v>26305605.41165654</v>
      </c>
      <c r="D89" s="203">
        <v>24337630.472127903</v>
      </c>
      <c r="E89" s="203">
        <v>1967974.9395286352</v>
      </c>
      <c r="F89" s="290">
        <v>2743437.377827622</v>
      </c>
      <c r="G89" s="203">
        <v>3108153.6348952688</v>
      </c>
      <c r="H89" s="203">
        <v>3166055.5192982256</v>
      </c>
      <c r="I89" s="203">
        <v>3381316.5947194211</v>
      </c>
      <c r="J89" s="203">
        <v>2556373.1941993386</v>
      </c>
      <c r="K89" s="203">
        <v>1549666.7710195929</v>
      </c>
      <c r="L89" s="309">
        <v>2893504.9315551138</v>
      </c>
    </row>
    <row r="90" spans="1:12" s="17" customFormat="1" x14ac:dyDescent="0.25">
      <c r="A90" s="91" t="s">
        <v>121</v>
      </c>
      <c r="B90" s="203">
        <v>442062.90303640731</v>
      </c>
      <c r="C90" s="203">
        <v>6358562.2443361636</v>
      </c>
      <c r="D90" s="203">
        <v>3598006.4555573161</v>
      </c>
      <c r="E90" s="203">
        <v>2760555.7887788475</v>
      </c>
      <c r="F90" s="290">
        <v>5916499.3412997564</v>
      </c>
      <c r="G90" s="203">
        <v>6190132.4975383049</v>
      </c>
      <c r="H90" s="203">
        <v>5981474.396259062</v>
      </c>
      <c r="I90" s="203">
        <v>5423440.4784355452</v>
      </c>
      <c r="J90" s="203">
        <v>4871184.1142196814</v>
      </c>
      <c r="K90" s="203">
        <v>4829521.0309028197</v>
      </c>
      <c r="L90" s="309">
        <v>5548149.5825535115</v>
      </c>
    </row>
    <row r="91" spans="1:12" s="17" customFormat="1" x14ac:dyDescent="0.25">
      <c r="A91" s="91" t="s">
        <v>122</v>
      </c>
      <c r="B91" s="203">
        <v>13685619.697959831</v>
      </c>
      <c r="C91" s="203">
        <v>15667029.823208896</v>
      </c>
      <c r="D91" s="203">
        <v>13146898.443587631</v>
      </c>
      <c r="E91" s="203">
        <v>2520131.3796212664</v>
      </c>
      <c r="F91" s="290">
        <v>1981410.1252490655</v>
      </c>
      <c r="G91" s="203">
        <v>1965305.5073924474</v>
      </c>
      <c r="H91" s="203">
        <v>2400358.2598156575</v>
      </c>
      <c r="I91" s="203">
        <v>2014035.0258470625</v>
      </c>
      <c r="J91" s="203">
        <v>1425468.7171479203</v>
      </c>
      <c r="K91" s="203">
        <v>1652458.2132718246</v>
      </c>
      <c r="L91" s="309">
        <v>1903302.2179401</v>
      </c>
    </row>
    <row r="92" spans="1:12" s="17" customFormat="1" x14ac:dyDescent="0.25">
      <c r="A92" s="91" t="s">
        <v>123</v>
      </c>
      <c r="B92" s="203">
        <v>1788195.7768094714</v>
      </c>
      <c r="C92" s="203">
        <v>3380235.8668946163</v>
      </c>
      <c r="D92" s="203">
        <v>2728085.1039688992</v>
      </c>
      <c r="E92" s="203">
        <v>652150.76292571693</v>
      </c>
      <c r="F92" s="290">
        <v>1592040.0900851449</v>
      </c>
      <c r="G92" s="203">
        <v>1741396.4092742156</v>
      </c>
      <c r="H92" s="203">
        <v>1811188.129345105</v>
      </c>
      <c r="I92" s="203">
        <v>1616887.9954650628</v>
      </c>
      <c r="J92" s="203">
        <v>1454853.5432822099</v>
      </c>
      <c r="K92" s="203">
        <v>1257767.8691480565</v>
      </c>
      <c r="L92" s="309">
        <v>1601294.5095266583</v>
      </c>
    </row>
    <row r="93" spans="1:12" s="17" customFormat="1" x14ac:dyDescent="0.25">
      <c r="A93" s="91" t="s">
        <v>124</v>
      </c>
      <c r="B93" s="203">
        <v>2031691.836083126</v>
      </c>
      <c r="C93" s="203">
        <v>4366638.7362761442</v>
      </c>
      <c r="D93" s="203">
        <v>3547240.9593672045</v>
      </c>
      <c r="E93" s="203">
        <v>819397.77690893959</v>
      </c>
      <c r="F93" s="290">
        <v>2334946.9001930179</v>
      </c>
      <c r="G93" s="203">
        <v>2674086.5878310148</v>
      </c>
      <c r="H93" s="203">
        <v>2726943.5201097182</v>
      </c>
      <c r="I93" s="203">
        <v>2385552.6940649739</v>
      </c>
      <c r="J93" s="203">
        <v>2178752.8914511185</v>
      </c>
      <c r="K93" s="203">
        <v>1963631.7707629504</v>
      </c>
      <c r="L93" s="309">
        <v>2393334.7683850313</v>
      </c>
    </row>
    <row r="94" spans="1:12" s="17" customFormat="1" x14ac:dyDescent="0.25">
      <c r="A94" s="91" t="s">
        <v>125</v>
      </c>
      <c r="B94" s="203">
        <v>4086197.2065455974</v>
      </c>
      <c r="C94" s="203">
        <v>6310856.7771395221</v>
      </c>
      <c r="D94" s="203">
        <v>4641247.5500759743</v>
      </c>
      <c r="E94" s="203">
        <v>1669609.2270635476</v>
      </c>
      <c r="F94" s="290">
        <v>2224659.5705939247</v>
      </c>
      <c r="G94" s="203">
        <v>2578018.090014874</v>
      </c>
      <c r="H94" s="203">
        <v>2659559.5324042309</v>
      </c>
      <c r="I94" s="203">
        <v>2600231.9280220047</v>
      </c>
      <c r="J94" s="203">
        <v>2316723.867353553</v>
      </c>
      <c r="K94" s="203">
        <v>2337304.8379398137</v>
      </c>
      <c r="L94" s="309">
        <v>2458069.6808325611</v>
      </c>
    </row>
    <row r="95" spans="1:12" s="17" customFormat="1" x14ac:dyDescent="0.25">
      <c r="A95" s="91" t="s">
        <v>126</v>
      </c>
      <c r="B95" s="203">
        <v>20448311.105614614</v>
      </c>
      <c r="C95" s="203">
        <v>12861654.883727126</v>
      </c>
      <c r="D95" s="203">
        <v>12768997.862074208</v>
      </c>
      <c r="E95" s="203">
        <v>92657.021652917698</v>
      </c>
      <c r="F95" s="290">
        <v>-7586656.2218874879</v>
      </c>
      <c r="G95" s="203">
        <v>-7597352.954388652</v>
      </c>
      <c r="H95" s="203">
        <v>-7549939.3200751208</v>
      </c>
      <c r="I95" s="203">
        <v>-7455486.010312004</v>
      </c>
      <c r="J95" s="203">
        <v>-6302936.1787153874</v>
      </c>
      <c r="K95" s="203">
        <v>-6426893.9804251138</v>
      </c>
      <c r="L95" s="309">
        <v>-7254743.8831749307</v>
      </c>
    </row>
    <row r="96" spans="1:12" s="17" customFormat="1" x14ac:dyDescent="0.25">
      <c r="A96" s="91" t="s">
        <v>127</v>
      </c>
      <c r="B96" s="203">
        <v>266473.92434623465</v>
      </c>
      <c r="C96" s="203">
        <v>7229294.8166101929</v>
      </c>
      <c r="D96" s="203">
        <v>3652479.1066593728</v>
      </c>
      <c r="E96" s="203">
        <v>3576815.7099508201</v>
      </c>
      <c r="F96" s="290">
        <v>6962820.8922639582</v>
      </c>
      <c r="G96" s="203">
        <v>6534229.8482362358</v>
      </c>
      <c r="H96" s="203">
        <v>5925013.0802478092</v>
      </c>
      <c r="I96" s="203">
        <v>6404659.0171026783</v>
      </c>
      <c r="J96" s="203">
        <v>5279670.9177620308</v>
      </c>
      <c r="K96" s="203">
        <v>4352384.1556649012</v>
      </c>
      <c r="L96" s="309">
        <v>6035893.2158371871</v>
      </c>
    </row>
    <row r="97" spans="1:12" s="17" customFormat="1" x14ac:dyDescent="0.25">
      <c r="A97" s="91" t="s">
        <v>128</v>
      </c>
      <c r="B97" s="203">
        <v>8518976.4243205488</v>
      </c>
      <c r="C97" s="203">
        <v>12740725.655811548</v>
      </c>
      <c r="D97" s="203">
        <v>9312466.3288453203</v>
      </c>
      <c r="E97" s="203">
        <v>3428259.3269662275</v>
      </c>
      <c r="F97" s="290">
        <v>4221749.2314909995</v>
      </c>
      <c r="G97" s="203">
        <v>4680866.5178688774</v>
      </c>
      <c r="H97" s="203">
        <v>4642736.6786186751</v>
      </c>
      <c r="I97" s="203">
        <v>4483184.4657294033</v>
      </c>
      <c r="J97" s="203">
        <v>3603766.781326782</v>
      </c>
      <c r="K97" s="203">
        <v>3565124.0273983665</v>
      </c>
      <c r="L97" s="309">
        <v>4237859.2892914647</v>
      </c>
    </row>
    <row r="98" spans="1:12" s="17" customFormat="1" x14ac:dyDescent="0.25">
      <c r="A98" s="91" t="s">
        <v>129</v>
      </c>
      <c r="B98" s="203">
        <v>4922316.676619635</v>
      </c>
      <c r="C98" s="203">
        <v>7334052.7257845029</v>
      </c>
      <c r="D98" s="203">
        <v>4902754.8063894417</v>
      </c>
      <c r="E98" s="203">
        <v>2431297.9193950617</v>
      </c>
      <c r="F98" s="290">
        <v>2411736.049164868</v>
      </c>
      <c r="G98" s="203">
        <v>2647866.8486236613</v>
      </c>
      <c r="H98" s="203">
        <v>2890514.2621416952</v>
      </c>
      <c r="I98" s="203">
        <v>2828619.983456865</v>
      </c>
      <c r="J98" s="203">
        <v>2346917.0710791061</v>
      </c>
      <c r="K98" s="203">
        <v>1749902.5209612185</v>
      </c>
      <c r="L98" s="309">
        <v>2558784.9880811246</v>
      </c>
    </row>
    <row r="99" spans="1:12" s="17" customFormat="1" x14ac:dyDescent="0.25">
      <c r="A99" s="91" t="s">
        <v>130</v>
      </c>
      <c r="B99" s="203">
        <v>566791.23771305149</v>
      </c>
      <c r="C99" s="203">
        <v>2389214.1946949842</v>
      </c>
      <c r="D99" s="203">
        <v>1272296.0577600189</v>
      </c>
      <c r="E99" s="203">
        <v>1116918.1369349654</v>
      </c>
      <c r="F99" s="290">
        <v>1822422.9569819327</v>
      </c>
      <c r="G99" s="203">
        <v>1925605.3813401088</v>
      </c>
      <c r="H99" s="203">
        <v>1902530.2216785452</v>
      </c>
      <c r="I99" s="203">
        <v>1798262.7702280141</v>
      </c>
      <c r="J99" s="203">
        <v>1674961.8305546718</v>
      </c>
      <c r="K99" s="203">
        <v>1572853.0928158239</v>
      </c>
      <c r="L99" s="309">
        <v>1799544.4448607913</v>
      </c>
    </row>
    <row r="100" spans="1:12" s="17" customFormat="1" x14ac:dyDescent="0.25">
      <c r="A100" s="91" t="s">
        <v>131</v>
      </c>
      <c r="B100" s="203">
        <v>1966476.4968997627</v>
      </c>
      <c r="C100" s="203">
        <v>926561.25776325737</v>
      </c>
      <c r="D100" s="203">
        <v>915237.7115874961</v>
      </c>
      <c r="E100" s="203">
        <v>11323.546175761232</v>
      </c>
      <c r="F100" s="290">
        <v>-1039915.2391365053</v>
      </c>
      <c r="G100" s="203">
        <v>-1047467.8259035045</v>
      </c>
      <c r="H100" s="203">
        <v>-979780.0120812417</v>
      </c>
      <c r="I100" s="203">
        <v>-904865.36825307086</v>
      </c>
      <c r="J100" s="203">
        <v>-718218.74845925381</v>
      </c>
      <c r="K100" s="203">
        <v>-751972.95403021434</v>
      </c>
      <c r="L100" s="309">
        <v>-919133.39337525808</v>
      </c>
    </row>
    <row r="101" spans="1:12" s="17" customFormat="1" x14ac:dyDescent="0.25">
      <c r="A101" s="91" t="s">
        <v>132</v>
      </c>
      <c r="B101" s="203">
        <v>2266507.0184293441</v>
      </c>
      <c r="C101" s="203">
        <v>4702906.7585413242</v>
      </c>
      <c r="D101" s="203">
        <v>3629261.3906526342</v>
      </c>
      <c r="E101" s="203">
        <v>1073645.3678886902</v>
      </c>
      <c r="F101" s="290">
        <v>2436399.7401119801</v>
      </c>
      <c r="G101" s="203">
        <v>2938956.8328507291</v>
      </c>
      <c r="H101" s="203">
        <v>3008912.5165490843</v>
      </c>
      <c r="I101" s="203">
        <v>2827879.8210970899</v>
      </c>
      <c r="J101" s="203">
        <v>2398389.2496118029</v>
      </c>
      <c r="K101" s="203">
        <v>2245080.3741874476</v>
      </c>
      <c r="L101" s="309">
        <v>2650406.4109179005</v>
      </c>
    </row>
    <row r="102" spans="1:12" s="17" customFormat="1" x14ac:dyDescent="0.25">
      <c r="A102" s="91" t="s">
        <v>133</v>
      </c>
      <c r="B102" s="203">
        <v>81237014.898955017</v>
      </c>
      <c r="C102" s="203">
        <v>22433273.256255146</v>
      </c>
      <c r="D102" s="203">
        <v>20506452.810383581</v>
      </c>
      <c r="E102" s="203">
        <v>1926820.4458715667</v>
      </c>
      <c r="F102" s="290">
        <v>-58803741.642699867</v>
      </c>
      <c r="G102" s="203">
        <v>-58443138.625940815</v>
      </c>
      <c r="H102" s="203">
        <v>-56875456.518696278</v>
      </c>
      <c r="I102" s="203">
        <v>-60209544.760134682</v>
      </c>
      <c r="J102" s="203">
        <v>-52729677.372922391</v>
      </c>
      <c r="K102" s="203">
        <v>-60618051.08507476</v>
      </c>
      <c r="L102" s="309">
        <v>-58582970.386867918</v>
      </c>
    </row>
    <row r="103" spans="1:12" s="17" customFormat="1" x14ac:dyDescent="0.25">
      <c r="A103" s="91" t="s">
        <v>134</v>
      </c>
      <c r="B103" s="203">
        <v>1511830.2216360986</v>
      </c>
      <c r="C103" s="203">
        <v>3532949.728122809</v>
      </c>
      <c r="D103" s="203">
        <v>1908610.8686806983</v>
      </c>
      <c r="E103" s="203">
        <v>1624338.8594421106</v>
      </c>
      <c r="F103" s="290">
        <v>2021119.5064867104</v>
      </c>
      <c r="G103" s="203">
        <v>2159862.080256395</v>
      </c>
      <c r="H103" s="203">
        <v>1977779.3627615171</v>
      </c>
      <c r="I103" s="203">
        <v>1772589.5944814992</v>
      </c>
      <c r="J103" s="203">
        <v>1532007.3466834691</v>
      </c>
      <c r="K103" s="203">
        <v>1522313.7399365723</v>
      </c>
      <c r="L103" s="309">
        <v>1825873.9526032985</v>
      </c>
    </row>
    <row r="104" spans="1:12" s="17" customFormat="1" x14ac:dyDescent="0.25">
      <c r="A104" s="91" t="s">
        <v>135</v>
      </c>
      <c r="B104" s="203">
        <v>5721606.9794171657</v>
      </c>
      <c r="C104" s="203">
        <v>7807391.6286422424</v>
      </c>
      <c r="D104" s="203">
        <v>6404409.2738233581</v>
      </c>
      <c r="E104" s="203">
        <v>1402982.3548188843</v>
      </c>
      <c r="F104" s="290">
        <v>2085784.6492250767</v>
      </c>
      <c r="G104" s="203">
        <v>2711703.6684271479</v>
      </c>
      <c r="H104" s="203">
        <v>2686363.38312726</v>
      </c>
      <c r="I104" s="203">
        <v>2467612.6200002227</v>
      </c>
      <c r="J104" s="203">
        <v>2129447.6539201485</v>
      </c>
      <c r="K104" s="203">
        <v>1530259.0487058479</v>
      </c>
      <c r="L104" s="309">
        <v>2342302.0765681765</v>
      </c>
    </row>
    <row r="105" spans="1:12" s="17" customFormat="1" x14ac:dyDescent="0.25">
      <c r="A105" s="91" t="s">
        <v>136</v>
      </c>
      <c r="B105" s="203">
        <v>16306283.410793746</v>
      </c>
      <c r="C105" s="203">
        <v>14851017.519279204</v>
      </c>
      <c r="D105" s="203">
        <v>11212560.704773035</v>
      </c>
      <c r="E105" s="203">
        <v>3638456.8145061689</v>
      </c>
      <c r="F105" s="290">
        <v>-1455265.8915145416</v>
      </c>
      <c r="G105" s="203">
        <v>370948.59560547397</v>
      </c>
      <c r="H105" s="203">
        <v>-977934.67641161382</v>
      </c>
      <c r="I105" s="203">
        <v>-2837918.2219366059</v>
      </c>
      <c r="J105" s="203">
        <v>-4110203.5095288642</v>
      </c>
      <c r="K105" s="203">
        <v>-5739525.9514179025</v>
      </c>
      <c r="L105" s="309">
        <v>-2345330.5748479064</v>
      </c>
    </row>
    <row r="106" spans="1:12" s="17" customFormat="1" x14ac:dyDescent="0.25">
      <c r="A106" s="91" t="s">
        <v>137</v>
      </c>
      <c r="B106" s="203">
        <v>1743937.6379434541</v>
      </c>
      <c r="C106" s="203">
        <v>4086035.4249458094</v>
      </c>
      <c r="D106" s="203">
        <v>2712610.9644829044</v>
      </c>
      <c r="E106" s="203">
        <v>1373424.4604629048</v>
      </c>
      <c r="F106" s="290">
        <v>2342097.7870023553</v>
      </c>
      <c r="G106" s="203">
        <v>2576447.5075081079</v>
      </c>
      <c r="H106" s="203">
        <v>2547422.5045047095</v>
      </c>
      <c r="I106" s="203">
        <v>2310492.9098102469</v>
      </c>
      <c r="J106" s="203">
        <v>2047425.4856749994</v>
      </c>
      <c r="K106" s="203">
        <v>2028024.6555416456</v>
      </c>
      <c r="L106" s="309">
        <v>2311859.671748078</v>
      </c>
    </row>
    <row r="107" spans="1:12" s="17" customFormat="1" x14ac:dyDescent="0.25">
      <c r="A107" s="91" t="s">
        <v>138</v>
      </c>
      <c r="B107" s="203">
        <v>4107803.871005638</v>
      </c>
      <c r="C107" s="203">
        <v>6105838.3238729425</v>
      </c>
      <c r="D107" s="203">
        <v>4200706.7772354111</v>
      </c>
      <c r="E107" s="203">
        <v>1905131.5466375314</v>
      </c>
      <c r="F107" s="290">
        <v>1998034.4528673044</v>
      </c>
      <c r="G107" s="203">
        <v>2383955.2813094333</v>
      </c>
      <c r="H107" s="203">
        <v>2544495.0704759397</v>
      </c>
      <c r="I107" s="203">
        <v>2394037.4816669561</v>
      </c>
      <c r="J107" s="203">
        <v>2201090.7224287977</v>
      </c>
      <c r="K107" s="203">
        <v>2149504.6888928041</v>
      </c>
      <c r="L107" s="309">
        <v>2282147.0435744976</v>
      </c>
    </row>
    <row r="108" spans="1:12" s="17" customFormat="1" x14ac:dyDescent="0.25">
      <c r="A108" s="91" t="s">
        <v>139</v>
      </c>
      <c r="B108" s="203">
        <v>80548335.568837285</v>
      </c>
      <c r="C108" s="203">
        <v>84169651.407613039</v>
      </c>
      <c r="D108" s="203">
        <v>81970653.205829024</v>
      </c>
      <c r="E108" s="203">
        <v>2198998.201784011</v>
      </c>
      <c r="F108" s="290">
        <v>3621315.838775754</v>
      </c>
      <c r="G108" s="203">
        <v>1861562.4250539839</v>
      </c>
      <c r="H108" s="203">
        <v>636704.2041285485</v>
      </c>
      <c r="I108" s="203">
        <v>1953267.6595744044</v>
      </c>
      <c r="J108" s="203">
        <v>2789968.9324646443</v>
      </c>
      <c r="K108" s="203">
        <v>2644742.5052221566</v>
      </c>
      <c r="L108" s="309">
        <v>2312385.3805787973</v>
      </c>
    </row>
    <row r="109" spans="1:12" s="17" customFormat="1" x14ac:dyDescent="0.25">
      <c r="A109" s="91" t="s">
        <v>140</v>
      </c>
      <c r="B109" s="203">
        <v>730496.74116647302</v>
      </c>
      <c r="C109" s="203">
        <v>3738136.0448320294</v>
      </c>
      <c r="D109" s="203">
        <v>1954174.9577337552</v>
      </c>
      <c r="E109" s="203">
        <v>1783961.0870982741</v>
      </c>
      <c r="F109" s="290">
        <v>3007639.3036655565</v>
      </c>
      <c r="G109" s="203">
        <v>3182541.8304743702</v>
      </c>
      <c r="H109" s="203">
        <v>3217616.4486174216</v>
      </c>
      <c r="I109" s="203">
        <v>2908362.4498054795</v>
      </c>
      <c r="J109" s="203">
        <v>2604146.1602748604</v>
      </c>
      <c r="K109" s="203">
        <v>2610402.1474780566</v>
      </c>
      <c r="L109" s="309">
        <v>2927236.4328558659</v>
      </c>
    </row>
    <row r="110" spans="1:12" s="17" customFormat="1" x14ac:dyDescent="0.25">
      <c r="A110" s="91" t="s">
        <v>141</v>
      </c>
      <c r="B110" s="203">
        <v>19509002.067164805</v>
      </c>
      <c r="C110" s="203">
        <v>21982811.236001477</v>
      </c>
      <c r="D110" s="203">
        <v>20020676.377579406</v>
      </c>
      <c r="E110" s="203">
        <v>1962134.858422071</v>
      </c>
      <c r="F110" s="290">
        <v>2473809.1688366719</v>
      </c>
      <c r="G110" s="203">
        <v>2829021.9028531723</v>
      </c>
      <c r="H110" s="203">
        <v>2993164.8680706136</v>
      </c>
      <c r="I110" s="203">
        <v>2235208.1982135437</v>
      </c>
      <c r="J110" s="203">
        <v>1694806.2297628634</v>
      </c>
      <c r="K110" s="203">
        <v>3056879.0348144006</v>
      </c>
      <c r="L110" s="309">
        <v>2632801.0344935004</v>
      </c>
    </row>
    <row r="111" spans="1:12" s="17" customFormat="1" x14ac:dyDescent="0.25">
      <c r="A111" s="91" t="s">
        <v>142</v>
      </c>
      <c r="B111" s="203">
        <v>1008568.3498127917</v>
      </c>
      <c r="C111" s="203">
        <v>3664436.6176667968</v>
      </c>
      <c r="D111" s="203">
        <v>2246999.9255221589</v>
      </c>
      <c r="E111" s="203">
        <v>1417436.6921446382</v>
      </c>
      <c r="F111" s="290">
        <v>2655868.2678540051</v>
      </c>
      <c r="G111" s="203">
        <v>2994719.4821016616</v>
      </c>
      <c r="H111" s="203">
        <v>2786781.2928405926</v>
      </c>
      <c r="I111" s="203">
        <v>2584366.5147105884</v>
      </c>
      <c r="J111" s="203">
        <v>2295081.23252131</v>
      </c>
      <c r="K111" s="203">
        <v>2493318.1389529598</v>
      </c>
      <c r="L111" s="309">
        <v>2630083.5535895363</v>
      </c>
    </row>
    <row r="112" spans="1:12" s="17" customFormat="1" x14ac:dyDescent="0.25">
      <c r="A112" s="91" t="s">
        <v>143</v>
      </c>
      <c r="B112" s="203">
        <v>33747412.874025062</v>
      </c>
      <c r="C112" s="203">
        <v>25570234.306392621</v>
      </c>
      <c r="D112" s="203">
        <v>25436966.689264141</v>
      </c>
      <c r="E112" s="203">
        <v>133267.61712847929</v>
      </c>
      <c r="F112" s="290">
        <v>-8177178.5676324405</v>
      </c>
      <c r="G112" s="203">
        <v>-8262785.0791473463</v>
      </c>
      <c r="H112" s="203">
        <v>-8417684.6883428916</v>
      </c>
      <c r="I112" s="203">
        <v>-7343336.8627445027</v>
      </c>
      <c r="J112" s="203">
        <v>-6304497.7899748161</v>
      </c>
      <c r="K112" s="203">
        <v>-6231054.0787481219</v>
      </c>
      <c r="L112" s="309">
        <v>-7521949.5748747755</v>
      </c>
    </row>
    <row r="113" spans="1:12" s="17" customFormat="1" x14ac:dyDescent="0.25">
      <c r="A113" s="91" t="s">
        <v>144</v>
      </c>
      <c r="B113" s="203">
        <v>164463735.61403641</v>
      </c>
      <c r="C113" s="203">
        <v>130981619.41214429</v>
      </c>
      <c r="D113" s="203">
        <v>129522328.13625614</v>
      </c>
      <c r="E113" s="203">
        <v>1459291.275888138</v>
      </c>
      <c r="F113" s="290">
        <v>-33482116.201892123</v>
      </c>
      <c r="G113" s="203">
        <v>-34497097.953068286</v>
      </c>
      <c r="H113" s="203">
        <v>-35817964.5001259</v>
      </c>
      <c r="I113" s="203">
        <v>-32470141.133389026</v>
      </c>
      <c r="J113" s="203">
        <v>-29327857.502088502</v>
      </c>
      <c r="K113" s="203">
        <v>-29418857.45555906</v>
      </c>
      <c r="L113" s="309">
        <v>-32467053.185977127</v>
      </c>
    </row>
    <row r="114" spans="1:12" s="17" customFormat="1" x14ac:dyDescent="0.25">
      <c r="A114" s="91" t="s">
        <v>145</v>
      </c>
      <c r="B114" s="203">
        <v>18936604.684385899</v>
      </c>
      <c r="C114" s="203">
        <v>10301395.004903134</v>
      </c>
      <c r="D114" s="203">
        <v>10147187.850332778</v>
      </c>
      <c r="E114" s="203">
        <v>154207.15457035584</v>
      </c>
      <c r="F114" s="290">
        <v>-8635209.6794827655</v>
      </c>
      <c r="G114" s="203">
        <v>-8504184.6856973898</v>
      </c>
      <c r="H114" s="203">
        <v>-8332336.6840340886</v>
      </c>
      <c r="I114" s="203">
        <v>-8251983.9688626509</v>
      </c>
      <c r="J114" s="203">
        <v>-8054640.599792704</v>
      </c>
      <c r="K114" s="203">
        <v>-7923251.4168885406</v>
      </c>
      <c r="L114" s="309">
        <v>-8285786.4845967088</v>
      </c>
    </row>
    <row r="115" spans="1:12" s="17" customFormat="1" x14ac:dyDescent="0.25">
      <c r="A115" s="91" t="s">
        <v>146</v>
      </c>
      <c r="B115" s="203">
        <v>110060259.23809741</v>
      </c>
      <c r="C115" s="203">
        <v>98759106.542451009</v>
      </c>
      <c r="D115" s="203">
        <v>91049956.294763744</v>
      </c>
      <c r="E115" s="203">
        <v>7709150.2476872662</v>
      </c>
      <c r="F115" s="290">
        <v>-11301152.695646405</v>
      </c>
      <c r="G115" s="203">
        <v>-10982667.797762066</v>
      </c>
      <c r="H115" s="203">
        <v>-12154546.957157895</v>
      </c>
      <c r="I115" s="203">
        <v>-12555434.171739638</v>
      </c>
      <c r="J115" s="203">
        <v>-10361150.787788495</v>
      </c>
      <c r="K115" s="203">
        <v>-3278347.5957843959</v>
      </c>
      <c r="L115" s="309">
        <v>-11199879.559588715</v>
      </c>
    </row>
    <row r="116" spans="1:12" s="17" customFormat="1" x14ac:dyDescent="0.25">
      <c r="A116" s="91" t="s">
        <v>147</v>
      </c>
      <c r="B116" s="203">
        <v>783096.62085674796</v>
      </c>
      <c r="C116" s="203">
        <v>2201182.344297579</v>
      </c>
      <c r="D116" s="203">
        <v>1147860.3315424183</v>
      </c>
      <c r="E116" s="203">
        <v>1053322.0127551607</v>
      </c>
      <c r="F116" s="290">
        <v>1418085.7234408311</v>
      </c>
      <c r="G116" s="203">
        <v>1589591.0914236812</v>
      </c>
      <c r="H116" s="203">
        <v>1622713.5324372016</v>
      </c>
      <c r="I116" s="203">
        <v>1502786.708606624</v>
      </c>
      <c r="J116" s="203">
        <v>1347386.0378649659</v>
      </c>
      <c r="K116" s="203">
        <v>990912.61887392658</v>
      </c>
      <c r="L116" s="309">
        <v>1464462.3903340253</v>
      </c>
    </row>
    <row r="117" spans="1:12" s="17" customFormat="1" x14ac:dyDescent="0.25">
      <c r="A117" s="91" t="s">
        <v>148</v>
      </c>
      <c r="B117" s="203">
        <v>1533866.3848284809</v>
      </c>
      <c r="C117" s="203">
        <v>2849428.5638643433</v>
      </c>
      <c r="D117" s="203">
        <v>1934027.1385928367</v>
      </c>
      <c r="E117" s="203">
        <v>915401.42527150665</v>
      </c>
      <c r="F117" s="290">
        <v>1315562.1790358624</v>
      </c>
      <c r="G117" s="203">
        <v>1504479.5569083523</v>
      </c>
      <c r="H117" s="203">
        <v>1565387.0098157832</v>
      </c>
      <c r="I117" s="203">
        <v>1516709.1355136258</v>
      </c>
      <c r="J117" s="203">
        <v>1441075.7575315284</v>
      </c>
      <c r="K117" s="203">
        <v>1560671.9413082434</v>
      </c>
      <c r="L117" s="309">
        <v>1505734.0978154377</v>
      </c>
    </row>
    <row r="118" spans="1:12" s="17" customFormat="1" x14ac:dyDescent="0.25">
      <c r="A118" s="91" t="s">
        <v>149</v>
      </c>
      <c r="B118" s="203">
        <v>4270070.1455759127</v>
      </c>
      <c r="C118" s="203">
        <v>5687762.2235344984</v>
      </c>
      <c r="D118" s="203">
        <v>4770130.7253195923</v>
      </c>
      <c r="E118" s="203">
        <v>917631.49821490573</v>
      </c>
      <c r="F118" s="290">
        <v>1417692.0779585857</v>
      </c>
      <c r="G118" s="203">
        <v>1698640.5646866579</v>
      </c>
      <c r="H118" s="203">
        <v>1677925.4422607836</v>
      </c>
      <c r="I118" s="203">
        <v>1453772.5016674995</v>
      </c>
      <c r="J118" s="203">
        <v>1219198.2085782038</v>
      </c>
      <c r="K118" s="203">
        <v>1370138.8215278038</v>
      </c>
      <c r="L118" s="309">
        <v>1479882.2108536682</v>
      </c>
    </row>
    <row r="119" spans="1:12" s="17" customFormat="1" x14ac:dyDescent="0.25">
      <c r="A119" s="91" t="s">
        <v>150</v>
      </c>
      <c r="B119" s="203">
        <v>939746.29096735455</v>
      </c>
      <c r="C119" s="203">
        <v>3547709.6279868372</v>
      </c>
      <c r="D119" s="203">
        <v>2011497.0797929955</v>
      </c>
      <c r="E119" s="203">
        <v>1536212.5481938417</v>
      </c>
      <c r="F119" s="290">
        <v>2607963.3370194826</v>
      </c>
      <c r="G119" s="203">
        <v>2856733.5918834838</v>
      </c>
      <c r="H119" s="203">
        <v>2763467.5180980735</v>
      </c>
      <c r="I119" s="203">
        <v>2539350.0401242604</v>
      </c>
      <c r="J119" s="203">
        <v>2268963.0694959108</v>
      </c>
      <c r="K119" s="203">
        <v>2233775.5312705147</v>
      </c>
      <c r="L119" s="309">
        <v>2544935.9911844316</v>
      </c>
    </row>
    <row r="120" spans="1:12" s="17" customFormat="1" x14ac:dyDescent="0.25">
      <c r="A120" s="91" t="s">
        <v>151</v>
      </c>
      <c r="B120" s="203">
        <v>552691.03494086291</v>
      </c>
      <c r="C120" s="203">
        <v>6693313.5492666252</v>
      </c>
      <c r="D120" s="203">
        <v>3589319.5254413299</v>
      </c>
      <c r="E120" s="203">
        <v>3103994.0238252953</v>
      </c>
      <c r="F120" s="290">
        <v>6140622.5143257622</v>
      </c>
      <c r="G120" s="203">
        <v>6412178.2158538038</v>
      </c>
      <c r="H120" s="203">
        <v>6432273.5234742723</v>
      </c>
      <c r="I120" s="203">
        <v>5904722.3236985095</v>
      </c>
      <c r="J120" s="203">
        <v>5003794.9651887044</v>
      </c>
      <c r="K120" s="203">
        <v>4516870.6355975633</v>
      </c>
      <c r="L120" s="309">
        <v>5865329.5047666943</v>
      </c>
    </row>
    <row r="121" spans="1:12" s="17" customFormat="1" x14ac:dyDescent="0.25">
      <c r="A121" s="91" t="s">
        <v>152</v>
      </c>
      <c r="B121" s="203">
        <v>31015578.256163735</v>
      </c>
      <c r="C121" s="203">
        <v>22418207.604737092</v>
      </c>
      <c r="D121" s="203">
        <v>22202032.577753883</v>
      </c>
      <c r="E121" s="203">
        <v>216175.02698320764</v>
      </c>
      <c r="F121" s="290">
        <v>-8597370.6514266431</v>
      </c>
      <c r="G121" s="203">
        <v>-8732594.182805188</v>
      </c>
      <c r="H121" s="203">
        <v>-9038081.6597573571</v>
      </c>
      <c r="I121" s="203">
        <v>-7896791.1072445586</v>
      </c>
      <c r="J121" s="203">
        <v>-6886890.7515473962</v>
      </c>
      <c r="K121" s="203">
        <v>-6512321.9522547908</v>
      </c>
      <c r="L121" s="309">
        <v>-8028411.6732559474</v>
      </c>
    </row>
    <row r="122" spans="1:12" s="17" customFormat="1" x14ac:dyDescent="0.25">
      <c r="A122" s="91" t="s">
        <v>153</v>
      </c>
      <c r="B122" s="203">
        <v>2080494.4971031155</v>
      </c>
      <c r="C122" s="203">
        <v>3229702.1341182068</v>
      </c>
      <c r="D122" s="203">
        <v>2556535.5114069055</v>
      </c>
      <c r="E122" s="203">
        <v>673166.62271130143</v>
      </c>
      <c r="F122" s="290">
        <v>1149207.6370150913</v>
      </c>
      <c r="G122" s="203">
        <v>1154812.6235192844</v>
      </c>
      <c r="H122" s="203">
        <v>1235680.2963180614</v>
      </c>
      <c r="I122" s="203">
        <v>1181917.2600079072</v>
      </c>
      <c r="J122" s="203">
        <v>1162027.4675445808</v>
      </c>
      <c r="K122" s="203">
        <v>947499.7389015248</v>
      </c>
      <c r="L122" s="309">
        <v>1161991.2470217159</v>
      </c>
    </row>
    <row r="123" spans="1:12" s="17" customFormat="1" x14ac:dyDescent="0.25">
      <c r="A123" s="91" t="s">
        <v>154</v>
      </c>
      <c r="B123" s="203">
        <v>31288559.234228905</v>
      </c>
      <c r="C123" s="203">
        <v>22668059.060031619</v>
      </c>
      <c r="D123" s="203">
        <v>22372485.176349483</v>
      </c>
      <c r="E123" s="203">
        <v>295573.88368213602</v>
      </c>
      <c r="F123" s="290">
        <v>-8620500.1741972864</v>
      </c>
      <c r="G123" s="203">
        <v>-8720420.7493586615</v>
      </c>
      <c r="H123" s="203">
        <v>-8891389.9076053612</v>
      </c>
      <c r="I123" s="203">
        <v>-8031235.8598681465</v>
      </c>
      <c r="J123" s="203">
        <v>-7195661.4043727294</v>
      </c>
      <c r="K123" s="203">
        <v>-6578541.3624689691</v>
      </c>
      <c r="L123" s="309">
        <v>-8141954.546949205</v>
      </c>
    </row>
    <row r="124" spans="1:12" s="17" customFormat="1" x14ac:dyDescent="0.25">
      <c r="A124" s="91" t="s">
        <v>155</v>
      </c>
      <c r="B124" s="203">
        <v>2322648.8335281541</v>
      </c>
      <c r="C124" s="203">
        <v>4138895.4310936537</v>
      </c>
      <c r="D124" s="203">
        <v>3016721.7850588998</v>
      </c>
      <c r="E124" s="203">
        <v>1122173.6460347536</v>
      </c>
      <c r="F124" s="290">
        <v>1816246.5975654996</v>
      </c>
      <c r="G124" s="203">
        <v>2035156.3385129073</v>
      </c>
      <c r="H124" s="203">
        <v>2033333.704883425</v>
      </c>
      <c r="I124" s="203">
        <v>1844485.7059569638</v>
      </c>
      <c r="J124" s="203">
        <v>1655021.1526123511</v>
      </c>
      <c r="K124" s="203">
        <v>1475349.6188092257</v>
      </c>
      <c r="L124" s="309">
        <v>1837271.7902545596</v>
      </c>
    </row>
    <row r="125" spans="1:12" s="17" customFormat="1" x14ac:dyDescent="0.25">
      <c r="A125" s="91" t="s">
        <v>156</v>
      </c>
      <c r="B125" s="203">
        <v>1000137.4583355172</v>
      </c>
      <c r="C125" s="203">
        <v>1442532.1193547936</v>
      </c>
      <c r="D125" s="203">
        <v>903433.09693473007</v>
      </c>
      <c r="E125" s="203">
        <v>539099.0224200635</v>
      </c>
      <c r="F125" s="290">
        <v>442394.66101927636</v>
      </c>
      <c r="G125" s="203">
        <v>565964.37928301794</v>
      </c>
      <c r="H125" s="203">
        <v>666747.14074531547</v>
      </c>
      <c r="I125" s="203">
        <v>609267.01757406408</v>
      </c>
      <c r="J125" s="203">
        <v>629550.56093132112</v>
      </c>
      <c r="K125" s="203">
        <v>470554.01120121463</v>
      </c>
      <c r="L125" s="309">
        <v>568833.99224740441</v>
      </c>
    </row>
    <row r="126" spans="1:12" s="17" customFormat="1" x14ac:dyDescent="0.25">
      <c r="A126" s="91" t="s">
        <v>157</v>
      </c>
      <c r="B126" s="203">
        <v>129398725.30553138</v>
      </c>
      <c r="C126" s="203">
        <v>128983459.98302191</v>
      </c>
      <c r="D126" s="203">
        <v>122479202.95549513</v>
      </c>
      <c r="E126" s="203">
        <v>6504257.0275267875</v>
      </c>
      <c r="F126" s="290">
        <v>-415265.3225094676</v>
      </c>
      <c r="G126" s="203">
        <v>-15603006.150487706</v>
      </c>
      <c r="H126" s="203">
        <v>-14754818.244972035</v>
      </c>
      <c r="I126" s="203">
        <v>-13712336.719899476</v>
      </c>
      <c r="J126" s="203">
        <v>-12078557.84923169</v>
      </c>
      <c r="K126" s="203">
        <v>3546841.9058570713</v>
      </c>
      <c r="L126" s="309">
        <v>-10240244.534153167</v>
      </c>
    </row>
    <row r="127" spans="1:12" s="17" customFormat="1" x14ac:dyDescent="0.25">
      <c r="A127" s="91" t="s">
        <v>158</v>
      </c>
      <c r="B127" s="203">
        <v>3787854.1943062134</v>
      </c>
      <c r="C127" s="203">
        <v>5335278.9474646961</v>
      </c>
      <c r="D127" s="203">
        <v>3585055.0692490423</v>
      </c>
      <c r="E127" s="203">
        <v>1750223.8782156538</v>
      </c>
      <c r="F127" s="290">
        <v>1547424.7531584827</v>
      </c>
      <c r="G127" s="203">
        <v>1627750.7152676303</v>
      </c>
      <c r="H127" s="203">
        <v>1797086.7730951593</v>
      </c>
      <c r="I127" s="203">
        <v>1930873.8770470591</v>
      </c>
      <c r="J127" s="203">
        <v>1852477.5522662262</v>
      </c>
      <c r="K127" s="203">
        <v>1307491.5804078365</v>
      </c>
      <c r="L127" s="309">
        <v>1706184.948446875</v>
      </c>
    </row>
    <row r="128" spans="1:12" s="17" customFormat="1" x14ac:dyDescent="0.25">
      <c r="A128" s="91" t="s">
        <v>159</v>
      </c>
      <c r="B128" s="203">
        <v>1960629.4531515259</v>
      </c>
      <c r="C128" s="203">
        <v>2913923.5535293743</v>
      </c>
      <c r="D128" s="203">
        <v>2230788.6625357689</v>
      </c>
      <c r="E128" s="203">
        <v>683134.89099360548</v>
      </c>
      <c r="F128" s="290">
        <v>953294.10037784837</v>
      </c>
      <c r="G128" s="203">
        <v>1118384.9986266554</v>
      </c>
      <c r="H128" s="203">
        <v>1279349.1679357216</v>
      </c>
      <c r="I128" s="203">
        <v>1236444.8190635848</v>
      </c>
      <c r="J128" s="203">
        <v>1226481.5015298894</v>
      </c>
      <c r="K128" s="203">
        <v>934517.97207966424</v>
      </c>
      <c r="L128" s="309">
        <v>1133651.3548994944</v>
      </c>
    </row>
    <row r="129" spans="1:36" s="17" customFormat="1" x14ac:dyDescent="0.25">
      <c r="A129" s="91" t="s">
        <v>160</v>
      </c>
      <c r="B129" s="203">
        <v>1143838.1759032283</v>
      </c>
      <c r="C129" s="203">
        <v>2888142.9994016872</v>
      </c>
      <c r="D129" s="203">
        <v>2023503.3224098259</v>
      </c>
      <c r="E129" s="203">
        <v>864639.6769918612</v>
      </c>
      <c r="F129" s="290">
        <v>1744304.8234984588</v>
      </c>
      <c r="G129" s="203">
        <v>1968845.743550559</v>
      </c>
      <c r="H129" s="203">
        <v>1941249.3231532592</v>
      </c>
      <c r="I129" s="203">
        <v>1822417.1030837765</v>
      </c>
      <c r="J129" s="203">
        <v>1792074.3484008703</v>
      </c>
      <c r="K129" s="203">
        <v>1673827.2879441648</v>
      </c>
      <c r="L129" s="309">
        <v>1825011.3995340907</v>
      </c>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row>
    <row r="130" spans="1:36" s="17" customFormat="1" x14ac:dyDescent="0.25">
      <c r="A130" s="91" t="s">
        <v>161</v>
      </c>
      <c r="B130" s="203">
        <v>1563666.1164466862</v>
      </c>
      <c r="C130" s="203">
        <v>3229949.6390457815</v>
      </c>
      <c r="D130" s="203">
        <v>2359797.3692514165</v>
      </c>
      <c r="E130" s="203">
        <v>870152.26979436481</v>
      </c>
      <c r="F130" s="290">
        <v>1666283.5225990952</v>
      </c>
      <c r="G130" s="203">
        <v>1971283.8422189166</v>
      </c>
      <c r="H130" s="203">
        <v>1892766.1011912161</v>
      </c>
      <c r="I130" s="203">
        <v>1721363.6259854462</v>
      </c>
      <c r="J130" s="203">
        <v>1526247.5737863968</v>
      </c>
      <c r="K130" s="203">
        <v>1775526.0706766581</v>
      </c>
      <c r="L130" s="309">
        <v>1763984.8301131041</v>
      </c>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row>
    <row r="131" spans="1:36" s="17" customFormat="1" x14ac:dyDescent="0.25">
      <c r="A131" s="91" t="s">
        <v>162</v>
      </c>
      <c r="B131" s="203">
        <v>1753311.3850204539</v>
      </c>
      <c r="C131" s="203">
        <v>2357752.4773595897</v>
      </c>
      <c r="D131" s="203">
        <v>1799908.7382347314</v>
      </c>
      <c r="E131" s="203">
        <v>557843.73912485817</v>
      </c>
      <c r="F131" s="290">
        <v>604441.09233913571</v>
      </c>
      <c r="G131" s="203">
        <v>671119.73466115445</v>
      </c>
      <c r="H131" s="203">
        <v>650573.974907286</v>
      </c>
      <c r="I131" s="203">
        <v>612619.82665283629</v>
      </c>
      <c r="J131" s="203">
        <v>583337.98380640987</v>
      </c>
      <c r="K131" s="203">
        <v>281621.52495524543</v>
      </c>
      <c r="L131" s="309">
        <v>612743.21942641702</v>
      </c>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row>
    <row r="132" spans="1:36" s="17" customFormat="1" x14ac:dyDescent="0.25">
      <c r="A132" s="91" t="s">
        <v>163</v>
      </c>
      <c r="B132" s="203">
        <v>3218135.1165908356</v>
      </c>
      <c r="C132" s="203">
        <v>6681697.3945537163</v>
      </c>
      <c r="D132" s="203">
        <v>3982489.4075298798</v>
      </c>
      <c r="E132" s="203">
        <v>2699207.9870238365</v>
      </c>
      <c r="F132" s="290">
        <v>3463562.2779628807</v>
      </c>
      <c r="G132" s="203">
        <v>3390441.8065310824</v>
      </c>
      <c r="H132" s="203">
        <v>3801752.2345683733</v>
      </c>
      <c r="I132" s="203">
        <v>4007518.1038827384</v>
      </c>
      <c r="J132" s="203">
        <v>3480576.7563315961</v>
      </c>
      <c r="K132" s="203">
        <v>2920648.387867915</v>
      </c>
      <c r="L132" s="309">
        <v>3534083.2688484839</v>
      </c>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row>
    <row r="133" spans="1:36" s="17" customFormat="1" x14ac:dyDescent="0.25">
      <c r="A133" s="91" t="s">
        <v>164</v>
      </c>
      <c r="B133" s="203">
        <v>2427803.561321828</v>
      </c>
      <c r="C133" s="203">
        <v>4885244.1453672415</v>
      </c>
      <c r="D133" s="203">
        <v>3854064.287952791</v>
      </c>
      <c r="E133" s="203">
        <v>1031179.8574144507</v>
      </c>
      <c r="F133" s="290">
        <v>2457440.5840454134</v>
      </c>
      <c r="G133" s="203">
        <v>2696299.9496231475</v>
      </c>
      <c r="H133" s="203">
        <v>2760838.3232594971</v>
      </c>
      <c r="I133" s="203">
        <v>2573234.399083565</v>
      </c>
      <c r="J133" s="203">
        <v>2583123.8433115943</v>
      </c>
      <c r="K133" s="203">
        <v>2322769.7750347769</v>
      </c>
      <c r="L133" s="309">
        <v>2577524.6940159304</v>
      </c>
      <c r="M133" s="168"/>
      <c r="N133" s="168"/>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row>
    <row r="134" spans="1:36" s="17" customFormat="1" x14ac:dyDescent="0.25">
      <c r="A134" s="91" t="s">
        <v>165</v>
      </c>
      <c r="B134" s="203">
        <v>966044.30212881614</v>
      </c>
      <c r="C134" s="203">
        <v>1933508.6317079309</v>
      </c>
      <c r="D134" s="203">
        <v>1358105.8300429643</v>
      </c>
      <c r="E134" s="203">
        <v>575402.80166496651</v>
      </c>
      <c r="F134" s="290">
        <v>967464.3295791148</v>
      </c>
      <c r="G134" s="203">
        <v>1040126.7377070844</v>
      </c>
      <c r="H134" s="203">
        <v>1078183.475928514</v>
      </c>
      <c r="I134" s="203">
        <v>904288.32424124505</v>
      </c>
      <c r="J134" s="203">
        <v>826804.31603001407</v>
      </c>
      <c r="K134" s="203">
        <v>749806.29707404051</v>
      </c>
      <c r="L134" s="309">
        <v>934670.92688936461</v>
      </c>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8"/>
    </row>
    <row r="135" spans="1:36" s="17" customFormat="1" x14ac:dyDescent="0.25">
      <c r="A135" s="91" t="s">
        <v>166</v>
      </c>
      <c r="B135" s="203">
        <v>1043689.974133583</v>
      </c>
      <c r="C135" s="203">
        <v>3605155.8408063045</v>
      </c>
      <c r="D135" s="203">
        <v>2016905.0302509244</v>
      </c>
      <c r="E135" s="203">
        <v>1588250.8105553801</v>
      </c>
      <c r="F135" s="290">
        <v>2561465.8666727217</v>
      </c>
      <c r="G135" s="203">
        <v>2722184.7159030242</v>
      </c>
      <c r="H135" s="203">
        <v>2607170.8445812361</v>
      </c>
      <c r="I135" s="203">
        <v>2410160.3818488372</v>
      </c>
      <c r="J135" s="203">
        <v>2122046.1102927309</v>
      </c>
      <c r="K135" s="203">
        <v>1887519.0055804024</v>
      </c>
      <c r="L135" s="309">
        <v>2425210.8008488817</v>
      </c>
      <c r="M135" s="168"/>
      <c r="N135" s="168"/>
      <c r="O135" s="168"/>
      <c r="P135" s="168"/>
      <c r="Q135" s="168"/>
      <c r="R135" s="168"/>
      <c r="S135" s="168"/>
      <c r="T135" s="168"/>
      <c r="U135" s="168"/>
      <c r="V135" s="168"/>
      <c r="W135" s="168"/>
      <c r="X135" s="168"/>
      <c r="Y135" s="168"/>
      <c r="Z135" s="168"/>
      <c r="AA135" s="168"/>
      <c r="AB135" s="168"/>
      <c r="AC135" s="168"/>
      <c r="AD135" s="168"/>
      <c r="AE135" s="168"/>
      <c r="AF135" s="168"/>
      <c r="AG135" s="168"/>
      <c r="AH135" s="168"/>
      <c r="AI135" s="168"/>
      <c r="AJ135" s="168"/>
    </row>
    <row r="136" spans="1:36" s="17" customFormat="1" x14ac:dyDescent="0.25">
      <c r="A136" s="91" t="s">
        <v>167</v>
      </c>
      <c r="B136" s="203">
        <v>5764817.1904069632</v>
      </c>
      <c r="C136" s="203">
        <v>11841147.44242288</v>
      </c>
      <c r="D136" s="203">
        <v>7715508.2186547592</v>
      </c>
      <c r="E136" s="203">
        <v>4125639.2237681206</v>
      </c>
      <c r="F136" s="290">
        <v>6076330.2520159166</v>
      </c>
      <c r="G136" s="203">
        <v>4772593.2570600118</v>
      </c>
      <c r="H136" s="203">
        <v>4775490.9955998445</v>
      </c>
      <c r="I136" s="203">
        <v>4768292.7821345683</v>
      </c>
      <c r="J136" s="203">
        <v>4136585.1726504508</v>
      </c>
      <c r="K136" s="203">
        <v>4721054.6408208311</v>
      </c>
      <c r="L136" s="309">
        <v>4759357.9189038128</v>
      </c>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row>
    <row r="137" spans="1:36" s="17" customFormat="1" x14ac:dyDescent="0.25">
      <c r="A137" s="91" t="s">
        <v>168</v>
      </c>
      <c r="B137" s="203">
        <v>1551314.4659669397</v>
      </c>
      <c r="C137" s="203">
        <v>4755936.4823191781</v>
      </c>
      <c r="D137" s="203">
        <v>2634580.1223564148</v>
      </c>
      <c r="E137" s="203">
        <v>2121356.3599627633</v>
      </c>
      <c r="F137" s="290">
        <v>3204622.0163522381</v>
      </c>
      <c r="G137" s="203">
        <v>3384234.2510621506</v>
      </c>
      <c r="H137" s="203">
        <v>3376617.5513593238</v>
      </c>
      <c r="I137" s="203">
        <v>3253176.296793784</v>
      </c>
      <c r="J137" s="203">
        <v>2928337.731902509</v>
      </c>
      <c r="K137" s="203">
        <v>2856174.0928298132</v>
      </c>
      <c r="L137" s="309">
        <v>3190688.3991019642</v>
      </c>
      <c r="M137" s="168"/>
      <c r="N137" s="168"/>
      <c r="O137" s="168"/>
      <c r="P137" s="168"/>
      <c r="Q137" s="168"/>
      <c r="R137" s="168"/>
      <c r="S137" s="168"/>
      <c r="T137" s="168"/>
      <c r="U137" s="168"/>
      <c r="V137" s="168"/>
      <c r="W137" s="168"/>
      <c r="X137" s="168"/>
      <c r="Y137" s="168"/>
      <c r="Z137" s="168"/>
      <c r="AA137" s="168"/>
      <c r="AB137" s="168"/>
      <c r="AC137" s="168"/>
      <c r="AD137" s="168"/>
      <c r="AE137" s="168"/>
      <c r="AF137" s="168"/>
      <c r="AG137" s="168"/>
      <c r="AH137" s="168"/>
      <c r="AI137" s="168"/>
      <c r="AJ137" s="168"/>
    </row>
    <row r="138" spans="1:36" s="17" customFormat="1" x14ac:dyDescent="0.25">
      <c r="A138" s="91" t="s">
        <v>169</v>
      </c>
      <c r="B138" s="203">
        <v>4570855.0623857481</v>
      </c>
      <c r="C138" s="203">
        <v>8372371.7590542883</v>
      </c>
      <c r="D138" s="203">
        <v>6418538.8817558391</v>
      </c>
      <c r="E138" s="203">
        <v>1953832.8772984492</v>
      </c>
      <c r="F138" s="290">
        <v>3801516.6966685401</v>
      </c>
      <c r="G138" s="203">
        <v>4302455.4314796682</v>
      </c>
      <c r="H138" s="203">
        <v>4219374.1748733018</v>
      </c>
      <c r="I138" s="203">
        <v>4194165.3079444859</v>
      </c>
      <c r="J138" s="203">
        <v>4052127.7974441038</v>
      </c>
      <c r="K138" s="203">
        <v>3440654.7303150105</v>
      </c>
      <c r="L138" s="309">
        <v>4066795.9942326071</v>
      </c>
      <c r="M138" s="168"/>
      <c r="N138" s="168"/>
      <c r="O138" s="168"/>
      <c r="P138" s="168"/>
      <c r="Q138" s="168"/>
      <c r="R138" s="168"/>
      <c r="S138" s="168"/>
      <c r="T138" s="168"/>
      <c r="U138" s="168"/>
      <c r="V138" s="168"/>
      <c r="W138" s="168"/>
      <c r="X138" s="168"/>
      <c r="Y138" s="168"/>
      <c r="Z138" s="168"/>
      <c r="AA138" s="168"/>
      <c r="AB138" s="168"/>
      <c r="AC138" s="168"/>
      <c r="AD138" s="168"/>
      <c r="AE138" s="168"/>
      <c r="AF138" s="168"/>
      <c r="AG138" s="168"/>
      <c r="AH138" s="168"/>
      <c r="AI138" s="168"/>
      <c r="AJ138" s="168"/>
    </row>
    <row r="139" spans="1:36" s="17" customFormat="1" x14ac:dyDescent="0.25">
      <c r="A139" s="91" t="s">
        <v>170</v>
      </c>
      <c r="B139" s="203">
        <v>4027357.1529659522</v>
      </c>
      <c r="C139" s="203">
        <v>5782074.7098992057</v>
      </c>
      <c r="D139" s="203">
        <v>4782776.0175956171</v>
      </c>
      <c r="E139" s="203">
        <v>999298.6923035885</v>
      </c>
      <c r="F139" s="290">
        <v>1754717.5569332535</v>
      </c>
      <c r="G139" s="203">
        <v>1983164.2745603928</v>
      </c>
      <c r="H139" s="203">
        <v>2048826.5099015608</v>
      </c>
      <c r="I139" s="203">
        <v>1707345.3966084034</v>
      </c>
      <c r="J139" s="203">
        <v>1296176.7931177863</v>
      </c>
      <c r="K139" s="203">
        <v>1076899.4339128151</v>
      </c>
      <c r="L139" s="309">
        <v>1685351.0053049587</v>
      </c>
      <c r="M139" s="168"/>
      <c r="N139" s="168"/>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row>
    <row r="140" spans="1:36" s="17" customFormat="1" x14ac:dyDescent="0.25">
      <c r="A140" s="91"/>
      <c r="B140" s="203"/>
      <c r="C140" s="203"/>
      <c r="D140" s="203"/>
      <c r="E140" s="203"/>
      <c r="F140" s="203"/>
      <c r="G140" s="203"/>
      <c r="H140" s="203"/>
      <c r="I140" s="203"/>
      <c r="J140" s="203"/>
      <c r="K140" s="203"/>
      <c r="L140" s="203"/>
      <c r="M140" s="168"/>
      <c r="N140" s="168"/>
      <c r="O140" s="168"/>
      <c r="P140" s="168"/>
      <c r="Q140" s="168"/>
      <c r="R140" s="168"/>
      <c r="S140" s="168"/>
      <c r="T140" s="168"/>
      <c r="U140" s="168"/>
      <c r="V140" s="168"/>
      <c r="W140" s="168"/>
      <c r="X140" s="168"/>
      <c r="Y140" s="168"/>
      <c r="Z140" s="168"/>
      <c r="AA140" s="168"/>
      <c r="AB140" s="168"/>
      <c r="AC140" s="168"/>
      <c r="AD140" s="168"/>
      <c r="AE140" s="168"/>
      <c r="AF140" s="168"/>
      <c r="AG140" s="168"/>
      <c r="AH140" s="168"/>
      <c r="AI140" s="168"/>
      <c r="AJ140" s="168"/>
    </row>
    <row r="141" spans="1:36" s="44" customFormat="1" ht="16.5" customHeight="1" x14ac:dyDescent="0.25">
      <c r="A141" s="157"/>
      <c r="B141" s="299">
        <f>SUM(B3:B140)</f>
        <v>2105328819.9773765</v>
      </c>
      <c r="C141" s="299">
        <f t="shared" ref="C141:E141" si="0">SUM(C3:C140)</f>
        <v>2105328819.9773762</v>
      </c>
      <c r="D141" s="299">
        <f t="shared" si="0"/>
        <v>1838453277.2705426</v>
      </c>
      <c r="E141" s="299">
        <f t="shared" si="0"/>
        <v>266875542.70683545</v>
      </c>
      <c r="F141" s="299"/>
      <c r="G141" s="299"/>
      <c r="H141" s="299"/>
      <c r="I141" s="299"/>
      <c r="J141" s="299"/>
      <c r="K141" s="299"/>
      <c r="L141" s="29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s="17" customFormat="1" ht="13.5" customHeight="1" x14ac:dyDescent="0.2">
      <c r="A142" s="190"/>
      <c r="B142" s="190"/>
      <c r="C142" s="190"/>
      <c r="D142" s="190"/>
      <c r="E142" s="190"/>
      <c r="F142" s="190"/>
      <c r="G142" s="190"/>
      <c r="H142" s="190"/>
      <c r="I142" s="190"/>
      <c r="J142" s="190"/>
      <c r="K142" s="190"/>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c r="AG142" s="168"/>
      <c r="AH142" s="168"/>
      <c r="AI142" s="168"/>
      <c r="AJ142" s="168"/>
    </row>
    <row r="143" spans="1:36" s="17" customFormat="1" ht="14.25" customHeight="1" x14ac:dyDescent="0.2">
      <c r="A143" s="190"/>
      <c r="B143" s="190"/>
      <c r="C143" s="190"/>
      <c r="D143" s="190"/>
      <c r="E143" s="190"/>
      <c r="F143" s="190"/>
      <c r="G143" s="190"/>
      <c r="H143" s="190"/>
      <c r="I143" s="190"/>
      <c r="J143" s="190"/>
      <c r="K143" s="190"/>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c r="AG143" s="168"/>
      <c r="AH143" s="168"/>
      <c r="AI143" s="168"/>
      <c r="AJ143" s="168"/>
    </row>
    <row r="144" spans="1:36" s="17" customFormat="1" x14ac:dyDescent="0.2">
      <c r="A144" s="190"/>
      <c r="B144" s="190"/>
      <c r="C144" s="190"/>
      <c r="D144" s="190"/>
      <c r="E144" s="190"/>
      <c r="F144" s="190"/>
      <c r="G144" s="190"/>
      <c r="H144" s="190"/>
      <c r="I144" s="190"/>
      <c r="J144" s="190"/>
      <c r="K144" s="190"/>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c r="AG144" s="168"/>
      <c r="AH144" s="168"/>
      <c r="AI144" s="168"/>
      <c r="AJ144" s="168"/>
    </row>
    <row r="145" spans="1:12" s="17" customFormat="1" x14ac:dyDescent="0.2">
      <c r="A145" s="190"/>
      <c r="B145" s="190"/>
      <c r="C145" s="190"/>
      <c r="D145" s="190"/>
      <c r="E145" s="190"/>
      <c r="F145" s="190"/>
      <c r="G145" s="190"/>
      <c r="H145" s="190"/>
      <c r="I145" s="190"/>
      <c r="J145" s="190"/>
      <c r="K145" s="190"/>
      <c r="L145" s="168"/>
    </row>
    <row r="146" spans="1:12" s="17" customFormat="1" x14ac:dyDescent="0.2">
      <c r="A146" s="190"/>
      <c r="B146" s="190"/>
      <c r="C146" s="190"/>
      <c r="D146" s="190"/>
      <c r="E146" s="190"/>
      <c r="F146" s="190"/>
      <c r="G146" s="190"/>
      <c r="H146" s="190"/>
      <c r="I146" s="190"/>
      <c r="J146" s="190"/>
      <c r="K146" s="190"/>
      <c r="L146" s="168"/>
    </row>
    <row r="147" spans="1:12" s="17" customFormat="1" x14ac:dyDescent="0.2">
      <c r="A147" s="190"/>
      <c r="B147" s="190"/>
      <c r="C147" s="190"/>
      <c r="D147" s="190"/>
      <c r="E147" s="190"/>
      <c r="F147" s="190"/>
      <c r="G147" s="190"/>
      <c r="H147" s="190"/>
      <c r="I147" s="190"/>
      <c r="J147" s="190"/>
      <c r="K147" s="190"/>
      <c r="L147" s="168"/>
    </row>
    <row r="148" spans="1:12" s="17" customFormat="1" x14ac:dyDescent="0.2">
      <c r="A148" s="190"/>
      <c r="B148" s="190"/>
      <c r="C148" s="190"/>
      <c r="D148" s="190"/>
      <c r="E148" s="190"/>
      <c r="F148" s="190"/>
      <c r="G148" s="190"/>
      <c r="H148" s="190"/>
      <c r="I148" s="190"/>
      <c r="J148" s="190"/>
      <c r="K148" s="190"/>
      <c r="L148" s="168"/>
    </row>
    <row r="149" spans="1:12" s="17" customFormat="1" x14ac:dyDescent="0.2">
      <c r="A149" s="190"/>
      <c r="B149" s="190"/>
      <c r="C149" s="190"/>
      <c r="D149" s="190"/>
      <c r="E149" s="190"/>
      <c r="F149" s="190"/>
      <c r="G149" s="190"/>
      <c r="H149" s="190"/>
      <c r="I149" s="190"/>
      <c r="J149" s="190"/>
      <c r="K149" s="190"/>
      <c r="L149" s="168"/>
    </row>
    <row r="150" spans="1:12" s="17" customFormat="1" x14ac:dyDescent="0.2">
      <c r="A150" s="190"/>
      <c r="B150" s="190"/>
      <c r="C150" s="190"/>
      <c r="D150" s="190"/>
      <c r="E150" s="190"/>
      <c r="F150" s="190"/>
      <c r="G150" s="190"/>
      <c r="H150" s="190"/>
      <c r="I150" s="190"/>
      <c r="J150" s="190"/>
      <c r="K150" s="190"/>
      <c r="L150" s="168"/>
    </row>
    <row r="151" spans="1:12" s="17" customFormat="1" x14ac:dyDescent="0.2">
      <c r="A151" s="190"/>
      <c r="B151" s="190"/>
      <c r="C151" s="190"/>
      <c r="D151" s="190"/>
      <c r="E151" s="190"/>
      <c r="F151" s="190"/>
      <c r="G151" s="190"/>
      <c r="H151" s="190"/>
      <c r="I151" s="190"/>
      <c r="J151" s="190"/>
      <c r="K151" s="190"/>
      <c r="L151" s="168"/>
    </row>
    <row r="152" spans="1:12" s="17" customFormat="1" x14ac:dyDescent="0.2">
      <c r="A152" s="190"/>
      <c r="B152" s="190"/>
      <c r="C152" s="190"/>
      <c r="D152" s="190"/>
      <c r="E152" s="190"/>
      <c r="F152" s="190"/>
      <c r="G152" s="190"/>
      <c r="H152" s="190"/>
      <c r="I152" s="190"/>
      <c r="J152" s="190"/>
      <c r="K152" s="190"/>
      <c r="L152" s="168"/>
    </row>
    <row r="153" spans="1:12" s="17" customFormat="1" x14ac:dyDescent="0.2">
      <c r="A153" s="190"/>
      <c r="B153" s="190"/>
      <c r="C153" s="190"/>
      <c r="D153" s="190"/>
      <c r="E153" s="190"/>
      <c r="F153" s="190"/>
      <c r="G153" s="190"/>
      <c r="H153" s="190"/>
      <c r="I153" s="190"/>
      <c r="J153" s="190"/>
      <c r="K153" s="190"/>
      <c r="L153" s="168"/>
    </row>
    <row r="154" spans="1:12" s="17" customFormat="1" x14ac:dyDescent="0.2">
      <c r="A154" s="190"/>
      <c r="B154" s="190"/>
      <c r="C154" s="190"/>
      <c r="D154" s="190"/>
      <c r="E154" s="190"/>
      <c r="F154" s="190"/>
      <c r="G154" s="190"/>
      <c r="H154" s="190"/>
      <c r="I154" s="190"/>
      <c r="J154" s="190"/>
      <c r="K154" s="190"/>
      <c r="L154" s="168"/>
    </row>
    <row r="155" spans="1:12" s="17" customFormat="1" x14ac:dyDescent="0.2">
      <c r="A155" s="190"/>
      <c r="B155" s="190"/>
      <c r="C155" s="190"/>
      <c r="D155" s="190"/>
      <c r="E155" s="190"/>
      <c r="F155" s="190"/>
      <c r="G155" s="190"/>
      <c r="H155" s="190"/>
      <c r="I155" s="190"/>
      <c r="J155" s="190"/>
      <c r="K155" s="190"/>
      <c r="L155" s="168"/>
    </row>
    <row r="156" spans="1:12" s="17" customFormat="1" x14ac:dyDescent="0.2">
      <c r="A156" s="190"/>
      <c r="B156" s="190"/>
      <c r="C156" s="190"/>
      <c r="D156" s="190"/>
      <c r="E156" s="190"/>
      <c r="F156" s="190"/>
      <c r="G156" s="190"/>
      <c r="H156" s="190"/>
      <c r="I156" s="190"/>
      <c r="J156" s="190"/>
      <c r="K156" s="190"/>
      <c r="L156" s="168"/>
    </row>
    <row r="157" spans="1:12" s="17" customFormat="1" x14ac:dyDescent="0.2">
      <c r="A157" s="190"/>
      <c r="B157" s="190"/>
      <c r="C157" s="190"/>
      <c r="D157" s="190"/>
      <c r="E157" s="190"/>
      <c r="F157" s="190"/>
      <c r="G157" s="190"/>
      <c r="H157" s="190"/>
      <c r="I157" s="190"/>
      <c r="J157" s="190"/>
      <c r="K157" s="190"/>
      <c r="L157" s="168"/>
    </row>
    <row r="158" spans="1:12" s="17" customFormat="1" x14ac:dyDescent="0.2">
      <c r="A158" s="190"/>
      <c r="B158" s="190"/>
      <c r="C158" s="190"/>
      <c r="D158" s="190"/>
      <c r="E158" s="190"/>
      <c r="F158" s="190"/>
      <c r="G158" s="190"/>
      <c r="H158" s="190"/>
      <c r="I158" s="190"/>
      <c r="J158" s="190"/>
      <c r="K158" s="190"/>
      <c r="L158" s="168"/>
    </row>
    <row r="159" spans="1:12" s="17" customFormat="1" x14ac:dyDescent="0.2">
      <c r="A159" s="190"/>
      <c r="B159" s="190"/>
      <c r="C159" s="190"/>
      <c r="D159" s="190"/>
      <c r="E159" s="190"/>
      <c r="F159" s="190"/>
      <c r="G159" s="190"/>
      <c r="H159" s="190"/>
      <c r="I159" s="190"/>
      <c r="J159" s="190"/>
      <c r="K159" s="190"/>
      <c r="L159" s="168"/>
    </row>
    <row r="160" spans="1:12" s="17" customFormat="1" x14ac:dyDescent="0.2">
      <c r="A160" s="190"/>
      <c r="B160" s="190"/>
      <c r="C160" s="190"/>
      <c r="D160" s="190"/>
      <c r="E160" s="190"/>
      <c r="F160" s="190"/>
      <c r="G160" s="190"/>
      <c r="H160" s="190"/>
      <c r="I160" s="190"/>
      <c r="J160" s="190"/>
      <c r="K160" s="190"/>
      <c r="L160" s="168"/>
    </row>
    <row r="161" spans="1:12" s="17" customFormat="1" x14ac:dyDescent="0.2">
      <c r="A161" s="190"/>
      <c r="B161" s="190"/>
      <c r="C161" s="190"/>
      <c r="D161" s="190"/>
      <c r="E161" s="190"/>
      <c r="F161" s="190"/>
      <c r="G161" s="190"/>
      <c r="H161" s="190"/>
      <c r="I161" s="190"/>
      <c r="J161" s="190"/>
      <c r="K161" s="190"/>
      <c r="L161" s="168"/>
    </row>
    <row r="162" spans="1:12" s="17" customFormat="1" x14ac:dyDescent="0.2">
      <c r="A162" s="190"/>
      <c r="B162" s="190"/>
      <c r="C162" s="190"/>
      <c r="D162" s="190"/>
      <c r="E162" s="190"/>
      <c r="F162" s="190"/>
      <c r="G162" s="190"/>
      <c r="H162" s="190"/>
      <c r="I162" s="190"/>
      <c r="J162" s="190"/>
      <c r="K162" s="190"/>
      <c r="L162" s="168"/>
    </row>
    <row r="163" spans="1:12" s="17" customFormat="1" x14ac:dyDescent="0.2">
      <c r="A163" s="190"/>
      <c r="B163" s="190"/>
      <c r="C163" s="190"/>
      <c r="D163" s="190"/>
      <c r="E163" s="190"/>
      <c r="F163" s="190"/>
      <c r="G163" s="190"/>
      <c r="H163" s="190"/>
      <c r="I163" s="190"/>
      <c r="J163" s="190"/>
      <c r="K163" s="190"/>
      <c r="L163" s="168"/>
    </row>
    <row r="164" spans="1:12" s="17" customFormat="1" x14ac:dyDescent="0.2">
      <c r="A164" s="190"/>
      <c r="B164" s="190"/>
      <c r="C164" s="190"/>
      <c r="D164" s="190"/>
      <c r="E164" s="190"/>
      <c r="F164" s="190"/>
      <c r="G164" s="190"/>
      <c r="H164" s="190"/>
      <c r="I164" s="190"/>
      <c r="J164" s="190"/>
      <c r="K164" s="190"/>
      <c r="L164" s="168"/>
    </row>
    <row r="165" spans="1:12" s="17" customFormat="1" x14ac:dyDescent="0.2">
      <c r="A165" s="190"/>
      <c r="B165" s="190"/>
      <c r="C165" s="190"/>
      <c r="D165" s="190"/>
      <c r="E165" s="190"/>
      <c r="F165" s="190"/>
      <c r="G165" s="190"/>
      <c r="H165" s="190"/>
      <c r="I165" s="190"/>
      <c r="J165" s="190"/>
      <c r="K165" s="190"/>
      <c r="L165" s="168"/>
    </row>
    <row r="166" spans="1:12" s="17" customFormat="1" x14ac:dyDescent="0.2">
      <c r="A166" s="190"/>
      <c r="B166" s="190"/>
      <c r="C166" s="190"/>
      <c r="D166" s="190"/>
      <c r="E166" s="190"/>
      <c r="F166" s="190"/>
      <c r="G166" s="190"/>
      <c r="H166" s="190"/>
      <c r="I166" s="190"/>
      <c r="J166" s="190"/>
      <c r="K166" s="190"/>
      <c r="L166" s="168"/>
    </row>
    <row r="167" spans="1:12" s="17" customFormat="1" x14ac:dyDescent="0.2">
      <c r="A167" s="190"/>
      <c r="B167" s="190"/>
      <c r="C167" s="190"/>
      <c r="D167" s="190"/>
      <c r="E167" s="190"/>
      <c r="F167" s="190"/>
      <c r="G167" s="190"/>
      <c r="H167" s="190"/>
      <c r="I167" s="190"/>
      <c r="J167" s="190"/>
      <c r="K167" s="190"/>
      <c r="L167" s="168"/>
    </row>
    <row r="168" spans="1:12" s="17" customFormat="1" x14ac:dyDescent="0.2">
      <c r="A168" s="190"/>
      <c r="B168" s="190"/>
      <c r="C168" s="190"/>
      <c r="D168" s="190"/>
      <c r="E168" s="190"/>
      <c r="F168" s="190"/>
      <c r="G168" s="190"/>
      <c r="H168" s="190"/>
      <c r="I168" s="190"/>
      <c r="J168" s="190"/>
      <c r="K168" s="190"/>
      <c r="L168" s="168"/>
    </row>
    <row r="169" spans="1:12" s="17" customFormat="1" x14ac:dyDescent="0.2">
      <c r="A169" s="190"/>
      <c r="B169" s="190"/>
      <c r="C169" s="190"/>
      <c r="D169" s="190"/>
      <c r="E169" s="190"/>
      <c r="F169" s="190"/>
      <c r="G169" s="190"/>
      <c r="H169" s="190"/>
      <c r="I169" s="190"/>
      <c r="J169" s="190"/>
      <c r="K169" s="190"/>
      <c r="L169" s="168"/>
    </row>
    <row r="170" spans="1:12" s="17" customFormat="1" x14ac:dyDescent="0.2">
      <c r="A170" s="190"/>
      <c r="B170" s="190"/>
      <c r="C170" s="190"/>
      <c r="D170" s="190"/>
      <c r="E170" s="190"/>
      <c r="F170" s="190"/>
      <c r="G170" s="190"/>
      <c r="H170" s="190"/>
      <c r="I170" s="190"/>
      <c r="J170" s="190"/>
      <c r="K170" s="190"/>
      <c r="L170" s="168"/>
    </row>
    <row r="171" spans="1:12" s="17" customFormat="1" x14ac:dyDescent="0.2">
      <c r="A171" s="190"/>
      <c r="B171" s="190"/>
      <c r="C171" s="190"/>
      <c r="D171" s="190"/>
      <c r="E171" s="190"/>
      <c r="F171" s="190"/>
      <c r="G171" s="190"/>
      <c r="H171" s="190"/>
      <c r="I171" s="190"/>
      <c r="J171" s="190"/>
      <c r="K171" s="190"/>
      <c r="L171" s="168"/>
    </row>
    <row r="172" spans="1:12" s="17" customFormat="1" x14ac:dyDescent="0.2">
      <c r="A172" s="190"/>
      <c r="B172" s="190"/>
      <c r="C172" s="190"/>
      <c r="D172" s="190"/>
      <c r="E172" s="190"/>
      <c r="F172" s="190"/>
      <c r="G172" s="190"/>
      <c r="H172" s="190"/>
      <c r="I172" s="190"/>
      <c r="J172" s="190"/>
      <c r="K172" s="190"/>
      <c r="L172" s="168"/>
    </row>
    <row r="173" spans="1:12" s="17" customFormat="1" x14ac:dyDescent="0.2">
      <c r="A173" s="190"/>
      <c r="B173" s="190"/>
      <c r="C173" s="190"/>
      <c r="D173" s="190"/>
      <c r="E173" s="190"/>
      <c r="F173" s="190"/>
      <c r="G173" s="190"/>
      <c r="H173" s="190"/>
      <c r="I173" s="190"/>
      <c r="J173" s="190"/>
      <c r="K173" s="190"/>
      <c r="L173" s="168"/>
    </row>
    <row r="174" spans="1:12" s="17" customFormat="1" x14ac:dyDescent="0.2">
      <c r="A174" s="190"/>
      <c r="B174" s="190"/>
      <c r="C174" s="190"/>
      <c r="D174" s="190"/>
      <c r="E174" s="190"/>
      <c r="F174" s="190"/>
      <c r="G174" s="190"/>
      <c r="H174" s="190"/>
      <c r="I174" s="190"/>
      <c r="J174" s="190"/>
      <c r="K174" s="190"/>
      <c r="L174" s="168"/>
    </row>
    <row r="175" spans="1:12" s="17" customFormat="1" x14ac:dyDescent="0.2">
      <c r="A175" s="190"/>
      <c r="B175" s="190"/>
      <c r="C175" s="190"/>
      <c r="D175" s="190"/>
      <c r="E175" s="190"/>
      <c r="F175" s="190"/>
      <c r="G175" s="190"/>
      <c r="H175" s="190"/>
      <c r="I175" s="190"/>
      <c r="J175" s="190"/>
      <c r="K175" s="190"/>
      <c r="L175" s="168"/>
    </row>
    <row r="176" spans="1:12" s="17" customFormat="1" x14ac:dyDescent="0.2">
      <c r="A176" s="190"/>
      <c r="B176" s="190"/>
      <c r="C176" s="190"/>
      <c r="D176" s="190"/>
      <c r="E176" s="190"/>
      <c r="F176" s="190"/>
      <c r="G176" s="190"/>
      <c r="H176" s="190"/>
      <c r="I176" s="190"/>
      <c r="J176" s="190"/>
      <c r="K176" s="190"/>
      <c r="L176" s="168"/>
    </row>
    <row r="177" spans="1:12" s="17" customFormat="1" x14ac:dyDescent="0.2">
      <c r="A177" s="190"/>
      <c r="B177" s="190"/>
      <c r="C177" s="190"/>
      <c r="D177" s="190"/>
      <c r="E177" s="190"/>
      <c r="F177" s="190"/>
      <c r="G177" s="190"/>
      <c r="H177" s="190"/>
      <c r="I177" s="190"/>
      <c r="J177" s="190"/>
      <c r="K177" s="190"/>
      <c r="L177" s="168"/>
    </row>
  </sheetData>
  <sortState xmlns:xlrd2="http://schemas.microsoft.com/office/spreadsheetml/2017/richdata2" ref="A3:K140">
    <sortCondition ref="A3:A140"/>
  </sortState>
  <customSheetViews>
    <customSheetView guid="{21B7AC2F-40B5-4A74-80C7-C3A38CDE4D3F}" showGridLines="0" showRowCol="0" showAutoFilter="1" hiddenColumns="1">
      <pane ySplit="2" topLeftCell="A3" activePane="bottomLeft" state="frozen"/>
      <selection pane="bottomLeft" sqref="A1:H1"/>
      <rowBreaks count="1" manualBreakCount="1">
        <brk id="74" max="7" man="1"/>
      </rowBreaks>
      <pageMargins left="0" right="0" top="0" bottom="0" header="0" footer="0"/>
      <pageSetup paperSize="9" scale="46" fitToHeight="2" orientation="portrait" r:id="rId1"/>
      <headerFooter alignWithMargins="0"/>
      <autoFilter ref="A2:H2" xr:uid="{5AD1955A-1046-4731-B581-0A8DC23D197C}"/>
    </customSheetView>
  </customSheetViews>
  <mergeCells count="1">
    <mergeCell ref="A1:L1"/>
  </mergeCells>
  <phoneticPr fontId="6" type="noConversion"/>
  <pageMargins left="0.7" right="0.7" top="0.75" bottom="0.75" header="0.3" footer="0.3"/>
  <pageSetup paperSize="9" scale="48" fitToHeight="3" orientation="landscape" r:id="rId2"/>
  <rowBreaks count="1" manualBreakCount="1">
    <brk id="74"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1"/>
    <pageSetUpPr fitToPage="1"/>
  </sheetPr>
  <dimension ref="A1:N151"/>
  <sheetViews>
    <sheetView showGridLines="0" view="pageBreakPreview" zoomScale="85" zoomScaleNormal="85" zoomScaleSheetLayoutView="85" workbookViewId="0">
      <pane ySplit="2" topLeftCell="A3" activePane="bottomLeft" state="frozen"/>
      <selection activeCell="W4" sqref="W4"/>
      <selection pane="bottomLeft" activeCell="T16" sqref="T16"/>
    </sheetView>
  </sheetViews>
  <sheetFormatPr defaultRowHeight="15" x14ac:dyDescent="0.2"/>
  <cols>
    <col min="1" max="1" width="28.42578125" style="7" customWidth="1"/>
    <col min="2" max="8" width="17" style="60" customWidth="1"/>
    <col min="9" max="9" width="17" style="234" customWidth="1"/>
    <col min="10" max="12" width="17" style="246" customWidth="1"/>
    <col min="13" max="13" width="17" style="248" customWidth="1"/>
    <col min="14" max="14" width="17" style="60" customWidth="1"/>
  </cols>
  <sheetData>
    <row r="1" spans="1:14" s="6" customFormat="1" ht="21.75" customHeight="1" thickBot="1" x14ac:dyDescent="0.25">
      <c r="A1" s="324" t="s">
        <v>31</v>
      </c>
      <c r="B1" s="325"/>
      <c r="C1" s="325"/>
      <c r="D1" s="325"/>
      <c r="E1" s="325"/>
      <c r="F1" s="325"/>
      <c r="G1" s="325"/>
      <c r="H1" s="325"/>
      <c r="I1" s="325"/>
      <c r="J1" s="325"/>
      <c r="K1" s="325"/>
      <c r="L1" s="325"/>
      <c r="M1" s="325"/>
      <c r="N1" s="326"/>
    </row>
    <row r="2" spans="1:14" ht="47.25" customHeight="1" thickBot="1" x14ac:dyDescent="0.25">
      <c r="A2" s="136" t="s">
        <v>32</v>
      </c>
      <c r="B2" s="232" t="s">
        <v>8</v>
      </c>
      <c r="C2" s="134" t="s">
        <v>11</v>
      </c>
      <c r="D2" s="232" t="s">
        <v>14</v>
      </c>
      <c r="E2" s="134" t="s">
        <v>17</v>
      </c>
      <c r="F2" s="232" t="s">
        <v>20</v>
      </c>
      <c r="G2" s="134" t="s">
        <v>23</v>
      </c>
      <c r="H2" s="232" t="s">
        <v>25</v>
      </c>
      <c r="I2" s="124" t="s">
        <v>26</v>
      </c>
      <c r="J2" s="120" t="s">
        <v>27</v>
      </c>
      <c r="K2" s="119" t="s">
        <v>28</v>
      </c>
      <c r="L2" s="120" t="s">
        <v>29</v>
      </c>
      <c r="M2" s="124" t="s">
        <v>30</v>
      </c>
      <c r="N2" s="119" t="s">
        <v>33</v>
      </c>
    </row>
    <row r="3" spans="1:14" ht="18" customHeight="1" x14ac:dyDescent="0.25">
      <c r="A3" s="70" t="s">
        <v>34</v>
      </c>
      <c r="B3" s="240">
        <v>2344896.2210757341</v>
      </c>
      <c r="C3" s="241">
        <v>754892.74946433411</v>
      </c>
      <c r="D3" s="240">
        <v>113790.13079127985</v>
      </c>
      <c r="E3" s="241">
        <v>667467.72998530476</v>
      </c>
      <c r="F3" s="240">
        <v>0</v>
      </c>
      <c r="G3" s="241">
        <v>234916.83474701003</v>
      </c>
      <c r="H3" s="240">
        <v>766403.52417215903</v>
      </c>
      <c r="I3" s="241">
        <v>646521.13009658526</v>
      </c>
      <c r="J3" s="240">
        <v>202611.08166023166</v>
      </c>
      <c r="K3" s="242">
        <v>0</v>
      </c>
      <c r="L3" s="240">
        <v>0</v>
      </c>
      <c r="M3" s="242">
        <v>0</v>
      </c>
      <c r="N3" s="243">
        <v>5731499.4019926386</v>
      </c>
    </row>
    <row r="4" spans="1:14" ht="18" customHeight="1" x14ac:dyDescent="0.25">
      <c r="A4" s="70" t="s">
        <v>35</v>
      </c>
      <c r="B4" s="240">
        <v>0</v>
      </c>
      <c r="C4" s="241">
        <v>1844413.5639387157</v>
      </c>
      <c r="D4" s="240">
        <v>1621163.3535489864</v>
      </c>
      <c r="E4" s="241">
        <v>0</v>
      </c>
      <c r="F4" s="240">
        <v>0</v>
      </c>
      <c r="G4" s="241">
        <v>375774.78181028325</v>
      </c>
      <c r="H4" s="240">
        <v>617473.32819186384</v>
      </c>
      <c r="I4" s="241">
        <v>1714446.4998276015</v>
      </c>
      <c r="J4" s="240">
        <v>630620.66583011579</v>
      </c>
      <c r="K4" s="242">
        <v>0</v>
      </c>
      <c r="L4" s="240">
        <v>0</v>
      </c>
      <c r="M4" s="242">
        <v>0</v>
      </c>
      <c r="N4" s="244">
        <v>6803892.1931475671</v>
      </c>
    </row>
    <row r="5" spans="1:14" ht="18" customHeight="1" x14ac:dyDescent="0.25">
      <c r="A5" s="70" t="s">
        <v>36</v>
      </c>
      <c r="B5" s="240">
        <v>1583912.6092223963</v>
      </c>
      <c r="C5" s="241">
        <v>0</v>
      </c>
      <c r="D5" s="240">
        <v>0</v>
      </c>
      <c r="E5" s="241">
        <v>1491509.9606833877</v>
      </c>
      <c r="F5" s="240">
        <v>698356.15512072667</v>
      </c>
      <c r="G5" s="241">
        <v>264479.42516354757</v>
      </c>
      <c r="H5" s="240">
        <v>0</v>
      </c>
      <c r="I5" s="241">
        <v>388781.69072036538</v>
      </c>
      <c r="J5" s="240">
        <v>57878.706283783788</v>
      </c>
      <c r="K5" s="242">
        <v>0</v>
      </c>
      <c r="L5" s="240">
        <v>246675.37321801198</v>
      </c>
      <c r="M5" s="242">
        <v>0</v>
      </c>
      <c r="N5" s="244">
        <v>4731593.9204122191</v>
      </c>
    </row>
    <row r="6" spans="1:14" ht="18" customHeight="1" x14ac:dyDescent="0.25">
      <c r="A6" s="70" t="s">
        <v>37</v>
      </c>
      <c r="B6" s="240">
        <v>1048909.3260575954</v>
      </c>
      <c r="C6" s="241">
        <v>0</v>
      </c>
      <c r="D6" s="240">
        <v>293935.11381144193</v>
      </c>
      <c r="E6" s="241">
        <v>643308.30056856119</v>
      </c>
      <c r="F6" s="240">
        <v>0</v>
      </c>
      <c r="G6" s="241">
        <v>0</v>
      </c>
      <c r="H6" s="240">
        <v>0</v>
      </c>
      <c r="I6" s="241">
        <v>353850.53418658581</v>
      </c>
      <c r="J6" s="240">
        <v>151114.53011583013</v>
      </c>
      <c r="K6" s="242">
        <v>0</v>
      </c>
      <c r="L6" s="240">
        <v>0</v>
      </c>
      <c r="M6" s="242">
        <v>0</v>
      </c>
      <c r="N6" s="244">
        <v>2491117.8047400145</v>
      </c>
    </row>
    <row r="7" spans="1:14" ht="18" customHeight="1" x14ac:dyDescent="0.25">
      <c r="A7" s="70" t="s">
        <v>38</v>
      </c>
      <c r="B7" s="240">
        <v>0</v>
      </c>
      <c r="C7" s="241">
        <v>0</v>
      </c>
      <c r="D7" s="240">
        <v>0</v>
      </c>
      <c r="E7" s="241">
        <v>0</v>
      </c>
      <c r="F7" s="240">
        <v>0</v>
      </c>
      <c r="G7" s="241">
        <v>0</v>
      </c>
      <c r="H7" s="240">
        <v>0</v>
      </c>
      <c r="I7" s="241">
        <v>0</v>
      </c>
      <c r="J7" s="240">
        <v>30887.028185328192</v>
      </c>
      <c r="K7" s="242">
        <v>0</v>
      </c>
      <c r="L7" s="240">
        <v>0</v>
      </c>
      <c r="M7" s="242">
        <v>0</v>
      </c>
      <c r="N7" s="244">
        <v>30887.028185328192</v>
      </c>
    </row>
    <row r="8" spans="1:14" ht="18" customHeight="1" x14ac:dyDescent="0.25">
      <c r="A8" s="70" t="s">
        <v>39</v>
      </c>
      <c r="B8" s="240">
        <v>0</v>
      </c>
      <c r="C8" s="241">
        <v>0</v>
      </c>
      <c r="D8" s="240">
        <v>0</v>
      </c>
      <c r="E8" s="241">
        <v>0</v>
      </c>
      <c r="F8" s="240">
        <v>0</v>
      </c>
      <c r="G8" s="241">
        <v>158858.57507364164</v>
      </c>
      <c r="H8" s="240">
        <v>0</v>
      </c>
      <c r="I8" s="241">
        <v>0</v>
      </c>
      <c r="J8" s="240">
        <v>107479.52351351352</v>
      </c>
      <c r="K8" s="242">
        <v>0</v>
      </c>
      <c r="L8" s="240">
        <v>0</v>
      </c>
      <c r="M8" s="242">
        <v>0</v>
      </c>
      <c r="N8" s="244">
        <v>266338.09858715517</v>
      </c>
    </row>
    <row r="9" spans="1:14" ht="18" customHeight="1" x14ac:dyDescent="0.25">
      <c r="A9" s="70" t="s">
        <v>40</v>
      </c>
      <c r="B9" s="240">
        <v>0</v>
      </c>
      <c r="C9" s="241">
        <v>867068.55513908842</v>
      </c>
      <c r="D9" s="240">
        <v>236163.39180021442</v>
      </c>
      <c r="E9" s="241">
        <v>0</v>
      </c>
      <c r="F9" s="240">
        <v>0</v>
      </c>
      <c r="G9" s="241">
        <v>211378.49205035629</v>
      </c>
      <c r="H9" s="240">
        <v>0</v>
      </c>
      <c r="I9" s="241">
        <v>0</v>
      </c>
      <c r="J9" s="240">
        <v>102945.38918918918</v>
      </c>
      <c r="K9" s="242">
        <v>0</v>
      </c>
      <c r="L9" s="240">
        <v>0</v>
      </c>
      <c r="M9" s="242">
        <v>0</v>
      </c>
      <c r="N9" s="244">
        <v>1417555.8281788481</v>
      </c>
    </row>
    <row r="10" spans="1:14" ht="18" customHeight="1" x14ac:dyDescent="0.25">
      <c r="A10" s="70" t="s">
        <v>41</v>
      </c>
      <c r="B10" s="240">
        <v>280107.62035926891</v>
      </c>
      <c r="C10" s="241">
        <v>249925.23727840162</v>
      </c>
      <c r="D10" s="240">
        <v>0</v>
      </c>
      <c r="E10" s="241">
        <v>0</v>
      </c>
      <c r="F10" s="240">
        <v>183746.01321361214</v>
      </c>
      <c r="G10" s="241">
        <v>50931.996435909306</v>
      </c>
      <c r="H10" s="240">
        <v>0</v>
      </c>
      <c r="I10" s="241">
        <v>65632.809167470128</v>
      </c>
      <c r="J10" s="240">
        <v>33615.825289575288</v>
      </c>
      <c r="K10" s="242">
        <v>19276.286666666667</v>
      </c>
      <c r="L10" s="240">
        <v>0</v>
      </c>
      <c r="M10" s="242">
        <v>0</v>
      </c>
      <c r="N10" s="244">
        <v>883235.788410904</v>
      </c>
    </row>
    <row r="11" spans="1:14" ht="18" customHeight="1" x14ac:dyDescent="0.25">
      <c r="A11" s="70" t="s">
        <v>42</v>
      </c>
      <c r="B11" s="240">
        <v>256410.55786133709</v>
      </c>
      <c r="C11" s="241">
        <v>50865.018729668809</v>
      </c>
      <c r="D11" s="240">
        <v>0</v>
      </c>
      <c r="E11" s="241">
        <v>0</v>
      </c>
      <c r="F11" s="240">
        <v>153441.84501424935</v>
      </c>
      <c r="G11" s="241">
        <v>52194.260198762517</v>
      </c>
      <c r="H11" s="240">
        <v>0</v>
      </c>
      <c r="I11" s="241">
        <v>169776.598354046</v>
      </c>
      <c r="J11" s="240">
        <v>2698.4861003861006</v>
      </c>
      <c r="K11" s="242">
        <v>23978.44</v>
      </c>
      <c r="L11" s="240">
        <v>0</v>
      </c>
      <c r="M11" s="242">
        <v>0</v>
      </c>
      <c r="N11" s="244">
        <v>709365.20625844982</v>
      </c>
    </row>
    <row r="12" spans="1:14" ht="18" customHeight="1" x14ac:dyDescent="0.25">
      <c r="A12" s="70" t="s">
        <v>43</v>
      </c>
      <c r="B12" s="240">
        <v>309249.20971385442</v>
      </c>
      <c r="C12" s="241">
        <v>102035.35975203208</v>
      </c>
      <c r="D12" s="240">
        <v>7000.7747352264632</v>
      </c>
      <c r="E12" s="241">
        <v>0</v>
      </c>
      <c r="F12" s="240">
        <v>0</v>
      </c>
      <c r="G12" s="241">
        <v>0</v>
      </c>
      <c r="H12" s="240">
        <v>0</v>
      </c>
      <c r="I12" s="241">
        <v>121115.40688067564</v>
      </c>
      <c r="J12" s="240">
        <v>22278.011583011583</v>
      </c>
      <c r="K12" s="242">
        <v>70830.684961999985</v>
      </c>
      <c r="L12" s="240">
        <v>0</v>
      </c>
      <c r="M12" s="242">
        <v>0</v>
      </c>
      <c r="N12" s="244">
        <v>632509.44762680028</v>
      </c>
    </row>
    <row r="13" spans="1:14" ht="18" customHeight="1" x14ac:dyDescent="0.25">
      <c r="A13" s="70" t="s">
        <v>44</v>
      </c>
      <c r="B13" s="240">
        <v>439987.84451202559</v>
      </c>
      <c r="C13" s="241">
        <v>180748.41097128097</v>
      </c>
      <c r="D13" s="240">
        <v>0</v>
      </c>
      <c r="E13" s="241">
        <v>0</v>
      </c>
      <c r="F13" s="240">
        <v>0</v>
      </c>
      <c r="G13" s="241">
        <v>0</v>
      </c>
      <c r="H13" s="240">
        <v>0</v>
      </c>
      <c r="I13" s="241">
        <v>170802.46333917402</v>
      </c>
      <c r="J13" s="240">
        <v>13367.267953667953</v>
      </c>
      <c r="K13" s="242">
        <v>0</v>
      </c>
      <c r="L13" s="240">
        <v>0</v>
      </c>
      <c r="M13" s="242">
        <v>0</v>
      </c>
      <c r="N13" s="244">
        <v>804905.98677614855</v>
      </c>
    </row>
    <row r="14" spans="1:14" ht="18" customHeight="1" x14ac:dyDescent="0.25">
      <c r="A14" s="70" t="s">
        <v>45</v>
      </c>
      <c r="B14" s="240">
        <v>337954.90353078634</v>
      </c>
      <c r="C14" s="241">
        <v>571488.33874451963</v>
      </c>
      <c r="D14" s="240">
        <v>0</v>
      </c>
      <c r="E14" s="241">
        <v>0</v>
      </c>
      <c r="F14" s="240">
        <v>131954.78903581423</v>
      </c>
      <c r="G14" s="241">
        <v>116278.59943305438</v>
      </c>
      <c r="H14" s="240">
        <v>0</v>
      </c>
      <c r="I14" s="241">
        <v>70544.242504578986</v>
      </c>
      <c r="J14" s="240">
        <v>8689.9227799227792</v>
      </c>
      <c r="K14" s="242">
        <v>0</v>
      </c>
      <c r="L14" s="240">
        <v>0</v>
      </c>
      <c r="M14" s="242">
        <v>0</v>
      </c>
      <c r="N14" s="244">
        <v>1236910.7960286764</v>
      </c>
    </row>
    <row r="15" spans="1:14" ht="18" customHeight="1" x14ac:dyDescent="0.25">
      <c r="A15" s="70" t="s">
        <v>46</v>
      </c>
      <c r="B15" s="240">
        <v>1585031.8516821074</v>
      </c>
      <c r="C15" s="241">
        <v>595082.98236460926</v>
      </c>
      <c r="D15" s="240">
        <v>0</v>
      </c>
      <c r="E15" s="241">
        <v>0</v>
      </c>
      <c r="F15" s="240">
        <v>809525.52355867636</v>
      </c>
      <c r="G15" s="241">
        <v>1024914.6842106695</v>
      </c>
      <c r="H15" s="240">
        <v>0</v>
      </c>
      <c r="I15" s="241">
        <v>0</v>
      </c>
      <c r="J15" s="240">
        <v>238344.0671814672</v>
      </c>
      <c r="K15" s="242">
        <v>0</v>
      </c>
      <c r="L15" s="240">
        <v>194149.40721652383</v>
      </c>
      <c r="M15" s="242">
        <v>0</v>
      </c>
      <c r="N15" s="244">
        <v>4447048.5162140531</v>
      </c>
    </row>
    <row r="16" spans="1:14" ht="18" customHeight="1" x14ac:dyDescent="0.25">
      <c r="A16" s="70" t="s">
        <v>47</v>
      </c>
      <c r="B16" s="240">
        <v>410347.74755680474</v>
      </c>
      <c r="C16" s="241">
        <v>397221.65789823869</v>
      </c>
      <c r="D16" s="240">
        <v>0</v>
      </c>
      <c r="E16" s="241">
        <v>382790.26206871058</v>
      </c>
      <c r="F16" s="240">
        <v>0</v>
      </c>
      <c r="G16" s="241">
        <v>126639.17002609995</v>
      </c>
      <c r="H16" s="240">
        <v>0</v>
      </c>
      <c r="I16" s="241">
        <v>72672.518399012188</v>
      </c>
      <c r="J16" s="240">
        <v>10176.660231660231</v>
      </c>
      <c r="K16" s="242">
        <v>0</v>
      </c>
      <c r="L16" s="240">
        <v>0</v>
      </c>
      <c r="M16" s="242">
        <v>0</v>
      </c>
      <c r="N16" s="244">
        <v>1399848.0161805265</v>
      </c>
    </row>
    <row r="17" spans="1:14" ht="18" customHeight="1" x14ac:dyDescent="0.25">
      <c r="A17" s="70" t="s">
        <v>48</v>
      </c>
      <c r="B17" s="240">
        <v>473745.6803976543</v>
      </c>
      <c r="C17" s="241">
        <v>201117.55520673576</v>
      </c>
      <c r="D17" s="240">
        <v>0</v>
      </c>
      <c r="E17" s="241">
        <v>215748.39238576544</v>
      </c>
      <c r="F17" s="240">
        <v>154460.20545433427</v>
      </c>
      <c r="G17" s="241">
        <v>0</v>
      </c>
      <c r="H17" s="240">
        <v>0</v>
      </c>
      <c r="I17" s="241">
        <v>52257.41373860911</v>
      </c>
      <c r="J17" s="240">
        <v>3921.4140926640925</v>
      </c>
      <c r="K17" s="242">
        <v>54394.7</v>
      </c>
      <c r="L17" s="240">
        <v>0</v>
      </c>
      <c r="M17" s="242">
        <v>0</v>
      </c>
      <c r="N17" s="244">
        <v>1155645.361275763</v>
      </c>
    </row>
    <row r="18" spans="1:14" ht="18" customHeight="1" x14ac:dyDescent="0.25">
      <c r="A18" s="70" t="s">
        <v>49</v>
      </c>
      <c r="B18" s="240">
        <v>1801927.6060150962</v>
      </c>
      <c r="C18" s="241">
        <v>892604.21862879547</v>
      </c>
      <c r="D18" s="240">
        <v>0</v>
      </c>
      <c r="E18" s="241">
        <v>0</v>
      </c>
      <c r="F18" s="240">
        <v>0</v>
      </c>
      <c r="G18" s="241">
        <v>225573.06085371689</v>
      </c>
      <c r="H18" s="240">
        <v>739992.56124934601</v>
      </c>
      <c r="I18" s="241">
        <v>0</v>
      </c>
      <c r="J18" s="240">
        <v>360520.11718146718</v>
      </c>
      <c r="K18" s="242">
        <v>0</v>
      </c>
      <c r="L18" s="240">
        <v>0</v>
      </c>
      <c r="M18" s="242">
        <v>0</v>
      </c>
      <c r="N18" s="244">
        <v>4020617.5639284221</v>
      </c>
    </row>
    <row r="19" spans="1:14" ht="18" customHeight="1" x14ac:dyDescent="0.25">
      <c r="A19" s="70" t="s">
        <v>50</v>
      </c>
      <c r="B19" s="240">
        <v>2364371.2754608779</v>
      </c>
      <c r="C19" s="241">
        <v>0</v>
      </c>
      <c r="D19" s="240">
        <v>630924.04931003181</v>
      </c>
      <c r="E19" s="241">
        <v>1426976.3699036459</v>
      </c>
      <c r="F19" s="240">
        <v>0</v>
      </c>
      <c r="G19" s="241">
        <v>122459.17582676788</v>
      </c>
      <c r="H19" s="240">
        <v>405450.49016665318</v>
      </c>
      <c r="I19" s="241">
        <v>726953.64240688318</v>
      </c>
      <c r="J19" s="240">
        <v>351831.23166023166</v>
      </c>
      <c r="K19" s="242">
        <v>0</v>
      </c>
      <c r="L19" s="240">
        <v>0</v>
      </c>
      <c r="M19" s="242">
        <v>0</v>
      </c>
      <c r="N19" s="244">
        <v>6028966.2347350903</v>
      </c>
    </row>
    <row r="20" spans="1:14" ht="18" customHeight="1" x14ac:dyDescent="0.25">
      <c r="A20" s="70" t="s">
        <v>51</v>
      </c>
      <c r="B20" s="240">
        <v>0</v>
      </c>
      <c r="C20" s="241">
        <v>0</v>
      </c>
      <c r="D20" s="240">
        <v>209443.0735001532</v>
      </c>
      <c r="E20" s="241">
        <v>0</v>
      </c>
      <c r="F20" s="240">
        <v>0</v>
      </c>
      <c r="G20" s="241">
        <v>0</v>
      </c>
      <c r="H20" s="240">
        <v>0</v>
      </c>
      <c r="I20" s="241">
        <v>0</v>
      </c>
      <c r="J20" s="240">
        <v>51263.629343629342</v>
      </c>
      <c r="K20" s="242">
        <v>0</v>
      </c>
      <c r="L20" s="240">
        <v>0</v>
      </c>
      <c r="M20" s="242">
        <v>0</v>
      </c>
      <c r="N20" s="244">
        <v>260706.70284378255</v>
      </c>
    </row>
    <row r="21" spans="1:14" ht="18" customHeight="1" x14ac:dyDescent="0.25">
      <c r="A21" s="70" t="s">
        <v>52</v>
      </c>
      <c r="B21" s="240">
        <v>0</v>
      </c>
      <c r="C21" s="241">
        <v>0</v>
      </c>
      <c r="D21" s="240">
        <v>180136.81942854074</v>
      </c>
      <c r="E21" s="241">
        <v>0</v>
      </c>
      <c r="F21" s="240">
        <v>0</v>
      </c>
      <c r="G21" s="241">
        <v>166338.75520953917</v>
      </c>
      <c r="H21" s="240">
        <v>0</v>
      </c>
      <c r="I21" s="241">
        <v>0</v>
      </c>
      <c r="J21" s="240">
        <v>688278.76447876461</v>
      </c>
      <c r="K21" s="242">
        <v>0</v>
      </c>
      <c r="L21" s="240">
        <v>0</v>
      </c>
      <c r="M21" s="242">
        <v>0</v>
      </c>
      <c r="N21" s="244">
        <v>1034754.3391168446</v>
      </c>
    </row>
    <row r="22" spans="1:14" ht="18" customHeight="1" x14ac:dyDescent="0.25">
      <c r="A22" s="70" t="s">
        <v>53</v>
      </c>
      <c r="B22" s="240">
        <v>1096639.7593947081</v>
      </c>
      <c r="C22" s="241">
        <v>0</v>
      </c>
      <c r="D22" s="240">
        <v>164080.9229925297</v>
      </c>
      <c r="E22" s="241">
        <v>0</v>
      </c>
      <c r="F22" s="240">
        <v>0</v>
      </c>
      <c r="G22" s="241">
        <v>0</v>
      </c>
      <c r="H22" s="240">
        <v>0</v>
      </c>
      <c r="I22" s="241">
        <v>323137.7936139761</v>
      </c>
      <c r="J22" s="240">
        <v>474613.38648648647</v>
      </c>
      <c r="K22" s="242">
        <v>0</v>
      </c>
      <c r="L22" s="240">
        <v>0</v>
      </c>
      <c r="M22" s="242">
        <v>0</v>
      </c>
      <c r="N22" s="244">
        <v>2058471.8624877005</v>
      </c>
    </row>
    <row r="23" spans="1:14" ht="18" customHeight="1" x14ac:dyDescent="0.25">
      <c r="A23" s="70" t="s">
        <v>54</v>
      </c>
      <c r="B23" s="240">
        <v>563057.63409366237</v>
      </c>
      <c r="C23" s="241">
        <v>68481.228542485012</v>
      </c>
      <c r="D23" s="240">
        <v>0</v>
      </c>
      <c r="E23" s="241">
        <v>386878.34228188056</v>
      </c>
      <c r="F23" s="240">
        <v>156449.81620552405</v>
      </c>
      <c r="G23" s="241">
        <v>30337.936877874417</v>
      </c>
      <c r="H23" s="240">
        <v>0</v>
      </c>
      <c r="I23" s="241">
        <v>26947.274521009633</v>
      </c>
      <c r="J23" s="240">
        <v>8355.6949806949815</v>
      </c>
      <c r="K23" s="242">
        <v>21568.342466666669</v>
      </c>
      <c r="L23" s="240">
        <v>0</v>
      </c>
      <c r="M23" s="242">
        <v>0</v>
      </c>
      <c r="N23" s="244">
        <v>1262076.2699697975</v>
      </c>
    </row>
    <row r="24" spans="1:14" ht="18" customHeight="1" x14ac:dyDescent="0.25">
      <c r="A24" s="70" t="s">
        <v>55</v>
      </c>
      <c r="B24" s="240">
        <v>844398.41918043385</v>
      </c>
      <c r="C24" s="241">
        <v>594853.81794308859</v>
      </c>
      <c r="D24" s="240">
        <v>0</v>
      </c>
      <c r="E24" s="241">
        <v>203033.53974355716</v>
      </c>
      <c r="F24" s="240">
        <v>352648.41163162328</v>
      </c>
      <c r="G24" s="241">
        <v>356289.16010401875</v>
      </c>
      <c r="H24" s="240">
        <v>266714.03293614974</v>
      </c>
      <c r="I24" s="241">
        <v>0</v>
      </c>
      <c r="J24" s="240">
        <v>96735.955308880308</v>
      </c>
      <c r="K24" s="242">
        <v>0</v>
      </c>
      <c r="L24" s="240">
        <v>216295.82032366292</v>
      </c>
      <c r="M24" s="242">
        <v>0</v>
      </c>
      <c r="N24" s="244">
        <v>2930969.1571714142</v>
      </c>
    </row>
    <row r="25" spans="1:14" ht="18" customHeight="1" x14ac:dyDescent="0.25">
      <c r="A25" s="70" t="s">
        <v>56</v>
      </c>
      <c r="B25" s="240">
        <v>445717.55618980998</v>
      </c>
      <c r="C25" s="241">
        <v>0</v>
      </c>
      <c r="D25" s="240">
        <v>6540.1974500141969</v>
      </c>
      <c r="E25" s="241">
        <v>0</v>
      </c>
      <c r="F25" s="240">
        <v>179499.43048929286</v>
      </c>
      <c r="G25" s="241">
        <v>40556.93222830689</v>
      </c>
      <c r="H25" s="240">
        <v>0</v>
      </c>
      <c r="I25" s="241">
        <v>62129.339618172387</v>
      </c>
      <c r="J25" s="240">
        <v>0</v>
      </c>
      <c r="K25" s="242">
        <v>0</v>
      </c>
      <c r="L25" s="240">
        <v>0</v>
      </c>
      <c r="M25" s="242">
        <v>0</v>
      </c>
      <c r="N25" s="244">
        <v>734443.45597559633</v>
      </c>
    </row>
    <row r="26" spans="1:14" ht="18" customHeight="1" x14ac:dyDescent="0.25">
      <c r="A26" s="70" t="s">
        <v>57</v>
      </c>
      <c r="B26" s="240">
        <v>553779.96333627298</v>
      </c>
      <c r="C26" s="241">
        <v>0</v>
      </c>
      <c r="D26" s="240">
        <v>50847.732287434315</v>
      </c>
      <c r="E26" s="241">
        <v>565294.85823079746</v>
      </c>
      <c r="F26" s="240">
        <v>323382.43469701096</v>
      </c>
      <c r="G26" s="241">
        <v>0</v>
      </c>
      <c r="H26" s="240">
        <v>0</v>
      </c>
      <c r="I26" s="241">
        <v>174502.36169800261</v>
      </c>
      <c r="J26" s="240">
        <v>28193.728378378379</v>
      </c>
      <c r="K26" s="242">
        <v>0</v>
      </c>
      <c r="L26" s="240">
        <v>0</v>
      </c>
      <c r="M26" s="242">
        <v>0</v>
      </c>
      <c r="N26" s="244">
        <v>1696001.0786278965</v>
      </c>
    </row>
    <row r="27" spans="1:14" ht="18" customHeight="1" x14ac:dyDescent="0.25">
      <c r="A27" s="70" t="s">
        <v>58</v>
      </c>
      <c r="B27" s="240">
        <v>0</v>
      </c>
      <c r="C27" s="241">
        <v>0</v>
      </c>
      <c r="D27" s="240">
        <v>100765.0186162616</v>
      </c>
      <c r="E27" s="241">
        <v>0</v>
      </c>
      <c r="F27" s="240">
        <v>0</v>
      </c>
      <c r="G27" s="241">
        <v>0</v>
      </c>
      <c r="H27" s="240">
        <v>0</v>
      </c>
      <c r="I27" s="241">
        <v>0</v>
      </c>
      <c r="J27" s="240">
        <v>13336.841698841699</v>
      </c>
      <c r="K27" s="242">
        <v>0</v>
      </c>
      <c r="L27" s="240">
        <v>0</v>
      </c>
      <c r="M27" s="242">
        <v>0</v>
      </c>
      <c r="N27" s="244">
        <v>114101.8603151033</v>
      </c>
    </row>
    <row r="28" spans="1:14" ht="18" customHeight="1" x14ac:dyDescent="0.25">
      <c r="A28" s="70" t="s">
        <v>59</v>
      </c>
      <c r="B28" s="240">
        <v>0</v>
      </c>
      <c r="C28" s="241">
        <v>0</v>
      </c>
      <c r="D28" s="240">
        <v>1475521.9802071177</v>
      </c>
      <c r="E28" s="241">
        <v>0</v>
      </c>
      <c r="F28" s="240">
        <v>0</v>
      </c>
      <c r="G28" s="241">
        <v>289795.28093576571</v>
      </c>
      <c r="H28" s="240">
        <v>0</v>
      </c>
      <c r="I28" s="241">
        <v>0</v>
      </c>
      <c r="J28" s="240">
        <v>544550.43822393822</v>
      </c>
      <c r="K28" s="242">
        <v>0</v>
      </c>
      <c r="L28" s="240">
        <v>0</v>
      </c>
      <c r="M28" s="242">
        <v>0</v>
      </c>
      <c r="N28" s="244">
        <v>2309867.6993668219</v>
      </c>
    </row>
    <row r="29" spans="1:14" ht="18" customHeight="1" x14ac:dyDescent="0.25">
      <c r="A29" s="70" t="s">
        <v>60</v>
      </c>
      <c r="B29" s="240">
        <v>544113.51262275397</v>
      </c>
      <c r="C29" s="241">
        <v>865137.84033277503</v>
      </c>
      <c r="D29" s="240">
        <v>0</v>
      </c>
      <c r="E29" s="241">
        <v>0</v>
      </c>
      <c r="F29" s="240">
        <v>0</v>
      </c>
      <c r="G29" s="241">
        <v>93371.950873503592</v>
      </c>
      <c r="H29" s="240">
        <v>280685.44002006273</v>
      </c>
      <c r="I29" s="241">
        <v>385900.44229387696</v>
      </c>
      <c r="J29" s="240">
        <v>45261.485849420853</v>
      </c>
      <c r="K29" s="242">
        <v>0</v>
      </c>
      <c r="L29" s="240">
        <v>0</v>
      </c>
      <c r="M29" s="242">
        <v>0</v>
      </c>
      <c r="N29" s="244">
        <v>2214470.6719923932</v>
      </c>
    </row>
    <row r="30" spans="1:14" ht="18" customHeight="1" x14ac:dyDescent="0.25">
      <c r="A30" s="70" t="s">
        <v>61</v>
      </c>
      <c r="B30" s="240">
        <v>549514.20987886668</v>
      </c>
      <c r="C30" s="241">
        <v>704135.25548314105</v>
      </c>
      <c r="D30" s="240">
        <v>0</v>
      </c>
      <c r="E30" s="241">
        <v>622361.13604946015</v>
      </c>
      <c r="F30" s="240">
        <v>258498.08909579401</v>
      </c>
      <c r="G30" s="241">
        <v>168814.90847546235</v>
      </c>
      <c r="H30" s="240">
        <v>0</v>
      </c>
      <c r="I30" s="241">
        <v>0</v>
      </c>
      <c r="J30" s="240">
        <v>21736.332046332045</v>
      </c>
      <c r="K30" s="242">
        <v>85000</v>
      </c>
      <c r="L30" s="240">
        <v>0</v>
      </c>
      <c r="M30" s="242">
        <v>0</v>
      </c>
      <c r="N30" s="244">
        <v>2410059.9310290562</v>
      </c>
    </row>
    <row r="31" spans="1:14" ht="18" customHeight="1" x14ac:dyDescent="0.25">
      <c r="A31" s="70" t="s">
        <v>62</v>
      </c>
      <c r="B31" s="240">
        <v>652645.8778286936</v>
      </c>
      <c r="C31" s="241">
        <v>517758.81227038323</v>
      </c>
      <c r="D31" s="240">
        <v>0</v>
      </c>
      <c r="E31" s="241">
        <v>997346.58440761501</v>
      </c>
      <c r="F31" s="240">
        <v>172570.81300920525</v>
      </c>
      <c r="G31" s="241">
        <v>36007.090083555689</v>
      </c>
      <c r="H31" s="240">
        <v>0</v>
      </c>
      <c r="I31" s="241">
        <v>52388.384562881918</v>
      </c>
      <c r="J31" s="240">
        <v>14590.7722007722</v>
      </c>
      <c r="K31" s="242">
        <v>20147.399999999998</v>
      </c>
      <c r="L31" s="240">
        <v>0</v>
      </c>
      <c r="M31" s="242">
        <v>0</v>
      </c>
      <c r="N31" s="244">
        <v>2463455.734363107</v>
      </c>
    </row>
    <row r="32" spans="1:14" ht="18" customHeight="1" x14ac:dyDescent="0.25">
      <c r="A32" s="70" t="s">
        <v>63</v>
      </c>
      <c r="B32" s="240">
        <v>543091.68487830495</v>
      </c>
      <c r="C32" s="241">
        <v>133762.36126916172</v>
      </c>
      <c r="D32" s="240">
        <v>0</v>
      </c>
      <c r="E32" s="241">
        <v>0</v>
      </c>
      <c r="F32" s="240">
        <v>142871.62677020227</v>
      </c>
      <c r="G32" s="241">
        <v>42895.410560488861</v>
      </c>
      <c r="H32" s="240">
        <v>0</v>
      </c>
      <c r="I32" s="241">
        <v>55302.485402951999</v>
      </c>
      <c r="J32" s="240">
        <v>9311.1254826254844</v>
      </c>
      <c r="K32" s="242">
        <v>85000</v>
      </c>
      <c r="L32" s="240">
        <v>0</v>
      </c>
      <c r="M32" s="242">
        <v>0</v>
      </c>
      <c r="N32" s="244">
        <v>1012234.6943637352</v>
      </c>
    </row>
    <row r="33" spans="1:14" ht="18" customHeight="1" x14ac:dyDescent="0.25">
      <c r="A33" s="70" t="s">
        <v>64</v>
      </c>
      <c r="B33" s="240">
        <v>0</v>
      </c>
      <c r="C33" s="241">
        <v>0</v>
      </c>
      <c r="D33" s="240">
        <v>0</v>
      </c>
      <c r="E33" s="241">
        <v>0</v>
      </c>
      <c r="F33" s="240">
        <v>0</v>
      </c>
      <c r="G33" s="241">
        <v>0</v>
      </c>
      <c r="H33" s="240">
        <v>0</v>
      </c>
      <c r="I33" s="241">
        <v>0</v>
      </c>
      <c r="J33" s="240">
        <v>27457.620463320465</v>
      </c>
      <c r="K33" s="242">
        <v>0</v>
      </c>
      <c r="L33" s="240">
        <v>0</v>
      </c>
      <c r="M33" s="242">
        <v>0</v>
      </c>
      <c r="N33" s="244">
        <v>27457.620463320465</v>
      </c>
    </row>
    <row r="34" spans="1:14" ht="18" customHeight="1" x14ac:dyDescent="0.25">
      <c r="A34" s="70" t="s">
        <v>65</v>
      </c>
      <c r="B34" s="240">
        <v>361566.79815962305</v>
      </c>
      <c r="C34" s="241">
        <v>69535.33073890931</v>
      </c>
      <c r="D34" s="240">
        <v>0</v>
      </c>
      <c r="E34" s="241">
        <v>527575.1109835708</v>
      </c>
      <c r="F34" s="240">
        <v>0</v>
      </c>
      <c r="G34" s="241">
        <v>0</v>
      </c>
      <c r="H34" s="240">
        <v>0</v>
      </c>
      <c r="I34" s="241">
        <v>90320.864396652119</v>
      </c>
      <c r="J34" s="240">
        <v>29734.749034749035</v>
      </c>
      <c r="K34" s="242">
        <v>2851.6866666666665</v>
      </c>
      <c r="L34" s="240">
        <v>0</v>
      </c>
      <c r="M34" s="242">
        <v>0</v>
      </c>
      <c r="N34" s="244">
        <v>1081584.5399801712</v>
      </c>
    </row>
    <row r="35" spans="1:14" ht="18" customHeight="1" x14ac:dyDescent="0.25">
      <c r="A35" s="70" t="s">
        <v>66</v>
      </c>
      <c r="B35" s="240">
        <v>322642.83185442979</v>
      </c>
      <c r="C35" s="241">
        <v>0</v>
      </c>
      <c r="D35" s="240">
        <v>0</v>
      </c>
      <c r="E35" s="241">
        <v>0</v>
      </c>
      <c r="F35" s="240">
        <v>114306.42517575248</v>
      </c>
      <c r="G35" s="241">
        <v>0</v>
      </c>
      <c r="H35" s="240">
        <v>0</v>
      </c>
      <c r="I35" s="241">
        <v>50767.62061250586</v>
      </c>
      <c r="J35" s="240">
        <v>5205.8861003861011</v>
      </c>
      <c r="K35" s="242">
        <v>0</v>
      </c>
      <c r="L35" s="240">
        <v>0</v>
      </c>
      <c r="M35" s="242">
        <v>0</v>
      </c>
      <c r="N35" s="244">
        <v>492922.76374307426</v>
      </c>
    </row>
    <row r="36" spans="1:14" ht="18" customHeight="1" x14ac:dyDescent="0.25">
      <c r="A36" s="70" t="s">
        <v>67</v>
      </c>
      <c r="B36" s="240">
        <v>930835.72269956267</v>
      </c>
      <c r="C36" s="241">
        <v>902407.4004571432</v>
      </c>
      <c r="D36" s="240">
        <v>0</v>
      </c>
      <c r="E36" s="241">
        <v>0</v>
      </c>
      <c r="F36" s="240">
        <v>173034.79389569213</v>
      </c>
      <c r="G36" s="241">
        <v>245207.61966984361</v>
      </c>
      <c r="H36" s="240">
        <v>0</v>
      </c>
      <c r="I36" s="241">
        <v>0</v>
      </c>
      <c r="J36" s="240">
        <v>0</v>
      </c>
      <c r="K36" s="242">
        <v>0</v>
      </c>
      <c r="L36" s="240">
        <v>0</v>
      </c>
      <c r="M36" s="242">
        <v>0</v>
      </c>
      <c r="N36" s="244">
        <v>2251485.5367222414</v>
      </c>
    </row>
    <row r="37" spans="1:14" ht="18" customHeight="1" x14ac:dyDescent="0.25">
      <c r="A37" s="70" t="s">
        <v>68</v>
      </c>
      <c r="B37" s="240">
        <v>318875.75450950424</v>
      </c>
      <c r="C37" s="241">
        <v>0</v>
      </c>
      <c r="D37" s="240">
        <v>0</v>
      </c>
      <c r="E37" s="241">
        <v>321900.79400676111</v>
      </c>
      <c r="F37" s="240">
        <v>182403.49951405625</v>
      </c>
      <c r="G37" s="241">
        <v>0</v>
      </c>
      <c r="H37" s="240">
        <v>0</v>
      </c>
      <c r="I37" s="241">
        <v>59657.265310023038</v>
      </c>
      <c r="J37" s="240">
        <v>0.49736554054054061</v>
      </c>
      <c r="K37" s="242">
        <v>26434.886666666665</v>
      </c>
      <c r="L37" s="240">
        <v>0</v>
      </c>
      <c r="M37" s="242">
        <v>0</v>
      </c>
      <c r="N37" s="244">
        <v>909272.69737255201</v>
      </c>
    </row>
    <row r="38" spans="1:14" ht="18" customHeight="1" x14ac:dyDescent="0.25">
      <c r="A38" s="70" t="s">
        <v>69</v>
      </c>
      <c r="B38" s="240">
        <v>572609.15146831807</v>
      </c>
      <c r="C38" s="241">
        <v>0</v>
      </c>
      <c r="D38" s="240">
        <v>0</v>
      </c>
      <c r="E38" s="241">
        <v>276121.42525679665</v>
      </c>
      <c r="F38" s="240">
        <v>187991.84745264775</v>
      </c>
      <c r="G38" s="241">
        <v>59876.509800474065</v>
      </c>
      <c r="H38" s="240">
        <v>0</v>
      </c>
      <c r="I38" s="241">
        <v>0</v>
      </c>
      <c r="J38" s="240">
        <v>12043.725868725869</v>
      </c>
      <c r="K38" s="242">
        <v>85000</v>
      </c>
      <c r="L38" s="240">
        <v>0</v>
      </c>
      <c r="M38" s="242">
        <v>0</v>
      </c>
      <c r="N38" s="244">
        <v>1193642.6598469624</v>
      </c>
    </row>
    <row r="39" spans="1:14" ht="18" customHeight="1" x14ac:dyDescent="0.25">
      <c r="A39" s="70" t="s">
        <v>70</v>
      </c>
      <c r="B39" s="240">
        <v>536904.86995151581</v>
      </c>
      <c r="C39" s="241">
        <v>0</v>
      </c>
      <c r="D39" s="240">
        <v>0</v>
      </c>
      <c r="E39" s="241">
        <v>924407.70621714753</v>
      </c>
      <c r="F39" s="240">
        <v>233337.29258116463</v>
      </c>
      <c r="G39" s="241">
        <v>0</v>
      </c>
      <c r="H39" s="240">
        <v>0</v>
      </c>
      <c r="I39" s="241">
        <v>91826.974022032708</v>
      </c>
      <c r="J39" s="240">
        <v>16820.302123552123</v>
      </c>
      <c r="K39" s="242">
        <v>6560</v>
      </c>
      <c r="L39" s="240">
        <v>0</v>
      </c>
      <c r="M39" s="242">
        <v>0</v>
      </c>
      <c r="N39" s="244">
        <v>1809857.144895413</v>
      </c>
    </row>
    <row r="40" spans="1:14" ht="18" customHeight="1" x14ac:dyDescent="0.25">
      <c r="A40" s="70" t="s">
        <v>71</v>
      </c>
      <c r="B40" s="240">
        <v>847089.89698149764</v>
      </c>
      <c r="C40" s="241">
        <v>0</v>
      </c>
      <c r="D40" s="240">
        <v>68941.2518800588</v>
      </c>
      <c r="E40" s="241">
        <v>0</v>
      </c>
      <c r="F40" s="240">
        <v>0</v>
      </c>
      <c r="G40" s="241">
        <v>0</v>
      </c>
      <c r="H40" s="240">
        <v>0</v>
      </c>
      <c r="I40" s="241">
        <v>332338.60372665466</v>
      </c>
      <c r="J40" s="240">
        <v>65069.657722007723</v>
      </c>
      <c r="K40" s="242">
        <v>0</v>
      </c>
      <c r="L40" s="240">
        <v>0</v>
      </c>
      <c r="M40" s="242">
        <v>0</v>
      </c>
      <c r="N40" s="244">
        <v>1313439.4103102188</v>
      </c>
    </row>
    <row r="41" spans="1:14" ht="18" customHeight="1" x14ac:dyDescent="0.25">
      <c r="A41" s="70" t="s">
        <v>72</v>
      </c>
      <c r="B41" s="240">
        <v>580938.72171772039</v>
      </c>
      <c r="C41" s="241">
        <v>0</v>
      </c>
      <c r="D41" s="240">
        <v>31779.83267964645</v>
      </c>
      <c r="E41" s="241">
        <v>256458.09592262522</v>
      </c>
      <c r="F41" s="240">
        <v>0</v>
      </c>
      <c r="G41" s="241">
        <v>0</v>
      </c>
      <c r="H41" s="240">
        <v>0</v>
      </c>
      <c r="I41" s="241">
        <v>141841.45754121314</v>
      </c>
      <c r="J41" s="240">
        <v>15886.769305019305</v>
      </c>
      <c r="K41" s="242">
        <v>0</v>
      </c>
      <c r="L41" s="240">
        <v>0</v>
      </c>
      <c r="M41" s="242">
        <v>0</v>
      </c>
      <c r="N41" s="244">
        <v>1026904.8771662245</v>
      </c>
    </row>
    <row r="42" spans="1:14" ht="18" customHeight="1" x14ac:dyDescent="0.25">
      <c r="A42" s="70" t="s">
        <v>73</v>
      </c>
      <c r="B42" s="240">
        <v>1263225.960340474</v>
      </c>
      <c r="C42" s="241">
        <v>1280523.4477045666</v>
      </c>
      <c r="D42" s="240">
        <v>0</v>
      </c>
      <c r="E42" s="241">
        <v>1104562.0353905587</v>
      </c>
      <c r="F42" s="240">
        <v>497674.18054346694</v>
      </c>
      <c r="G42" s="241">
        <v>1263572.1022828438</v>
      </c>
      <c r="H42" s="240">
        <v>0</v>
      </c>
      <c r="I42" s="241">
        <v>207768.95106329711</v>
      </c>
      <c r="J42" s="240">
        <v>26965.844594594593</v>
      </c>
      <c r="K42" s="242">
        <v>0</v>
      </c>
      <c r="L42" s="240">
        <v>162069.47886463819</v>
      </c>
      <c r="M42" s="242">
        <v>0</v>
      </c>
      <c r="N42" s="244">
        <v>5806362.00078444</v>
      </c>
    </row>
    <row r="43" spans="1:14" ht="18" customHeight="1" x14ac:dyDescent="0.25">
      <c r="A43" s="70" t="s">
        <v>74</v>
      </c>
      <c r="B43" s="240">
        <v>414353.550015872</v>
      </c>
      <c r="C43" s="241">
        <v>122298.02260011679</v>
      </c>
      <c r="D43" s="240">
        <v>23950.018831037902</v>
      </c>
      <c r="E43" s="241">
        <v>495824.91981689777</v>
      </c>
      <c r="F43" s="240">
        <v>0</v>
      </c>
      <c r="G43" s="241">
        <v>0</v>
      </c>
      <c r="H43" s="240">
        <v>0</v>
      </c>
      <c r="I43" s="241">
        <v>261227.003829416</v>
      </c>
      <c r="J43" s="240">
        <v>41866.065637065636</v>
      </c>
      <c r="K43" s="242">
        <v>0</v>
      </c>
      <c r="L43" s="240">
        <v>0</v>
      </c>
      <c r="M43" s="242">
        <v>0</v>
      </c>
      <c r="N43" s="244">
        <v>1359519.5807304061</v>
      </c>
    </row>
    <row r="44" spans="1:14" ht="18" customHeight="1" x14ac:dyDescent="0.25">
      <c r="A44" s="70" t="s">
        <v>75</v>
      </c>
      <c r="B44" s="240">
        <v>322302.41314581758</v>
      </c>
      <c r="C44" s="241">
        <v>54418.468896736289</v>
      </c>
      <c r="D44" s="240">
        <v>0</v>
      </c>
      <c r="E44" s="241">
        <v>0</v>
      </c>
      <c r="F44" s="240">
        <v>152008.69060989388</v>
      </c>
      <c r="G44" s="241">
        <v>32376.491699028182</v>
      </c>
      <c r="H44" s="240">
        <v>0</v>
      </c>
      <c r="I44" s="241">
        <v>47476.978652651436</v>
      </c>
      <c r="J44" s="240">
        <v>1754.6959459459461</v>
      </c>
      <c r="K44" s="242">
        <v>20500</v>
      </c>
      <c r="L44" s="240">
        <v>0</v>
      </c>
      <c r="M44" s="242">
        <v>0</v>
      </c>
      <c r="N44" s="244">
        <v>630837.73895007325</v>
      </c>
    </row>
    <row r="45" spans="1:14" ht="18" customHeight="1" x14ac:dyDescent="0.25">
      <c r="A45" s="70" t="s">
        <v>76</v>
      </c>
      <c r="B45" s="240">
        <v>559301.3712442189</v>
      </c>
      <c r="C45" s="241">
        <v>0</v>
      </c>
      <c r="D45" s="240">
        <v>0</v>
      </c>
      <c r="E45" s="241">
        <v>203691.01491332107</v>
      </c>
      <c r="F45" s="240">
        <v>116612.96412794826</v>
      </c>
      <c r="G45" s="241">
        <v>26696.122949933371</v>
      </c>
      <c r="H45" s="240">
        <v>0</v>
      </c>
      <c r="I45" s="241">
        <v>47607.949476924245</v>
      </c>
      <c r="J45" s="240">
        <v>10078.696911196912</v>
      </c>
      <c r="K45" s="242">
        <v>8498.2066666666651</v>
      </c>
      <c r="L45" s="240">
        <v>0</v>
      </c>
      <c r="M45" s="242">
        <v>0</v>
      </c>
      <c r="N45" s="244">
        <v>972486.32629020943</v>
      </c>
    </row>
    <row r="46" spans="1:14" ht="18" customHeight="1" x14ac:dyDescent="0.25">
      <c r="A46" s="70" t="s">
        <v>77</v>
      </c>
      <c r="B46" s="240">
        <v>770269.37117930094</v>
      </c>
      <c r="C46" s="241">
        <v>948938.4184843821</v>
      </c>
      <c r="D46" s="240">
        <v>0</v>
      </c>
      <c r="E46" s="241">
        <v>177773.00489416879</v>
      </c>
      <c r="F46" s="240">
        <v>152787.57865554999</v>
      </c>
      <c r="G46" s="241">
        <v>111415.93818468515</v>
      </c>
      <c r="H46" s="240">
        <v>0</v>
      </c>
      <c r="I46" s="241">
        <v>0</v>
      </c>
      <c r="J46" s="240">
        <v>16548.676196046687</v>
      </c>
      <c r="K46" s="242">
        <v>12114.953333333333</v>
      </c>
      <c r="L46" s="240">
        <v>0</v>
      </c>
      <c r="M46" s="242">
        <v>0</v>
      </c>
      <c r="N46" s="244">
        <v>2189847.9409274668</v>
      </c>
    </row>
    <row r="47" spans="1:14" ht="18" customHeight="1" x14ac:dyDescent="0.25">
      <c r="A47" s="70" t="s">
        <v>78</v>
      </c>
      <c r="B47" s="240">
        <v>0</v>
      </c>
      <c r="C47" s="241">
        <v>0</v>
      </c>
      <c r="D47" s="240">
        <v>0</v>
      </c>
      <c r="E47" s="241">
        <v>0</v>
      </c>
      <c r="F47" s="240">
        <v>0</v>
      </c>
      <c r="G47" s="241">
        <v>0</v>
      </c>
      <c r="H47" s="240">
        <v>0</v>
      </c>
      <c r="I47" s="241">
        <v>0</v>
      </c>
      <c r="J47" s="240">
        <v>933.53281853281851</v>
      </c>
      <c r="K47" s="242">
        <v>0</v>
      </c>
      <c r="L47" s="240">
        <v>0</v>
      </c>
      <c r="M47" s="242">
        <v>0</v>
      </c>
      <c r="N47" s="244">
        <v>933.53281853281851</v>
      </c>
    </row>
    <row r="48" spans="1:14" ht="18" customHeight="1" x14ac:dyDescent="0.25">
      <c r="A48" s="70" t="s">
        <v>79</v>
      </c>
      <c r="B48" s="240">
        <v>1432913.6267547852</v>
      </c>
      <c r="C48" s="241">
        <v>788986.80983305979</v>
      </c>
      <c r="D48" s="240">
        <v>0</v>
      </c>
      <c r="E48" s="241">
        <v>1651752.2166824972</v>
      </c>
      <c r="F48" s="240">
        <v>598621.24704005616</v>
      </c>
      <c r="G48" s="241">
        <v>525715.47920805309</v>
      </c>
      <c r="H48" s="240">
        <v>0</v>
      </c>
      <c r="I48" s="241">
        <v>196276.17895272264</v>
      </c>
      <c r="J48" s="240">
        <v>57644.700723938222</v>
      </c>
      <c r="K48" s="242">
        <v>0</v>
      </c>
      <c r="L48" s="240">
        <v>105823.94154978887</v>
      </c>
      <c r="M48" s="242">
        <v>0</v>
      </c>
      <c r="N48" s="244">
        <v>5357734.2007449027</v>
      </c>
    </row>
    <row r="49" spans="1:14" ht="18" customHeight="1" x14ac:dyDescent="0.25">
      <c r="A49" s="70" t="s">
        <v>80</v>
      </c>
      <c r="B49" s="240">
        <v>1327962.0011385877</v>
      </c>
      <c r="C49" s="241">
        <v>272065.89714522898</v>
      </c>
      <c r="D49" s="240">
        <v>0</v>
      </c>
      <c r="E49" s="241">
        <v>660799.03805035248</v>
      </c>
      <c r="F49" s="240">
        <v>578418.12965179153</v>
      </c>
      <c r="G49" s="241">
        <v>145956.29588487899</v>
      </c>
      <c r="H49" s="240">
        <v>302042.83338332258</v>
      </c>
      <c r="I49" s="241">
        <v>0</v>
      </c>
      <c r="J49" s="240">
        <v>263039.12200772204</v>
      </c>
      <c r="K49" s="242">
        <v>0</v>
      </c>
      <c r="L49" s="240">
        <v>0</v>
      </c>
      <c r="M49" s="242">
        <v>0</v>
      </c>
      <c r="N49" s="244">
        <v>3550283.317261884</v>
      </c>
    </row>
    <row r="50" spans="1:14" ht="18" customHeight="1" x14ac:dyDescent="0.25">
      <c r="A50" s="70" t="s">
        <v>81</v>
      </c>
      <c r="B50" s="240">
        <v>996080.34546333575</v>
      </c>
      <c r="C50" s="241">
        <v>0</v>
      </c>
      <c r="D50" s="240">
        <v>25041.036118380194</v>
      </c>
      <c r="E50" s="241">
        <v>0</v>
      </c>
      <c r="F50" s="240">
        <v>314753.07015132339</v>
      </c>
      <c r="G50" s="241">
        <v>0</v>
      </c>
      <c r="H50" s="240">
        <v>0</v>
      </c>
      <c r="I50" s="241">
        <v>256108.30058576257</v>
      </c>
      <c r="J50" s="240">
        <v>55775.474131274132</v>
      </c>
      <c r="K50" s="242">
        <v>0</v>
      </c>
      <c r="L50" s="240">
        <v>208761.39803768203</v>
      </c>
      <c r="M50" s="242">
        <v>0</v>
      </c>
      <c r="N50" s="244">
        <v>1856519.6244877579</v>
      </c>
    </row>
    <row r="51" spans="1:14" ht="18" customHeight="1" x14ac:dyDescent="0.25">
      <c r="A51" s="70" t="s">
        <v>82</v>
      </c>
      <c r="B51" s="240">
        <v>0</v>
      </c>
      <c r="C51" s="241">
        <v>0</v>
      </c>
      <c r="D51" s="240">
        <v>89904.686073434597</v>
      </c>
      <c r="E51" s="241">
        <v>0</v>
      </c>
      <c r="F51" s="240">
        <v>0</v>
      </c>
      <c r="G51" s="241">
        <v>0</v>
      </c>
      <c r="H51" s="240">
        <v>0</v>
      </c>
      <c r="I51" s="241">
        <v>0</v>
      </c>
      <c r="J51" s="240">
        <v>34374.752895752899</v>
      </c>
      <c r="K51" s="242">
        <v>0</v>
      </c>
      <c r="L51" s="240">
        <v>0</v>
      </c>
      <c r="M51" s="242">
        <v>0</v>
      </c>
      <c r="N51" s="244">
        <v>124279.4389691875</v>
      </c>
    </row>
    <row r="52" spans="1:14" ht="18" customHeight="1" x14ac:dyDescent="0.25">
      <c r="A52" s="70" t="s">
        <v>83</v>
      </c>
      <c r="B52" s="240">
        <v>455544.43678833975</v>
      </c>
      <c r="C52" s="241">
        <v>241842.82208984447</v>
      </c>
      <c r="D52" s="240">
        <v>0</v>
      </c>
      <c r="E52" s="241">
        <v>996692.26740701811</v>
      </c>
      <c r="F52" s="240">
        <v>295235.84443469456</v>
      </c>
      <c r="G52" s="241">
        <v>0</v>
      </c>
      <c r="H52" s="240">
        <v>0</v>
      </c>
      <c r="I52" s="241">
        <v>107068.67626990294</v>
      </c>
      <c r="J52" s="240">
        <v>29484.078185328191</v>
      </c>
      <c r="K52" s="242">
        <v>85000</v>
      </c>
      <c r="L52" s="240">
        <v>0</v>
      </c>
      <c r="M52" s="242">
        <v>80000</v>
      </c>
      <c r="N52" s="244">
        <v>2290868.1251751278</v>
      </c>
    </row>
    <row r="53" spans="1:14" ht="18" customHeight="1" x14ac:dyDescent="0.25">
      <c r="A53" s="70" t="s">
        <v>84</v>
      </c>
      <c r="B53" s="240">
        <v>468442.90339233942</v>
      </c>
      <c r="C53" s="241">
        <v>24491.051086038311</v>
      </c>
      <c r="D53" s="240">
        <v>0</v>
      </c>
      <c r="E53" s="241">
        <v>355218.44865312963</v>
      </c>
      <c r="F53" s="240">
        <v>121302.26244519437</v>
      </c>
      <c r="G53" s="241">
        <v>89333.582507087864</v>
      </c>
      <c r="H53" s="240">
        <v>0</v>
      </c>
      <c r="I53" s="241">
        <v>56513.965527475528</v>
      </c>
      <c r="J53" s="240">
        <v>5739.4980694980704</v>
      </c>
      <c r="K53" s="242">
        <v>85000</v>
      </c>
      <c r="L53" s="240">
        <v>0</v>
      </c>
      <c r="M53" s="242">
        <v>0</v>
      </c>
      <c r="N53" s="244">
        <v>1206041.7116807632</v>
      </c>
    </row>
    <row r="54" spans="1:14" ht="18" customHeight="1" x14ac:dyDescent="0.25">
      <c r="A54" s="70" t="s">
        <v>85</v>
      </c>
      <c r="B54" s="240">
        <v>259369.04598539567</v>
      </c>
      <c r="C54" s="241">
        <v>143485.62248108973</v>
      </c>
      <c r="D54" s="240">
        <v>0</v>
      </c>
      <c r="E54" s="241">
        <v>0</v>
      </c>
      <c r="F54" s="240">
        <v>163810.89843152653</v>
      </c>
      <c r="G54" s="241">
        <v>41656.984175351921</v>
      </c>
      <c r="H54" s="240">
        <v>0</v>
      </c>
      <c r="I54" s="241">
        <v>34314.383386355359</v>
      </c>
      <c r="J54" s="240">
        <v>2950.4247104247106</v>
      </c>
      <c r="K54" s="242">
        <v>7979.1849333333375</v>
      </c>
      <c r="L54" s="240">
        <v>0</v>
      </c>
      <c r="M54" s="242">
        <v>0</v>
      </c>
      <c r="N54" s="244">
        <v>653566.54410347727</v>
      </c>
    </row>
    <row r="55" spans="1:14" ht="18" customHeight="1" x14ac:dyDescent="0.25">
      <c r="A55" s="70" t="s">
        <v>86</v>
      </c>
      <c r="B55" s="240">
        <v>0</v>
      </c>
      <c r="C55" s="241">
        <v>2449589.4802139536</v>
      </c>
      <c r="D55" s="240">
        <v>624491.82889621798</v>
      </c>
      <c r="E55" s="241">
        <v>0</v>
      </c>
      <c r="F55" s="240">
        <v>0</v>
      </c>
      <c r="G55" s="241">
        <v>503817.11165248411</v>
      </c>
      <c r="H55" s="240">
        <v>0</v>
      </c>
      <c r="I55" s="241">
        <v>0</v>
      </c>
      <c r="J55" s="240">
        <v>819179.54305019299</v>
      </c>
      <c r="K55" s="242">
        <v>0</v>
      </c>
      <c r="L55" s="240">
        <v>0</v>
      </c>
      <c r="M55" s="242">
        <v>0</v>
      </c>
      <c r="N55" s="244">
        <v>4397077.9638128486</v>
      </c>
    </row>
    <row r="56" spans="1:14" ht="18" customHeight="1" x14ac:dyDescent="0.25">
      <c r="A56" s="70" t="s">
        <v>87</v>
      </c>
      <c r="B56" s="240">
        <v>2352242.0158682587</v>
      </c>
      <c r="C56" s="241">
        <v>911453.40633429354</v>
      </c>
      <c r="D56" s="240">
        <v>0</v>
      </c>
      <c r="E56" s="241">
        <v>455957.55386987579</v>
      </c>
      <c r="F56" s="240">
        <v>1538860.7851953346</v>
      </c>
      <c r="G56" s="241">
        <v>766685.82402642816</v>
      </c>
      <c r="H56" s="240">
        <v>765541.37673777982</v>
      </c>
      <c r="I56" s="241">
        <v>697910.88955126528</v>
      </c>
      <c r="J56" s="240">
        <v>227649.6996138996</v>
      </c>
      <c r="K56" s="242">
        <v>23234.07953333333</v>
      </c>
      <c r="L56" s="240">
        <v>0</v>
      </c>
      <c r="M56" s="242">
        <v>0</v>
      </c>
      <c r="N56" s="244">
        <v>7739535.6307304688</v>
      </c>
    </row>
    <row r="57" spans="1:14" ht="18" customHeight="1" x14ac:dyDescent="0.25">
      <c r="A57" s="70" t="s">
        <v>88</v>
      </c>
      <c r="B57" s="240">
        <v>1028098.2701132536</v>
      </c>
      <c r="C57" s="241">
        <v>1353721.140285783</v>
      </c>
      <c r="D57" s="240">
        <v>0</v>
      </c>
      <c r="E57" s="241">
        <v>0</v>
      </c>
      <c r="F57" s="240">
        <v>311364.68901387759</v>
      </c>
      <c r="G57" s="241">
        <v>919553.32888725621</v>
      </c>
      <c r="H57" s="240">
        <v>0</v>
      </c>
      <c r="I57" s="241">
        <v>112209.33597636758</v>
      </c>
      <c r="J57" s="240">
        <v>31948.581776061776</v>
      </c>
      <c r="K57" s="242">
        <v>0</v>
      </c>
      <c r="L57" s="240">
        <v>78790.170536325284</v>
      </c>
      <c r="M57" s="242">
        <v>0</v>
      </c>
      <c r="N57" s="244">
        <v>3835685.5165889249</v>
      </c>
    </row>
    <row r="58" spans="1:14" ht="18" customHeight="1" x14ac:dyDescent="0.25">
      <c r="A58" s="70" t="s">
        <v>89</v>
      </c>
      <c r="B58" s="240">
        <v>1678371.4714230688</v>
      </c>
      <c r="C58" s="241">
        <v>0</v>
      </c>
      <c r="D58" s="240">
        <v>244466.65774921165</v>
      </c>
      <c r="E58" s="241">
        <v>1417386.6864312598</v>
      </c>
      <c r="F58" s="240">
        <v>0</v>
      </c>
      <c r="G58" s="241">
        <v>121936.26941081131</v>
      </c>
      <c r="H58" s="240">
        <v>0</v>
      </c>
      <c r="I58" s="241">
        <v>559376.52760357584</v>
      </c>
      <c r="J58" s="240">
        <v>93835.66476833976</v>
      </c>
      <c r="K58" s="242">
        <v>0</v>
      </c>
      <c r="L58" s="240">
        <v>0</v>
      </c>
      <c r="M58" s="242">
        <v>0</v>
      </c>
      <c r="N58" s="244">
        <v>4115373.2773862672</v>
      </c>
    </row>
    <row r="59" spans="1:14" ht="18" customHeight="1" x14ac:dyDescent="0.25">
      <c r="A59" s="70" t="s">
        <v>90</v>
      </c>
      <c r="B59" s="240">
        <v>439644.32650712179</v>
      </c>
      <c r="C59" s="241">
        <v>180645.74965818616</v>
      </c>
      <c r="D59" s="240">
        <v>0</v>
      </c>
      <c r="E59" s="241">
        <v>0</v>
      </c>
      <c r="F59" s="240">
        <v>252345.67075837561</v>
      </c>
      <c r="G59" s="241">
        <v>0</v>
      </c>
      <c r="H59" s="240">
        <v>0</v>
      </c>
      <c r="I59" s="241">
        <v>77141.842923565186</v>
      </c>
      <c r="J59" s="240">
        <v>15829.720077220078</v>
      </c>
      <c r="K59" s="242">
        <v>85000</v>
      </c>
      <c r="L59" s="240">
        <v>0</v>
      </c>
      <c r="M59" s="242">
        <v>0</v>
      </c>
      <c r="N59" s="244">
        <v>1050607.3099244689</v>
      </c>
    </row>
    <row r="60" spans="1:14" ht="18" customHeight="1" x14ac:dyDescent="0.25">
      <c r="A60" s="70" t="s">
        <v>91</v>
      </c>
      <c r="B60" s="240">
        <v>683667.27464003046</v>
      </c>
      <c r="C60" s="241">
        <v>0</v>
      </c>
      <c r="D60" s="240">
        <v>0</v>
      </c>
      <c r="E60" s="241">
        <v>505811.52174110856</v>
      </c>
      <c r="F60" s="240">
        <v>112924.14711428028</v>
      </c>
      <c r="G60" s="241">
        <v>32612.892988215881</v>
      </c>
      <c r="H60" s="240">
        <v>0</v>
      </c>
      <c r="I60" s="241">
        <v>55351.599462054313</v>
      </c>
      <c r="J60" s="240">
        <v>10228.523166023166</v>
      </c>
      <c r="K60" s="242">
        <v>85000</v>
      </c>
      <c r="L60" s="240">
        <v>0</v>
      </c>
      <c r="M60" s="242">
        <v>0</v>
      </c>
      <c r="N60" s="244">
        <v>1485595.9591117126</v>
      </c>
    </row>
    <row r="61" spans="1:14" ht="18" customHeight="1" x14ac:dyDescent="0.25">
      <c r="A61" s="70" t="s">
        <v>92</v>
      </c>
      <c r="B61" s="240">
        <v>0</v>
      </c>
      <c r="C61" s="241">
        <v>0</v>
      </c>
      <c r="D61" s="240">
        <v>0</v>
      </c>
      <c r="E61" s="241">
        <v>0</v>
      </c>
      <c r="F61" s="240">
        <v>0</v>
      </c>
      <c r="G61" s="241">
        <v>176937.40384129819</v>
      </c>
      <c r="H61" s="240">
        <v>865537.00807210524</v>
      </c>
      <c r="I61" s="241">
        <v>0</v>
      </c>
      <c r="J61" s="240">
        <v>2428857.6196911195</v>
      </c>
      <c r="K61" s="242">
        <v>0</v>
      </c>
      <c r="L61" s="240">
        <v>0</v>
      </c>
      <c r="M61" s="242">
        <v>0</v>
      </c>
      <c r="N61" s="244">
        <v>3471332.0316045228</v>
      </c>
    </row>
    <row r="62" spans="1:14" ht="18" customHeight="1" x14ac:dyDescent="0.25">
      <c r="A62" s="70" t="s">
        <v>93</v>
      </c>
      <c r="B62" s="240">
        <v>0</v>
      </c>
      <c r="C62" s="241">
        <v>0</v>
      </c>
      <c r="D62" s="240">
        <v>0</v>
      </c>
      <c r="E62" s="241">
        <v>0</v>
      </c>
      <c r="F62" s="240">
        <v>0</v>
      </c>
      <c r="G62" s="241">
        <v>192221.44706611749</v>
      </c>
      <c r="H62" s="240">
        <v>0</v>
      </c>
      <c r="I62" s="241">
        <v>1113732.4429473111</v>
      </c>
      <c r="J62" s="240">
        <v>164423.94208494207</v>
      </c>
      <c r="K62" s="242">
        <v>0</v>
      </c>
      <c r="L62" s="240">
        <v>0</v>
      </c>
      <c r="M62" s="242">
        <v>0</v>
      </c>
      <c r="N62" s="244">
        <v>1470377.8320983707</v>
      </c>
    </row>
    <row r="63" spans="1:14" ht="18" customHeight="1" x14ac:dyDescent="0.25">
      <c r="A63" s="70" t="s">
        <v>94</v>
      </c>
      <c r="B63" s="240">
        <v>1905219.0479753988</v>
      </c>
      <c r="C63" s="241">
        <v>0</v>
      </c>
      <c r="D63" s="240">
        <v>0</v>
      </c>
      <c r="E63" s="241">
        <v>0</v>
      </c>
      <c r="F63" s="240">
        <v>1201279.1188091864</v>
      </c>
      <c r="G63" s="241">
        <v>477060.61276977748</v>
      </c>
      <c r="H63" s="240">
        <v>729219.5671920809</v>
      </c>
      <c r="I63" s="241">
        <v>0</v>
      </c>
      <c r="J63" s="240">
        <v>106649.78571428571</v>
      </c>
      <c r="K63" s="242">
        <v>0</v>
      </c>
      <c r="L63" s="240">
        <v>0</v>
      </c>
      <c r="M63" s="242">
        <v>0</v>
      </c>
      <c r="N63" s="244">
        <v>4419428.1324607292</v>
      </c>
    </row>
    <row r="64" spans="1:14" ht="18" customHeight="1" x14ac:dyDescent="0.25">
      <c r="A64" s="70" t="s">
        <v>95</v>
      </c>
      <c r="B64" s="240">
        <v>1941538.4555501523</v>
      </c>
      <c r="C64" s="241">
        <v>0</v>
      </c>
      <c r="D64" s="240">
        <v>95615.844410066711</v>
      </c>
      <c r="E64" s="241">
        <v>1517641.3778661978</v>
      </c>
      <c r="F64" s="240">
        <v>1070946.9843389031</v>
      </c>
      <c r="G64" s="241">
        <v>634019.18733252236</v>
      </c>
      <c r="H64" s="240">
        <v>0</v>
      </c>
      <c r="I64" s="241">
        <v>521220.43393710541</v>
      </c>
      <c r="J64" s="240">
        <v>211668.88552123558</v>
      </c>
      <c r="K64" s="242">
        <v>25595.952866666663</v>
      </c>
      <c r="L64" s="240">
        <v>283167.48271402263</v>
      </c>
      <c r="M64" s="242">
        <v>0</v>
      </c>
      <c r="N64" s="244">
        <v>6301414.6045368724</v>
      </c>
    </row>
    <row r="65" spans="1:14" ht="18" customHeight="1" x14ac:dyDescent="0.25">
      <c r="A65" s="70" t="s">
        <v>96</v>
      </c>
      <c r="B65" s="240">
        <v>551365.43144876696</v>
      </c>
      <c r="C65" s="241">
        <v>941569.36693185894</v>
      </c>
      <c r="D65" s="240">
        <v>0</v>
      </c>
      <c r="E65" s="241">
        <v>0</v>
      </c>
      <c r="F65" s="240">
        <v>231882.48516512179</v>
      </c>
      <c r="G65" s="241">
        <v>123556.45683056072</v>
      </c>
      <c r="H65" s="240">
        <v>262976.77776301489</v>
      </c>
      <c r="I65" s="241">
        <v>102582.95296543746</v>
      </c>
      <c r="J65" s="240">
        <v>100806.10077220076</v>
      </c>
      <c r="K65" s="242">
        <v>0</v>
      </c>
      <c r="L65" s="240">
        <v>0</v>
      </c>
      <c r="M65" s="242">
        <v>0</v>
      </c>
      <c r="N65" s="244">
        <v>2314739.5718769613</v>
      </c>
    </row>
    <row r="66" spans="1:14" ht="18" customHeight="1" x14ac:dyDescent="0.25">
      <c r="A66" s="70" t="s">
        <v>97</v>
      </c>
      <c r="B66" s="240">
        <v>400341.80494982266</v>
      </c>
      <c r="C66" s="241">
        <v>819462.95170248882</v>
      </c>
      <c r="D66" s="240">
        <v>0</v>
      </c>
      <c r="E66" s="241">
        <v>0</v>
      </c>
      <c r="F66" s="240">
        <v>167205.41170840873</v>
      </c>
      <c r="G66" s="241">
        <v>73308.06567958543</v>
      </c>
      <c r="H66" s="240">
        <v>0</v>
      </c>
      <c r="I66" s="241">
        <v>56022.824936452482</v>
      </c>
      <c r="J66" s="240">
        <v>8332.6447876447874</v>
      </c>
      <c r="K66" s="242">
        <v>8809.26</v>
      </c>
      <c r="L66" s="240">
        <v>0</v>
      </c>
      <c r="M66" s="242">
        <v>0</v>
      </c>
      <c r="N66" s="244">
        <v>1533482.9637644028</v>
      </c>
    </row>
    <row r="67" spans="1:14" ht="18" customHeight="1" x14ac:dyDescent="0.25">
      <c r="A67" s="70" t="s">
        <v>98</v>
      </c>
      <c r="B67" s="240">
        <v>669710.34218184941</v>
      </c>
      <c r="C67" s="241">
        <v>0</v>
      </c>
      <c r="D67" s="240">
        <v>0</v>
      </c>
      <c r="E67" s="241">
        <v>588685.69785727107</v>
      </c>
      <c r="F67" s="240">
        <v>97251.07552792404</v>
      </c>
      <c r="G67" s="241">
        <v>0</v>
      </c>
      <c r="H67" s="240">
        <v>0</v>
      </c>
      <c r="I67" s="241">
        <v>0</v>
      </c>
      <c r="J67" s="240">
        <v>0</v>
      </c>
      <c r="K67" s="242">
        <v>0</v>
      </c>
      <c r="L67" s="240">
        <v>0</v>
      </c>
      <c r="M67" s="242">
        <v>0</v>
      </c>
      <c r="N67" s="244">
        <v>1355647.1155670446</v>
      </c>
    </row>
    <row r="68" spans="1:14" ht="18" customHeight="1" x14ac:dyDescent="0.25">
      <c r="A68" s="70" t="s">
        <v>99</v>
      </c>
      <c r="B68" s="240">
        <v>382071.24514940765</v>
      </c>
      <c r="C68" s="241">
        <v>36515.802535718314</v>
      </c>
      <c r="D68" s="240">
        <v>0</v>
      </c>
      <c r="E68" s="241">
        <v>0</v>
      </c>
      <c r="F68" s="240">
        <v>138615.39761795901</v>
      </c>
      <c r="G68" s="241">
        <v>54448.557534472122</v>
      </c>
      <c r="H68" s="240">
        <v>0</v>
      </c>
      <c r="I68" s="241">
        <v>86064.285180907318</v>
      </c>
      <c r="J68" s="240">
        <v>29417.808880308879</v>
      </c>
      <c r="K68" s="242">
        <v>0</v>
      </c>
      <c r="L68" s="240">
        <v>0</v>
      </c>
      <c r="M68" s="242">
        <v>0</v>
      </c>
      <c r="N68" s="244">
        <v>727133.09689877334</v>
      </c>
    </row>
    <row r="69" spans="1:14" ht="18" customHeight="1" x14ac:dyDescent="0.25">
      <c r="A69" s="70" t="s">
        <v>100</v>
      </c>
      <c r="B69" s="240">
        <v>646041.52854707825</v>
      </c>
      <c r="C69" s="241">
        <v>38674.990547033136</v>
      </c>
      <c r="D69" s="240">
        <v>0</v>
      </c>
      <c r="E69" s="241">
        <v>599701.25633708457</v>
      </c>
      <c r="F69" s="240">
        <v>132819.27310508926</v>
      </c>
      <c r="G69" s="241">
        <v>60480.602702431679</v>
      </c>
      <c r="H69" s="240">
        <v>0</v>
      </c>
      <c r="I69" s="241">
        <v>32529.905905638283</v>
      </c>
      <c r="J69" s="240">
        <v>15122.079150579151</v>
      </c>
      <c r="K69" s="242">
        <v>5333.8266666666668</v>
      </c>
      <c r="L69" s="240">
        <v>0</v>
      </c>
      <c r="M69" s="242">
        <v>0</v>
      </c>
      <c r="N69" s="244">
        <v>1530703.4629616011</v>
      </c>
    </row>
    <row r="70" spans="1:14" ht="18" customHeight="1" x14ac:dyDescent="0.25">
      <c r="A70" s="70" t="s">
        <v>101</v>
      </c>
      <c r="B70" s="240">
        <v>520519.3233022099</v>
      </c>
      <c r="C70" s="241">
        <v>339980.92648793734</v>
      </c>
      <c r="D70" s="240">
        <v>0</v>
      </c>
      <c r="E70" s="241">
        <v>0</v>
      </c>
      <c r="F70" s="240">
        <v>142439.49049477518</v>
      </c>
      <c r="G70" s="241">
        <v>0</v>
      </c>
      <c r="H70" s="240">
        <v>0</v>
      </c>
      <c r="I70" s="241">
        <v>0</v>
      </c>
      <c r="J70" s="240">
        <v>0</v>
      </c>
      <c r="K70" s="242">
        <v>31518.613333333335</v>
      </c>
      <c r="L70" s="240">
        <v>0</v>
      </c>
      <c r="M70" s="242">
        <v>0</v>
      </c>
      <c r="N70" s="244">
        <v>1034458.3536182556</v>
      </c>
    </row>
    <row r="71" spans="1:14" ht="18" customHeight="1" x14ac:dyDescent="0.25">
      <c r="A71" s="70" t="s">
        <v>102</v>
      </c>
      <c r="B71" s="240">
        <v>620365.32416375831</v>
      </c>
      <c r="C71" s="241">
        <v>0</v>
      </c>
      <c r="D71" s="240">
        <v>0</v>
      </c>
      <c r="E71" s="241">
        <v>408425.92990286526</v>
      </c>
      <c r="F71" s="240">
        <v>129133.41009454784</v>
      </c>
      <c r="G71" s="241">
        <v>30229.836415287406</v>
      </c>
      <c r="H71" s="240">
        <v>0</v>
      </c>
      <c r="I71" s="241">
        <v>30909.141955262221</v>
      </c>
      <c r="J71" s="240">
        <v>57196.749034749038</v>
      </c>
      <c r="K71" s="242">
        <v>22407.948666666663</v>
      </c>
      <c r="L71" s="240">
        <v>0</v>
      </c>
      <c r="M71" s="242">
        <v>0</v>
      </c>
      <c r="N71" s="244">
        <v>1298668.3402331367</v>
      </c>
    </row>
    <row r="72" spans="1:14" ht="18" customHeight="1" x14ac:dyDescent="0.25">
      <c r="A72" s="70" t="s">
        <v>103</v>
      </c>
      <c r="B72" s="240">
        <v>0</v>
      </c>
      <c r="C72" s="241">
        <v>1073246.6109301478</v>
      </c>
      <c r="D72" s="240">
        <v>939339.73987011681</v>
      </c>
      <c r="E72" s="241">
        <v>0</v>
      </c>
      <c r="F72" s="240">
        <v>0</v>
      </c>
      <c r="G72" s="241">
        <v>272740.53924986988</v>
      </c>
      <c r="H72" s="240">
        <v>0</v>
      </c>
      <c r="I72" s="241">
        <v>0</v>
      </c>
      <c r="J72" s="240">
        <v>85090.940154440163</v>
      </c>
      <c r="K72" s="242">
        <v>0</v>
      </c>
      <c r="L72" s="240">
        <v>0</v>
      </c>
      <c r="M72" s="242">
        <v>0</v>
      </c>
      <c r="N72" s="244">
        <v>2370417.8302045749</v>
      </c>
    </row>
    <row r="73" spans="1:14" ht="18" customHeight="1" x14ac:dyDescent="0.25">
      <c r="A73" s="70" t="s">
        <v>104</v>
      </c>
      <c r="B73" s="240">
        <v>710694.84489785321</v>
      </c>
      <c r="C73" s="241">
        <v>0</v>
      </c>
      <c r="D73" s="240">
        <v>0</v>
      </c>
      <c r="E73" s="241">
        <v>458762.67431144736</v>
      </c>
      <c r="F73" s="240">
        <v>155035.32081431759</v>
      </c>
      <c r="G73" s="241">
        <v>0</v>
      </c>
      <c r="H73" s="240">
        <v>0</v>
      </c>
      <c r="I73" s="241">
        <v>0</v>
      </c>
      <c r="J73" s="240">
        <v>34130.997104247108</v>
      </c>
      <c r="K73" s="242">
        <v>56961.846666666665</v>
      </c>
      <c r="L73" s="240">
        <v>0</v>
      </c>
      <c r="M73" s="242">
        <v>0</v>
      </c>
      <c r="N73" s="244">
        <v>1415585.683794532</v>
      </c>
    </row>
    <row r="74" spans="1:14" ht="18" customHeight="1" x14ac:dyDescent="0.25">
      <c r="A74" s="70" t="s">
        <v>105</v>
      </c>
      <c r="B74" s="240">
        <v>988657.35076867486</v>
      </c>
      <c r="C74" s="241">
        <v>1187174.7818892358</v>
      </c>
      <c r="D74" s="240">
        <v>0</v>
      </c>
      <c r="E74" s="241">
        <v>0</v>
      </c>
      <c r="F74" s="240">
        <v>197051.25732275494</v>
      </c>
      <c r="G74" s="241">
        <v>294706.72369845392</v>
      </c>
      <c r="H74" s="240">
        <v>0</v>
      </c>
      <c r="I74" s="241">
        <v>0</v>
      </c>
      <c r="J74" s="240">
        <v>19780.566385135135</v>
      </c>
      <c r="K74" s="242">
        <v>85000</v>
      </c>
      <c r="L74" s="240">
        <v>0</v>
      </c>
      <c r="M74" s="242">
        <v>0</v>
      </c>
      <c r="N74" s="244">
        <v>2772370.6800642544</v>
      </c>
    </row>
    <row r="75" spans="1:14" ht="18" customHeight="1" x14ac:dyDescent="0.25">
      <c r="A75" s="70" t="s">
        <v>106</v>
      </c>
      <c r="B75" s="240">
        <v>947551.80037714751</v>
      </c>
      <c r="C75" s="241">
        <v>478292.85432626778</v>
      </c>
      <c r="D75" s="240">
        <v>6908.65927818401</v>
      </c>
      <c r="E75" s="241">
        <v>614803.5167932933</v>
      </c>
      <c r="F75" s="240">
        <v>221405.06431239442</v>
      </c>
      <c r="G75" s="241">
        <v>181376.99856029096</v>
      </c>
      <c r="H75" s="240">
        <v>0</v>
      </c>
      <c r="I75" s="241">
        <v>44088.081147714023</v>
      </c>
      <c r="J75" s="240">
        <v>5403.0113513513515</v>
      </c>
      <c r="K75" s="242">
        <v>85000</v>
      </c>
      <c r="L75" s="240">
        <v>0</v>
      </c>
      <c r="M75" s="242">
        <v>0</v>
      </c>
      <c r="N75" s="244">
        <v>2584829.9861466428</v>
      </c>
    </row>
    <row r="76" spans="1:14" ht="18" customHeight="1" x14ac:dyDescent="0.25">
      <c r="A76" s="70" t="s">
        <v>107</v>
      </c>
      <c r="B76" s="240">
        <v>0</v>
      </c>
      <c r="C76" s="241">
        <v>1875607.9881659872</v>
      </c>
      <c r="D76" s="240">
        <v>1035605.6348365844</v>
      </c>
      <c r="E76" s="241">
        <v>0</v>
      </c>
      <c r="F76" s="240">
        <v>0</v>
      </c>
      <c r="G76" s="241">
        <v>320583.19580134255</v>
      </c>
      <c r="H76" s="240">
        <v>591762.86005948402</v>
      </c>
      <c r="I76" s="241">
        <v>0</v>
      </c>
      <c r="J76" s="240">
        <v>647480.20252282824</v>
      </c>
      <c r="K76" s="242">
        <v>0</v>
      </c>
      <c r="L76" s="240">
        <v>0</v>
      </c>
      <c r="M76" s="242">
        <v>0</v>
      </c>
      <c r="N76" s="244">
        <v>4471039.881386226</v>
      </c>
    </row>
    <row r="77" spans="1:14" ht="18" customHeight="1" x14ac:dyDescent="0.25">
      <c r="A77" s="70" t="s">
        <v>108</v>
      </c>
      <c r="B77" s="240">
        <v>737133.85284243221</v>
      </c>
      <c r="C77" s="241">
        <v>389754.22700729658</v>
      </c>
      <c r="D77" s="240">
        <v>0</v>
      </c>
      <c r="E77" s="241">
        <v>1206137.9782369565</v>
      </c>
      <c r="F77" s="240">
        <v>0</v>
      </c>
      <c r="G77" s="241">
        <v>81234.736417682463</v>
      </c>
      <c r="H77" s="240">
        <v>282471.31684841966</v>
      </c>
      <c r="I77" s="241">
        <v>240560.79861748099</v>
      </c>
      <c r="J77" s="240">
        <v>26427.046332046335</v>
      </c>
      <c r="K77" s="242">
        <v>31430.873333333333</v>
      </c>
      <c r="L77" s="240">
        <v>0</v>
      </c>
      <c r="M77" s="242">
        <v>0</v>
      </c>
      <c r="N77" s="244">
        <v>2995150.8296356481</v>
      </c>
    </row>
    <row r="78" spans="1:14" ht="18" customHeight="1" x14ac:dyDescent="0.25">
      <c r="A78" s="70" t="s">
        <v>109</v>
      </c>
      <c r="B78" s="240">
        <v>1008020.1680044802</v>
      </c>
      <c r="C78" s="241">
        <v>1065029.5357063061</v>
      </c>
      <c r="D78" s="240">
        <v>0</v>
      </c>
      <c r="E78" s="241">
        <v>0</v>
      </c>
      <c r="F78" s="240">
        <v>209928.23123674194</v>
      </c>
      <c r="G78" s="241">
        <v>360269.86299579235</v>
      </c>
      <c r="H78" s="240">
        <v>0</v>
      </c>
      <c r="I78" s="241">
        <v>71100.868507738443</v>
      </c>
      <c r="J78" s="240">
        <v>18515.067567567567</v>
      </c>
      <c r="K78" s="242">
        <v>0</v>
      </c>
      <c r="L78" s="240">
        <v>0</v>
      </c>
      <c r="M78" s="242">
        <v>0</v>
      </c>
      <c r="N78" s="244">
        <v>2732863.7340186262</v>
      </c>
    </row>
    <row r="79" spans="1:14" ht="18" customHeight="1" x14ac:dyDescent="0.25">
      <c r="A79" s="70" t="s">
        <v>110</v>
      </c>
      <c r="B79" s="240">
        <v>0</v>
      </c>
      <c r="C79" s="241">
        <v>0</v>
      </c>
      <c r="D79" s="240">
        <v>218672.40528044052</v>
      </c>
      <c r="E79" s="241">
        <v>0</v>
      </c>
      <c r="F79" s="240">
        <v>0</v>
      </c>
      <c r="G79" s="241">
        <v>124567.42558606785</v>
      </c>
      <c r="H79" s="240">
        <v>0</v>
      </c>
      <c r="I79" s="241">
        <v>0</v>
      </c>
      <c r="J79" s="240">
        <v>172325.54826254828</v>
      </c>
      <c r="K79" s="242">
        <v>0</v>
      </c>
      <c r="L79" s="240">
        <v>0</v>
      </c>
      <c r="M79" s="242">
        <v>0</v>
      </c>
      <c r="N79" s="244">
        <v>515565.37912905664</v>
      </c>
    </row>
    <row r="80" spans="1:14" ht="18" customHeight="1" x14ac:dyDescent="0.25">
      <c r="A80" s="70" t="s">
        <v>111</v>
      </c>
      <c r="B80" s="240">
        <v>908645.94248701376</v>
      </c>
      <c r="C80" s="241">
        <v>1094886.8150577743</v>
      </c>
      <c r="D80" s="240">
        <v>0</v>
      </c>
      <c r="E80" s="241">
        <v>0</v>
      </c>
      <c r="F80" s="240">
        <v>166256.14657044993</v>
      </c>
      <c r="G80" s="241">
        <v>366947.45576778636</v>
      </c>
      <c r="H80" s="240">
        <v>0</v>
      </c>
      <c r="I80" s="241">
        <v>27078.245345282448</v>
      </c>
      <c r="J80" s="240">
        <v>1058.8682432432433</v>
      </c>
      <c r="K80" s="242">
        <v>985.09333333333325</v>
      </c>
      <c r="L80" s="240">
        <v>0</v>
      </c>
      <c r="M80" s="242">
        <v>0</v>
      </c>
      <c r="N80" s="244">
        <v>2565858.5668048831</v>
      </c>
    </row>
    <row r="81" spans="1:14" ht="18" customHeight="1" x14ac:dyDescent="0.25">
      <c r="A81" s="70" t="s">
        <v>112</v>
      </c>
      <c r="B81" s="240">
        <v>550340.65474702558</v>
      </c>
      <c r="C81" s="241">
        <v>231576.56672633815</v>
      </c>
      <c r="D81" s="240">
        <v>0</v>
      </c>
      <c r="E81" s="241">
        <v>0</v>
      </c>
      <c r="F81" s="240">
        <v>245106.06702109709</v>
      </c>
      <c r="G81" s="241">
        <v>93471.971957908914</v>
      </c>
      <c r="H81" s="240">
        <v>260421.12643967653</v>
      </c>
      <c r="I81" s="241">
        <v>91712.374550794004</v>
      </c>
      <c r="J81" s="240">
        <v>17040.719594594593</v>
      </c>
      <c r="K81" s="242">
        <v>0</v>
      </c>
      <c r="L81" s="240">
        <v>0</v>
      </c>
      <c r="M81" s="242">
        <v>0</v>
      </c>
      <c r="N81" s="244">
        <v>1489669.4810374349</v>
      </c>
    </row>
    <row r="82" spans="1:14" ht="18" customHeight="1" x14ac:dyDescent="0.25">
      <c r="A82" s="70" t="s">
        <v>113</v>
      </c>
      <c r="B82" s="240">
        <v>381997.39731133048</v>
      </c>
      <c r="C82" s="241">
        <v>0</v>
      </c>
      <c r="D82" s="240">
        <v>0</v>
      </c>
      <c r="E82" s="241">
        <v>0</v>
      </c>
      <c r="F82" s="240">
        <v>156462.86612867832</v>
      </c>
      <c r="G82" s="241">
        <v>48682.856050656388</v>
      </c>
      <c r="H82" s="240">
        <v>0</v>
      </c>
      <c r="I82" s="241">
        <v>43547.853924467046</v>
      </c>
      <c r="J82" s="240">
        <v>4379.5366795366799</v>
      </c>
      <c r="K82" s="242">
        <v>23570.626666666667</v>
      </c>
      <c r="L82" s="240">
        <v>0</v>
      </c>
      <c r="M82" s="242">
        <v>0</v>
      </c>
      <c r="N82" s="244">
        <v>658641.13676133554</v>
      </c>
    </row>
    <row r="83" spans="1:14" ht="18" customHeight="1" x14ac:dyDescent="0.25">
      <c r="A83" s="70" t="s">
        <v>114</v>
      </c>
      <c r="B83" s="240">
        <v>397893.90276072122</v>
      </c>
      <c r="C83" s="241">
        <v>123276.14177209916</v>
      </c>
      <c r="D83" s="240">
        <v>0</v>
      </c>
      <c r="E83" s="241">
        <v>419181.80271676806</v>
      </c>
      <c r="F83" s="240">
        <v>196590.35529425167</v>
      </c>
      <c r="G83" s="241">
        <v>135628.58898997869</v>
      </c>
      <c r="H83" s="240">
        <v>0</v>
      </c>
      <c r="I83" s="241">
        <v>94020.762755480697</v>
      </c>
      <c r="J83" s="240">
        <v>55482.045173745173</v>
      </c>
      <c r="K83" s="242">
        <v>27715.179999999997</v>
      </c>
      <c r="L83" s="240">
        <v>0</v>
      </c>
      <c r="M83" s="242">
        <v>0</v>
      </c>
      <c r="N83" s="244">
        <v>1449788.7794630444</v>
      </c>
    </row>
    <row r="84" spans="1:14" ht="18" customHeight="1" x14ac:dyDescent="0.25">
      <c r="A84" s="70" t="s">
        <v>115</v>
      </c>
      <c r="B84" s="240">
        <v>571410.60270840442</v>
      </c>
      <c r="C84" s="241">
        <v>412451.82927394757</v>
      </c>
      <c r="D84" s="240">
        <v>0</v>
      </c>
      <c r="E84" s="241">
        <v>0</v>
      </c>
      <c r="F84" s="240">
        <v>178929.58644131292</v>
      </c>
      <c r="G84" s="241">
        <v>173291.97611301023</v>
      </c>
      <c r="H84" s="240">
        <v>0</v>
      </c>
      <c r="I84" s="241">
        <v>29157.407180613354</v>
      </c>
      <c r="J84" s="240">
        <v>16042.934362934364</v>
      </c>
      <c r="K84" s="242">
        <v>34766.876599999996</v>
      </c>
      <c r="L84" s="240">
        <v>0</v>
      </c>
      <c r="M84" s="242">
        <v>0</v>
      </c>
      <c r="N84" s="244">
        <v>1416051.2126802229</v>
      </c>
    </row>
    <row r="85" spans="1:14" ht="18" customHeight="1" x14ac:dyDescent="0.25">
      <c r="A85" s="70" t="s">
        <v>116</v>
      </c>
      <c r="B85" s="240">
        <v>0</v>
      </c>
      <c r="C85" s="241">
        <v>0</v>
      </c>
      <c r="D85" s="240">
        <v>41883.663776594854</v>
      </c>
      <c r="E85" s="241">
        <v>0</v>
      </c>
      <c r="F85" s="240">
        <v>0</v>
      </c>
      <c r="G85" s="241">
        <v>0</v>
      </c>
      <c r="H85" s="240">
        <v>0</v>
      </c>
      <c r="I85" s="241">
        <v>0</v>
      </c>
      <c r="J85" s="240">
        <v>5877.799227799228</v>
      </c>
      <c r="K85" s="242">
        <v>0</v>
      </c>
      <c r="L85" s="240">
        <v>0</v>
      </c>
      <c r="M85" s="242">
        <v>0</v>
      </c>
      <c r="N85" s="244">
        <v>47761.463004394085</v>
      </c>
    </row>
    <row r="86" spans="1:14" ht="18" customHeight="1" x14ac:dyDescent="0.25">
      <c r="A86" s="70" t="s">
        <v>117</v>
      </c>
      <c r="B86" s="240">
        <v>882778.19465415285</v>
      </c>
      <c r="C86" s="241">
        <v>980291.52184012381</v>
      </c>
      <c r="D86" s="240">
        <v>0</v>
      </c>
      <c r="E86" s="241">
        <v>0</v>
      </c>
      <c r="F86" s="240">
        <v>182916.69100283788</v>
      </c>
      <c r="G86" s="241">
        <v>232744.76062429039</v>
      </c>
      <c r="H86" s="240">
        <v>0</v>
      </c>
      <c r="I86" s="241">
        <v>25801.279808622523</v>
      </c>
      <c r="J86" s="240">
        <v>12526.108783783784</v>
      </c>
      <c r="K86" s="242">
        <v>0</v>
      </c>
      <c r="L86" s="240">
        <v>0</v>
      </c>
      <c r="M86" s="242">
        <v>0</v>
      </c>
      <c r="N86" s="244">
        <v>2317058.5567138111</v>
      </c>
    </row>
    <row r="87" spans="1:14" ht="18" customHeight="1" x14ac:dyDescent="0.25">
      <c r="A87" s="70" t="s">
        <v>118</v>
      </c>
      <c r="B87" s="240">
        <v>660250.69680440763</v>
      </c>
      <c r="C87" s="241">
        <v>0</v>
      </c>
      <c r="D87" s="240">
        <v>0</v>
      </c>
      <c r="E87" s="241">
        <v>421895.2331028693</v>
      </c>
      <c r="F87" s="240">
        <v>146534.89383982119</v>
      </c>
      <c r="G87" s="241">
        <v>0</v>
      </c>
      <c r="H87" s="240">
        <v>0</v>
      </c>
      <c r="I87" s="241">
        <v>0</v>
      </c>
      <c r="J87" s="240">
        <v>0</v>
      </c>
      <c r="K87" s="242">
        <v>33323.600066666666</v>
      </c>
      <c r="L87" s="240">
        <v>0</v>
      </c>
      <c r="M87" s="242">
        <v>0</v>
      </c>
      <c r="N87" s="244">
        <v>1262004.4238137649</v>
      </c>
    </row>
    <row r="88" spans="1:14" ht="18" customHeight="1" x14ac:dyDescent="0.25">
      <c r="A88" s="70" t="s">
        <v>119</v>
      </c>
      <c r="B88" s="240">
        <v>555165.71058344305</v>
      </c>
      <c r="C88" s="241">
        <v>0</v>
      </c>
      <c r="D88" s="240">
        <v>0</v>
      </c>
      <c r="E88" s="241">
        <v>0</v>
      </c>
      <c r="F88" s="240">
        <v>147018.89605332664</v>
      </c>
      <c r="G88" s="241">
        <v>46565.728361493413</v>
      </c>
      <c r="H88" s="240">
        <v>0</v>
      </c>
      <c r="I88" s="241">
        <v>26865.417755839124</v>
      </c>
      <c r="J88" s="240">
        <v>21436.679536679538</v>
      </c>
      <c r="K88" s="242">
        <v>25665.179999999997</v>
      </c>
      <c r="L88" s="240">
        <v>0</v>
      </c>
      <c r="M88" s="242">
        <v>0</v>
      </c>
      <c r="N88" s="244">
        <v>822717.61229078181</v>
      </c>
    </row>
    <row r="89" spans="1:14" ht="18" customHeight="1" x14ac:dyDescent="0.25">
      <c r="A89" s="70" t="s">
        <v>120</v>
      </c>
      <c r="B89" s="240">
        <v>0</v>
      </c>
      <c r="C89" s="241">
        <v>0</v>
      </c>
      <c r="D89" s="240">
        <v>0</v>
      </c>
      <c r="E89" s="241">
        <v>831781.94931990467</v>
      </c>
      <c r="F89" s="240">
        <v>0</v>
      </c>
      <c r="G89" s="241">
        <v>232172.34433843457</v>
      </c>
      <c r="H89" s="240">
        <v>0</v>
      </c>
      <c r="I89" s="241">
        <v>751232.4412370912</v>
      </c>
      <c r="J89" s="240">
        <v>152788.20463320464</v>
      </c>
      <c r="K89" s="242">
        <v>0</v>
      </c>
      <c r="L89" s="240">
        <v>0</v>
      </c>
      <c r="M89" s="242">
        <v>0</v>
      </c>
      <c r="N89" s="244">
        <v>1967974.9395286352</v>
      </c>
    </row>
    <row r="90" spans="1:14" ht="18" customHeight="1" x14ac:dyDescent="0.25">
      <c r="A90" s="70" t="s">
        <v>121</v>
      </c>
      <c r="B90" s="240">
        <v>1077909.2861624572</v>
      </c>
      <c r="C90" s="241">
        <v>1011744.3930951288</v>
      </c>
      <c r="D90" s="240">
        <v>0</v>
      </c>
      <c r="E90" s="241">
        <v>0</v>
      </c>
      <c r="F90" s="240">
        <v>188984.73671219329</v>
      </c>
      <c r="G90" s="241">
        <v>361632.34255526296</v>
      </c>
      <c r="H90" s="240">
        <v>0</v>
      </c>
      <c r="I90" s="241">
        <v>39389.530253805242</v>
      </c>
      <c r="J90" s="240">
        <v>895.5</v>
      </c>
      <c r="K90" s="242">
        <v>0</v>
      </c>
      <c r="L90" s="240">
        <v>0</v>
      </c>
      <c r="M90" s="242">
        <v>80000</v>
      </c>
      <c r="N90" s="244">
        <v>2760555.7887788475</v>
      </c>
    </row>
    <row r="91" spans="1:14" ht="18" customHeight="1" x14ac:dyDescent="0.25">
      <c r="A91" s="70" t="s">
        <v>122</v>
      </c>
      <c r="B91" s="240">
        <v>1064330.788354767</v>
      </c>
      <c r="C91" s="241">
        <v>587556.6402444609</v>
      </c>
      <c r="D91" s="240">
        <v>112012.39576362341</v>
      </c>
      <c r="E91" s="241">
        <v>314402.70748401491</v>
      </c>
      <c r="F91" s="240">
        <v>0</v>
      </c>
      <c r="G91" s="241">
        <v>0</v>
      </c>
      <c r="H91" s="240">
        <v>0</v>
      </c>
      <c r="I91" s="241">
        <v>395008.14314119559</v>
      </c>
      <c r="J91" s="240">
        <v>46820.704633204638</v>
      </c>
      <c r="K91" s="242">
        <v>0</v>
      </c>
      <c r="L91" s="240">
        <v>0</v>
      </c>
      <c r="M91" s="242">
        <v>0</v>
      </c>
      <c r="N91" s="244">
        <v>2520131.3796212664</v>
      </c>
    </row>
    <row r="92" spans="1:14" ht="18" customHeight="1" x14ac:dyDescent="0.25">
      <c r="A92" s="70" t="s">
        <v>123</v>
      </c>
      <c r="B92" s="240">
        <v>268023.36995010712</v>
      </c>
      <c r="C92" s="241">
        <v>279271.0036051324</v>
      </c>
      <c r="D92" s="240">
        <v>6540.1974500141969</v>
      </c>
      <c r="E92" s="241">
        <v>0</v>
      </c>
      <c r="F92" s="240">
        <v>0</v>
      </c>
      <c r="G92" s="241">
        <v>0</v>
      </c>
      <c r="H92" s="240">
        <v>0</v>
      </c>
      <c r="I92" s="241">
        <v>96656.57802084944</v>
      </c>
      <c r="J92" s="240">
        <v>1659.6138996138998</v>
      </c>
      <c r="K92" s="242">
        <v>0</v>
      </c>
      <c r="L92" s="240">
        <v>0</v>
      </c>
      <c r="M92" s="242">
        <v>0</v>
      </c>
      <c r="N92" s="244">
        <v>652150.76292571693</v>
      </c>
    </row>
    <row r="93" spans="1:14" ht="18" customHeight="1" x14ac:dyDescent="0.25">
      <c r="A93" s="70" t="s">
        <v>124</v>
      </c>
      <c r="B93" s="240">
        <v>554300.11810071894</v>
      </c>
      <c r="C93" s="241">
        <v>0</v>
      </c>
      <c r="D93" s="240">
        <v>0</v>
      </c>
      <c r="E93" s="241">
        <v>0</v>
      </c>
      <c r="F93" s="240">
        <v>150588.18774629076</v>
      </c>
      <c r="G93" s="241">
        <v>0</v>
      </c>
      <c r="H93" s="240">
        <v>0</v>
      </c>
      <c r="I93" s="241">
        <v>50554.793023062542</v>
      </c>
      <c r="J93" s="240">
        <v>15673.900772200774</v>
      </c>
      <c r="K93" s="242">
        <v>48280.777266666664</v>
      </c>
      <c r="L93" s="240">
        <v>0</v>
      </c>
      <c r="M93" s="242">
        <v>0</v>
      </c>
      <c r="N93" s="244">
        <v>819397.77690893959</v>
      </c>
    </row>
    <row r="94" spans="1:14" ht="18" customHeight="1" x14ac:dyDescent="0.25">
      <c r="A94" s="70" t="s">
        <v>125</v>
      </c>
      <c r="B94" s="240">
        <v>522602.98713774601</v>
      </c>
      <c r="C94" s="241">
        <v>345156.00969154155</v>
      </c>
      <c r="D94" s="240">
        <v>0</v>
      </c>
      <c r="E94" s="241">
        <v>0</v>
      </c>
      <c r="F94" s="240">
        <v>263639.72351193085</v>
      </c>
      <c r="G94" s="241">
        <v>122411.21474171297</v>
      </c>
      <c r="H94" s="240">
        <v>266232.92387678637</v>
      </c>
      <c r="I94" s="241">
        <v>134785.43181039373</v>
      </c>
      <c r="J94" s="240">
        <v>14780.936293436294</v>
      </c>
      <c r="K94" s="242">
        <v>0</v>
      </c>
      <c r="L94" s="240">
        <v>0</v>
      </c>
      <c r="M94" s="242">
        <v>0</v>
      </c>
      <c r="N94" s="244">
        <v>1669609.2270635476</v>
      </c>
    </row>
    <row r="95" spans="1:14" ht="18" customHeight="1" x14ac:dyDescent="0.25">
      <c r="A95" s="70" t="s">
        <v>126</v>
      </c>
      <c r="B95" s="240">
        <v>0</v>
      </c>
      <c r="C95" s="241">
        <v>0</v>
      </c>
      <c r="D95" s="240">
        <v>76354.289716624262</v>
      </c>
      <c r="E95" s="241">
        <v>0</v>
      </c>
      <c r="F95" s="240">
        <v>0</v>
      </c>
      <c r="G95" s="241">
        <v>0</v>
      </c>
      <c r="H95" s="240">
        <v>0</v>
      </c>
      <c r="I95" s="241">
        <v>0</v>
      </c>
      <c r="J95" s="240">
        <v>16302.731936293436</v>
      </c>
      <c r="K95" s="242">
        <v>0</v>
      </c>
      <c r="L95" s="240">
        <v>0</v>
      </c>
      <c r="M95" s="242">
        <v>0</v>
      </c>
      <c r="N95" s="244">
        <v>92657.021652917698</v>
      </c>
    </row>
    <row r="96" spans="1:14" ht="18" customHeight="1" x14ac:dyDescent="0.25">
      <c r="A96" s="70" t="s">
        <v>127</v>
      </c>
      <c r="B96" s="240">
        <v>1208623.6982089086</v>
      </c>
      <c r="C96" s="241">
        <v>1363915.0005233609</v>
      </c>
      <c r="D96" s="240">
        <v>7277.121106353824</v>
      </c>
      <c r="E96" s="241">
        <v>0</v>
      </c>
      <c r="F96" s="240">
        <v>247775.67179063059</v>
      </c>
      <c r="G96" s="241">
        <v>741772.81122697168</v>
      </c>
      <c r="H96" s="240">
        <v>0</v>
      </c>
      <c r="I96" s="241">
        <v>0</v>
      </c>
      <c r="J96" s="240">
        <v>7451.407094594595</v>
      </c>
      <c r="K96" s="242">
        <v>0</v>
      </c>
      <c r="L96" s="240">
        <v>0</v>
      </c>
      <c r="M96" s="242">
        <v>0</v>
      </c>
      <c r="N96" s="244">
        <v>3576815.7099508201</v>
      </c>
    </row>
    <row r="97" spans="1:14" ht="18" customHeight="1" x14ac:dyDescent="0.25">
      <c r="A97" s="70" t="s">
        <v>128</v>
      </c>
      <c r="B97" s="240">
        <v>682992.61764254281</v>
      </c>
      <c r="C97" s="241">
        <v>737311.20573958312</v>
      </c>
      <c r="D97" s="240">
        <v>0</v>
      </c>
      <c r="E97" s="241">
        <v>668576.31281776202</v>
      </c>
      <c r="F97" s="240">
        <v>528493.21057697991</v>
      </c>
      <c r="G97" s="241">
        <v>164121.53144340098</v>
      </c>
      <c r="H97" s="240">
        <v>290057.44449646171</v>
      </c>
      <c r="I97" s="241">
        <v>272828.7354476953</v>
      </c>
      <c r="J97" s="240">
        <v>81035.602135135137</v>
      </c>
      <c r="K97" s="242">
        <v>2842.6666666666665</v>
      </c>
      <c r="L97" s="240">
        <v>0</v>
      </c>
      <c r="M97" s="242">
        <v>0</v>
      </c>
      <c r="N97" s="244">
        <v>3428259.3269662275</v>
      </c>
    </row>
    <row r="98" spans="1:14" ht="18" customHeight="1" x14ac:dyDescent="0.25">
      <c r="A98" s="70" t="s">
        <v>129</v>
      </c>
      <c r="B98" s="240">
        <v>488219.90291891125</v>
      </c>
      <c r="C98" s="241">
        <v>386367.79019341199</v>
      </c>
      <c r="D98" s="240">
        <v>0</v>
      </c>
      <c r="E98" s="241">
        <v>1107220.566105722</v>
      </c>
      <c r="F98" s="240">
        <v>226894.41647332557</v>
      </c>
      <c r="G98" s="241">
        <v>85770.059734382594</v>
      </c>
      <c r="H98" s="240">
        <v>0</v>
      </c>
      <c r="I98" s="241">
        <v>101322.38620869003</v>
      </c>
      <c r="J98" s="240">
        <v>14060.617760617761</v>
      </c>
      <c r="K98" s="242">
        <v>21442.18</v>
      </c>
      <c r="L98" s="240">
        <v>0</v>
      </c>
      <c r="M98" s="242">
        <v>0</v>
      </c>
      <c r="N98" s="244">
        <v>2431297.9193950617</v>
      </c>
    </row>
    <row r="99" spans="1:14" ht="18" customHeight="1" x14ac:dyDescent="0.25">
      <c r="A99" s="70" t="s">
        <v>130</v>
      </c>
      <c r="B99" s="240">
        <v>558812.07727653557</v>
      </c>
      <c r="C99" s="241">
        <v>315940.74057720311</v>
      </c>
      <c r="D99" s="240">
        <v>0</v>
      </c>
      <c r="E99" s="241">
        <v>0</v>
      </c>
      <c r="F99" s="240">
        <v>129057.22859829283</v>
      </c>
      <c r="G99" s="241">
        <v>56615.28487611431</v>
      </c>
      <c r="H99" s="240">
        <v>0</v>
      </c>
      <c r="I99" s="241">
        <v>40682.867143499265</v>
      </c>
      <c r="J99" s="240">
        <v>8117.8054633204629</v>
      </c>
      <c r="K99" s="242">
        <v>7692.1329999999989</v>
      </c>
      <c r="L99" s="240">
        <v>0</v>
      </c>
      <c r="M99" s="242">
        <v>0</v>
      </c>
      <c r="N99" s="244">
        <v>1116918.1369349654</v>
      </c>
    </row>
    <row r="100" spans="1:14" ht="18" customHeight="1" x14ac:dyDescent="0.25">
      <c r="A100" s="70" t="s">
        <v>131</v>
      </c>
      <c r="B100" s="240">
        <v>0</v>
      </c>
      <c r="C100" s="241">
        <v>0</v>
      </c>
      <c r="D100" s="240">
        <v>10748.90486301992</v>
      </c>
      <c r="E100" s="241">
        <v>0</v>
      </c>
      <c r="F100" s="240">
        <v>0</v>
      </c>
      <c r="G100" s="241">
        <v>0</v>
      </c>
      <c r="H100" s="240">
        <v>0</v>
      </c>
      <c r="I100" s="241">
        <v>0</v>
      </c>
      <c r="J100" s="240">
        <v>574.64131274131273</v>
      </c>
      <c r="K100" s="242">
        <v>0</v>
      </c>
      <c r="L100" s="240">
        <v>0</v>
      </c>
      <c r="M100" s="242">
        <v>0</v>
      </c>
      <c r="N100" s="244">
        <v>11323.546175761232</v>
      </c>
    </row>
    <row r="101" spans="1:14" ht="18" customHeight="1" x14ac:dyDescent="0.25">
      <c r="A101" s="70" t="s">
        <v>132</v>
      </c>
      <c r="B101" s="240">
        <v>770975.27390747191</v>
      </c>
      <c r="C101" s="241">
        <v>0</v>
      </c>
      <c r="D101" s="240">
        <v>0</v>
      </c>
      <c r="E101" s="241">
        <v>0</v>
      </c>
      <c r="F101" s="240">
        <v>175541.57094677479</v>
      </c>
      <c r="G101" s="241">
        <v>63819.09778302216</v>
      </c>
      <c r="H101" s="240">
        <v>0</v>
      </c>
      <c r="I101" s="241">
        <v>27667.614054510108</v>
      </c>
      <c r="J101" s="240">
        <v>4321.9111969111973</v>
      </c>
      <c r="K101" s="242">
        <v>31319.899999999998</v>
      </c>
      <c r="L101" s="240">
        <v>0</v>
      </c>
      <c r="M101" s="242">
        <v>0</v>
      </c>
      <c r="N101" s="244">
        <v>1073645.3678886902</v>
      </c>
    </row>
    <row r="102" spans="1:14" ht="18" customHeight="1" x14ac:dyDescent="0.25">
      <c r="A102" s="70" t="s">
        <v>133</v>
      </c>
      <c r="B102" s="240">
        <v>0</v>
      </c>
      <c r="C102" s="241">
        <v>0</v>
      </c>
      <c r="D102" s="240">
        <v>532395.08741351659</v>
      </c>
      <c r="E102" s="241">
        <v>0</v>
      </c>
      <c r="F102" s="240">
        <v>0</v>
      </c>
      <c r="G102" s="241">
        <v>0</v>
      </c>
      <c r="H102" s="240">
        <v>1357683.3507360423</v>
      </c>
      <c r="I102" s="241">
        <v>0</v>
      </c>
      <c r="J102" s="240">
        <v>36742.007722007722</v>
      </c>
      <c r="K102" s="242">
        <v>0</v>
      </c>
      <c r="L102" s="240">
        <v>0</v>
      </c>
      <c r="M102" s="242">
        <v>0</v>
      </c>
      <c r="N102" s="244">
        <v>1926820.4458715667</v>
      </c>
    </row>
    <row r="103" spans="1:14" ht="18" customHeight="1" x14ac:dyDescent="0.25">
      <c r="A103" s="70" t="s">
        <v>134</v>
      </c>
      <c r="B103" s="240">
        <v>361981.73875369353</v>
      </c>
      <c r="C103" s="241">
        <v>852441.2764018015</v>
      </c>
      <c r="D103" s="240">
        <v>0</v>
      </c>
      <c r="E103" s="241">
        <v>0</v>
      </c>
      <c r="F103" s="240">
        <v>138549.97421401693</v>
      </c>
      <c r="G103" s="241">
        <v>126750.37293051527</v>
      </c>
      <c r="H103" s="240">
        <v>0</v>
      </c>
      <c r="I103" s="241">
        <v>55531.684345429429</v>
      </c>
      <c r="J103" s="240">
        <v>9219.2704633204648</v>
      </c>
      <c r="K103" s="242">
        <v>79864.542333333316</v>
      </c>
      <c r="L103" s="240">
        <v>0</v>
      </c>
      <c r="M103" s="242">
        <v>0</v>
      </c>
      <c r="N103" s="244">
        <v>1624338.8594421106</v>
      </c>
    </row>
    <row r="104" spans="1:14" ht="18" customHeight="1" x14ac:dyDescent="0.25">
      <c r="A104" s="70" t="s">
        <v>135</v>
      </c>
      <c r="B104" s="240">
        <v>504421.20003825339</v>
      </c>
      <c r="C104" s="241">
        <v>525959.97616927663</v>
      </c>
      <c r="D104" s="240">
        <v>0</v>
      </c>
      <c r="E104" s="241">
        <v>145468.17125658737</v>
      </c>
      <c r="F104" s="240">
        <v>0</v>
      </c>
      <c r="G104" s="241">
        <v>50523.968443707665</v>
      </c>
      <c r="H104" s="240">
        <v>0</v>
      </c>
      <c r="I104" s="241">
        <v>161061.4808570052</v>
      </c>
      <c r="J104" s="240">
        <v>15547.558054054056</v>
      </c>
      <c r="K104" s="242">
        <v>0</v>
      </c>
      <c r="L104" s="240">
        <v>0</v>
      </c>
      <c r="M104" s="242">
        <v>0</v>
      </c>
      <c r="N104" s="244">
        <v>1402982.3548188843</v>
      </c>
    </row>
    <row r="105" spans="1:14" ht="18" customHeight="1" x14ac:dyDescent="0.25">
      <c r="A105" s="70" t="s">
        <v>136</v>
      </c>
      <c r="B105" s="240">
        <v>1517328.5122337507</v>
      </c>
      <c r="C105" s="241">
        <v>0</v>
      </c>
      <c r="D105" s="240">
        <v>72679.095606495786</v>
      </c>
      <c r="E105" s="241">
        <v>0</v>
      </c>
      <c r="F105" s="240">
        <v>798333.5917340403</v>
      </c>
      <c r="G105" s="241">
        <v>601129.35144095274</v>
      </c>
      <c r="H105" s="240">
        <v>0</v>
      </c>
      <c r="I105" s="241">
        <v>0</v>
      </c>
      <c r="J105" s="240">
        <v>354394.79614706256</v>
      </c>
      <c r="K105" s="242">
        <v>38816.886666666665</v>
      </c>
      <c r="L105" s="240">
        <v>255774.58067720002</v>
      </c>
      <c r="M105" s="242">
        <v>0</v>
      </c>
      <c r="N105" s="244">
        <v>3638456.8145061689</v>
      </c>
    </row>
    <row r="106" spans="1:14" ht="18" customHeight="1" x14ac:dyDescent="0.25">
      <c r="A106" s="70" t="s">
        <v>137</v>
      </c>
      <c r="B106" s="240">
        <v>362187.53301869897</v>
      </c>
      <c r="C106" s="241">
        <v>628920.73567163828</v>
      </c>
      <c r="D106" s="240">
        <v>0</v>
      </c>
      <c r="E106" s="241">
        <v>0</v>
      </c>
      <c r="F106" s="240">
        <v>154556.95664528411</v>
      </c>
      <c r="G106" s="241">
        <v>81986.199943182175</v>
      </c>
      <c r="H106" s="240">
        <v>0</v>
      </c>
      <c r="I106" s="241">
        <v>52797.668388734455</v>
      </c>
      <c r="J106" s="240">
        <v>7975.3667953667955</v>
      </c>
      <c r="K106" s="242">
        <v>85000</v>
      </c>
      <c r="L106" s="240">
        <v>0</v>
      </c>
      <c r="M106" s="242">
        <v>0</v>
      </c>
      <c r="N106" s="244">
        <v>1373424.4604629048</v>
      </c>
    </row>
    <row r="107" spans="1:14" ht="18" customHeight="1" x14ac:dyDescent="0.25">
      <c r="A107" s="70" t="s">
        <v>138</v>
      </c>
      <c r="B107" s="240">
        <v>835880.15201001393</v>
      </c>
      <c r="C107" s="241">
        <v>47561.219873741633</v>
      </c>
      <c r="D107" s="240">
        <v>0</v>
      </c>
      <c r="E107" s="241">
        <v>744167.70646170923</v>
      </c>
      <c r="F107" s="240">
        <v>137372.76805743843</v>
      </c>
      <c r="G107" s="241">
        <v>0</v>
      </c>
      <c r="H107" s="240">
        <v>0</v>
      </c>
      <c r="I107" s="241">
        <v>44595.593091771174</v>
      </c>
      <c r="J107" s="240">
        <v>10554.107142857143</v>
      </c>
      <c r="K107" s="242">
        <v>85000</v>
      </c>
      <c r="L107" s="240">
        <v>0</v>
      </c>
      <c r="M107" s="242">
        <v>0</v>
      </c>
      <c r="N107" s="244">
        <v>1905131.5466375314</v>
      </c>
    </row>
    <row r="108" spans="1:14" ht="18" customHeight="1" x14ac:dyDescent="0.25">
      <c r="A108" s="70" t="s">
        <v>139</v>
      </c>
      <c r="B108" s="240">
        <v>0</v>
      </c>
      <c r="C108" s="241">
        <v>0</v>
      </c>
      <c r="D108" s="240">
        <v>1566871.3788487357</v>
      </c>
      <c r="E108" s="241">
        <v>0</v>
      </c>
      <c r="F108" s="240">
        <v>0</v>
      </c>
      <c r="G108" s="241">
        <v>471558.71714376938</v>
      </c>
      <c r="H108" s="240">
        <v>0</v>
      </c>
      <c r="I108" s="241">
        <v>0</v>
      </c>
      <c r="J108" s="240">
        <v>160568.10579150578</v>
      </c>
      <c r="K108" s="242">
        <v>0</v>
      </c>
      <c r="L108" s="240">
        <v>0</v>
      </c>
      <c r="M108" s="242">
        <v>0</v>
      </c>
      <c r="N108" s="244">
        <v>2198998.201784011</v>
      </c>
    </row>
    <row r="109" spans="1:14" ht="18" customHeight="1" x14ac:dyDescent="0.25">
      <c r="A109" s="70" t="s">
        <v>140</v>
      </c>
      <c r="B109" s="240">
        <v>1130435.8524254456</v>
      </c>
      <c r="C109" s="241">
        <v>475011.68273451779</v>
      </c>
      <c r="D109" s="240">
        <v>0</v>
      </c>
      <c r="E109" s="241">
        <v>0</v>
      </c>
      <c r="F109" s="240">
        <v>158884.27222354463</v>
      </c>
      <c r="G109" s="241">
        <v>0</v>
      </c>
      <c r="H109" s="240">
        <v>0</v>
      </c>
      <c r="I109" s="241">
        <v>19629.279714766213</v>
      </c>
      <c r="J109" s="240">
        <v>0</v>
      </c>
      <c r="K109" s="242">
        <v>0</v>
      </c>
      <c r="L109" s="240">
        <v>0</v>
      </c>
      <c r="M109" s="242">
        <v>0</v>
      </c>
      <c r="N109" s="244">
        <v>1783961.0870982741</v>
      </c>
    </row>
    <row r="110" spans="1:14" ht="18" customHeight="1" x14ac:dyDescent="0.25">
      <c r="A110" s="70" t="s">
        <v>141</v>
      </c>
      <c r="B110" s="240">
        <v>0</v>
      </c>
      <c r="C110" s="241">
        <v>0</v>
      </c>
      <c r="D110" s="240">
        <v>892040.70913416892</v>
      </c>
      <c r="E110" s="241">
        <v>0</v>
      </c>
      <c r="F110" s="240">
        <v>0</v>
      </c>
      <c r="G110" s="241">
        <v>0</v>
      </c>
      <c r="H110" s="240">
        <v>0</v>
      </c>
      <c r="I110" s="241">
        <v>647830.92061994842</v>
      </c>
      <c r="J110" s="240">
        <v>422263.22866795369</v>
      </c>
      <c r="K110" s="242">
        <v>0</v>
      </c>
      <c r="L110" s="240">
        <v>0</v>
      </c>
      <c r="M110" s="242">
        <v>0</v>
      </c>
      <c r="N110" s="244">
        <v>1962134.858422071</v>
      </c>
    </row>
    <row r="111" spans="1:14" ht="18" customHeight="1" x14ac:dyDescent="0.25">
      <c r="A111" s="70" t="s">
        <v>142</v>
      </c>
      <c r="B111" s="240">
        <v>1018065.0897141827</v>
      </c>
      <c r="C111" s="241">
        <v>46388.426296010839</v>
      </c>
      <c r="D111" s="240">
        <v>0</v>
      </c>
      <c r="E111" s="241">
        <v>0</v>
      </c>
      <c r="F111" s="240">
        <v>195477.77400119361</v>
      </c>
      <c r="G111" s="241">
        <v>74885.683611663626</v>
      </c>
      <c r="H111" s="240">
        <v>0</v>
      </c>
      <c r="I111" s="241">
        <v>0</v>
      </c>
      <c r="J111" s="240">
        <v>5057.5004826254826</v>
      </c>
      <c r="K111" s="242">
        <v>8039.8266666666659</v>
      </c>
      <c r="L111" s="240">
        <v>69522.391372295271</v>
      </c>
      <c r="M111" s="242">
        <v>0</v>
      </c>
      <c r="N111" s="244">
        <v>1417436.6921446382</v>
      </c>
    </row>
    <row r="112" spans="1:14" ht="18" customHeight="1" x14ac:dyDescent="0.25">
      <c r="A112" s="70" t="s">
        <v>143</v>
      </c>
      <c r="B112" s="240">
        <v>0</v>
      </c>
      <c r="C112" s="241">
        <v>0</v>
      </c>
      <c r="D112" s="240">
        <v>83767.327553189709</v>
      </c>
      <c r="E112" s="241">
        <v>0</v>
      </c>
      <c r="F112" s="240">
        <v>0</v>
      </c>
      <c r="G112" s="241">
        <v>0</v>
      </c>
      <c r="H112" s="240">
        <v>0</v>
      </c>
      <c r="I112" s="241">
        <v>0</v>
      </c>
      <c r="J112" s="240">
        <v>49500.289575289586</v>
      </c>
      <c r="K112" s="242">
        <v>0</v>
      </c>
      <c r="L112" s="240">
        <v>0</v>
      </c>
      <c r="M112" s="242">
        <v>0</v>
      </c>
      <c r="N112" s="244">
        <v>133267.61712847929</v>
      </c>
    </row>
    <row r="113" spans="1:14" ht="18" customHeight="1" x14ac:dyDescent="0.25">
      <c r="A113" s="70" t="s">
        <v>144</v>
      </c>
      <c r="B113" s="240">
        <v>0</v>
      </c>
      <c r="C113" s="241">
        <v>0</v>
      </c>
      <c r="D113" s="240">
        <v>691783.76280414639</v>
      </c>
      <c r="E113" s="241">
        <v>0</v>
      </c>
      <c r="F113" s="240">
        <v>0</v>
      </c>
      <c r="G113" s="241">
        <v>411272.19628862489</v>
      </c>
      <c r="H113" s="240">
        <v>0</v>
      </c>
      <c r="I113" s="241">
        <v>0</v>
      </c>
      <c r="J113" s="240">
        <v>356235.31679536682</v>
      </c>
      <c r="K113" s="242">
        <v>0</v>
      </c>
      <c r="L113" s="240">
        <v>0</v>
      </c>
      <c r="M113" s="242">
        <v>0</v>
      </c>
      <c r="N113" s="244">
        <v>1459291.275888138</v>
      </c>
    </row>
    <row r="114" spans="1:14" ht="18" customHeight="1" x14ac:dyDescent="0.25">
      <c r="A114" s="70" t="s">
        <v>145</v>
      </c>
      <c r="B114" s="240">
        <v>0</v>
      </c>
      <c r="C114" s="241">
        <v>0</v>
      </c>
      <c r="D114" s="240">
        <v>141218.37078657205</v>
      </c>
      <c r="E114" s="241">
        <v>0</v>
      </c>
      <c r="F114" s="240">
        <v>0</v>
      </c>
      <c r="G114" s="241">
        <v>0</v>
      </c>
      <c r="H114" s="240">
        <v>0</v>
      </c>
      <c r="I114" s="241">
        <v>0</v>
      </c>
      <c r="J114" s="240">
        <v>12988.783783783783</v>
      </c>
      <c r="K114" s="242">
        <v>0</v>
      </c>
      <c r="L114" s="240">
        <v>0</v>
      </c>
      <c r="M114" s="242">
        <v>0</v>
      </c>
      <c r="N114" s="244">
        <v>154207.15457035584</v>
      </c>
    </row>
    <row r="115" spans="1:14" ht="18" customHeight="1" x14ac:dyDescent="0.25">
      <c r="A115" s="70" t="s">
        <v>146</v>
      </c>
      <c r="B115" s="240">
        <v>0</v>
      </c>
      <c r="C115" s="241">
        <v>0</v>
      </c>
      <c r="D115" s="240">
        <v>2746582.4212317495</v>
      </c>
      <c r="E115" s="241">
        <v>0</v>
      </c>
      <c r="F115" s="240">
        <v>0</v>
      </c>
      <c r="G115" s="241">
        <v>692059.84562860802</v>
      </c>
      <c r="H115" s="240">
        <v>848890.63461813168</v>
      </c>
      <c r="I115" s="241">
        <v>2680438.158177889</v>
      </c>
      <c r="J115" s="240">
        <v>741179.18803088798</v>
      </c>
      <c r="K115" s="242">
        <v>0</v>
      </c>
      <c r="L115" s="240">
        <v>0</v>
      </c>
      <c r="M115" s="242">
        <v>0</v>
      </c>
      <c r="N115" s="244">
        <v>7709150.2476872662</v>
      </c>
    </row>
    <row r="116" spans="1:14" ht="18" customHeight="1" x14ac:dyDescent="0.25">
      <c r="A116" s="70" t="s">
        <v>147</v>
      </c>
      <c r="B116" s="240">
        <v>409684.7657868719</v>
      </c>
      <c r="C116" s="241">
        <v>361714.64529304043</v>
      </c>
      <c r="D116" s="240">
        <v>0</v>
      </c>
      <c r="E116" s="241">
        <v>0</v>
      </c>
      <c r="F116" s="240">
        <v>137941.89326107985</v>
      </c>
      <c r="G116" s="241">
        <v>99385.129896882674</v>
      </c>
      <c r="H116" s="240">
        <v>0</v>
      </c>
      <c r="I116" s="241">
        <v>43154.941451648607</v>
      </c>
      <c r="J116" s="240">
        <v>1440.6370656370657</v>
      </c>
      <c r="K116" s="242">
        <v>0</v>
      </c>
      <c r="L116" s="240">
        <v>0</v>
      </c>
      <c r="M116" s="242">
        <v>0</v>
      </c>
      <c r="N116" s="244">
        <v>1053322.0127551607</v>
      </c>
    </row>
    <row r="117" spans="1:14" ht="18" customHeight="1" x14ac:dyDescent="0.25">
      <c r="A117" s="70" t="s">
        <v>148</v>
      </c>
      <c r="B117" s="240">
        <v>515188.21317781182</v>
      </c>
      <c r="C117" s="241">
        <v>60483.303815733096</v>
      </c>
      <c r="D117" s="240">
        <v>0</v>
      </c>
      <c r="E117" s="241">
        <v>0</v>
      </c>
      <c r="F117" s="240">
        <v>157715.6681485383</v>
      </c>
      <c r="G117" s="241">
        <v>79799.961772064387</v>
      </c>
      <c r="H117" s="240">
        <v>0</v>
      </c>
      <c r="I117" s="241">
        <v>45856.214702275378</v>
      </c>
      <c r="J117" s="240">
        <v>2028.4169884169885</v>
      </c>
      <c r="K117" s="242">
        <v>54329.646666666667</v>
      </c>
      <c r="L117" s="240">
        <v>0</v>
      </c>
      <c r="M117" s="242">
        <v>0</v>
      </c>
      <c r="N117" s="244">
        <v>915401.42527150665</v>
      </c>
    </row>
    <row r="118" spans="1:14" ht="18" customHeight="1" x14ac:dyDescent="0.25">
      <c r="A118" s="70" t="s">
        <v>149</v>
      </c>
      <c r="B118" s="240">
        <v>363321.02629387449</v>
      </c>
      <c r="C118" s="241">
        <v>89298.228247271865</v>
      </c>
      <c r="D118" s="240">
        <v>0</v>
      </c>
      <c r="E118" s="241">
        <v>0</v>
      </c>
      <c r="F118" s="240">
        <v>284742.24966774037</v>
      </c>
      <c r="G118" s="241">
        <v>0</v>
      </c>
      <c r="H118" s="240">
        <v>0</v>
      </c>
      <c r="I118" s="241">
        <v>165645.48713343203</v>
      </c>
      <c r="J118" s="240">
        <v>6312.9868725868728</v>
      </c>
      <c r="K118" s="242">
        <v>8311.5199999999986</v>
      </c>
      <c r="L118" s="240">
        <v>0</v>
      </c>
      <c r="M118" s="242">
        <v>0</v>
      </c>
      <c r="N118" s="244">
        <v>917631.49821490573</v>
      </c>
    </row>
    <row r="119" spans="1:14" ht="18" customHeight="1" x14ac:dyDescent="0.25">
      <c r="A119" s="70" t="s">
        <v>150</v>
      </c>
      <c r="B119" s="240">
        <v>581086.77259041113</v>
      </c>
      <c r="C119" s="241">
        <v>676191.50611877278</v>
      </c>
      <c r="D119" s="240">
        <v>0</v>
      </c>
      <c r="E119" s="241">
        <v>0</v>
      </c>
      <c r="F119" s="240">
        <v>140429.01976175257</v>
      </c>
      <c r="G119" s="241">
        <v>50663.907742919902</v>
      </c>
      <c r="H119" s="240">
        <v>0</v>
      </c>
      <c r="I119" s="241">
        <v>42320.002446909428</v>
      </c>
      <c r="J119" s="240">
        <v>12150.909266409268</v>
      </c>
      <c r="K119" s="242">
        <v>33370.430266666663</v>
      </c>
      <c r="L119" s="240">
        <v>0</v>
      </c>
      <c r="M119" s="242">
        <v>0</v>
      </c>
      <c r="N119" s="244">
        <v>1536212.5481938417</v>
      </c>
    </row>
    <row r="120" spans="1:14" ht="18" customHeight="1" x14ac:dyDescent="0.25">
      <c r="A120" s="70" t="s">
        <v>151</v>
      </c>
      <c r="B120" s="240">
        <v>1134858.7861325718</v>
      </c>
      <c r="C120" s="241">
        <v>1250738.7379172384</v>
      </c>
      <c r="D120" s="240">
        <v>2223.9113509696385</v>
      </c>
      <c r="E120" s="241">
        <v>0</v>
      </c>
      <c r="F120" s="240">
        <v>214446.17180076026</v>
      </c>
      <c r="G120" s="241">
        <v>421895.15913375729</v>
      </c>
      <c r="H120" s="240">
        <v>0</v>
      </c>
      <c r="I120" s="241">
        <v>78156.949092314608</v>
      </c>
      <c r="J120" s="240">
        <v>1674.3083976833977</v>
      </c>
      <c r="K120" s="242">
        <v>0</v>
      </c>
      <c r="L120" s="240">
        <v>0</v>
      </c>
      <c r="M120" s="242">
        <v>0</v>
      </c>
      <c r="N120" s="244">
        <v>3103994.0238252953</v>
      </c>
    </row>
    <row r="121" spans="1:14" ht="18" customHeight="1" x14ac:dyDescent="0.25">
      <c r="A121" s="70" t="s">
        <v>152</v>
      </c>
      <c r="B121" s="240">
        <v>0</v>
      </c>
      <c r="C121" s="241">
        <v>0</v>
      </c>
      <c r="D121" s="240">
        <v>167515.60845038912</v>
      </c>
      <c r="E121" s="241">
        <v>0</v>
      </c>
      <c r="F121" s="240">
        <v>0</v>
      </c>
      <c r="G121" s="241">
        <v>0</v>
      </c>
      <c r="H121" s="240">
        <v>0</v>
      </c>
      <c r="I121" s="241">
        <v>0</v>
      </c>
      <c r="J121" s="240">
        <v>48659.418532818534</v>
      </c>
      <c r="K121" s="242">
        <v>0</v>
      </c>
      <c r="L121" s="240">
        <v>0</v>
      </c>
      <c r="M121" s="242">
        <v>0</v>
      </c>
      <c r="N121" s="244">
        <v>216175.02698320764</v>
      </c>
    </row>
    <row r="122" spans="1:14" ht="18" customHeight="1" x14ac:dyDescent="0.25">
      <c r="A122" s="70" t="s">
        <v>153</v>
      </c>
      <c r="B122" s="240">
        <v>443866.3346199097</v>
      </c>
      <c r="C122" s="241">
        <v>0</v>
      </c>
      <c r="D122" s="240">
        <v>0</v>
      </c>
      <c r="E122" s="241">
        <v>0</v>
      </c>
      <c r="F122" s="240">
        <v>150886.90973837307</v>
      </c>
      <c r="G122" s="241">
        <v>0</v>
      </c>
      <c r="H122" s="240">
        <v>0</v>
      </c>
      <c r="I122" s="241">
        <v>69971.245148385424</v>
      </c>
      <c r="J122" s="240">
        <v>8442.1332046332045</v>
      </c>
      <c r="K122" s="242">
        <v>0</v>
      </c>
      <c r="L122" s="240">
        <v>0</v>
      </c>
      <c r="M122" s="242">
        <v>0</v>
      </c>
      <c r="N122" s="244">
        <v>673166.62271130143</v>
      </c>
    </row>
    <row r="123" spans="1:14" ht="18" customHeight="1" x14ac:dyDescent="0.25">
      <c r="A123" s="70" t="s">
        <v>154</v>
      </c>
      <c r="B123" s="240">
        <v>0</v>
      </c>
      <c r="C123" s="241">
        <v>0</v>
      </c>
      <c r="D123" s="240">
        <v>291710.67132692365</v>
      </c>
      <c r="E123" s="241">
        <v>0</v>
      </c>
      <c r="F123" s="240">
        <v>0</v>
      </c>
      <c r="G123" s="241">
        <v>0</v>
      </c>
      <c r="H123" s="240">
        <v>0</v>
      </c>
      <c r="I123" s="241">
        <v>0</v>
      </c>
      <c r="J123" s="240">
        <v>3863.2123552123553</v>
      </c>
      <c r="K123" s="242">
        <v>0</v>
      </c>
      <c r="L123" s="240">
        <v>0</v>
      </c>
      <c r="M123" s="242">
        <v>0</v>
      </c>
      <c r="N123" s="244">
        <v>295573.88368213602</v>
      </c>
    </row>
    <row r="124" spans="1:14" ht="18" customHeight="1" x14ac:dyDescent="0.25">
      <c r="A124" s="70" t="s">
        <v>155</v>
      </c>
      <c r="B124" s="240">
        <v>381181.00863535021</v>
      </c>
      <c r="C124" s="241">
        <v>482513.31413644063</v>
      </c>
      <c r="D124" s="240">
        <v>0</v>
      </c>
      <c r="E124" s="241">
        <v>0</v>
      </c>
      <c r="F124" s="240">
        <v>158572.23294491984</v>
      </c>
      <c r="G124" s="241">
        <v>0</v>
      </c>
      <c r="H124" s="240">
        <v>0</v>
      </c>
      <c r="I124" s="241">
        <v>66058.464346356763</v>
      </c>
      <c r="J124" s="240">
        <v>16334.519305019305</v>
      </c>
      <c r="K124" s="242">
        <v>17514.106666666667</v>
      </c>
      <c r="L124" s="240">
        <v>0</v>
      </c>
      <c r="M124" s="242">
        <v>0</v>
      </c>
      <c r="N124" s="244">
        <v>1122173.6460347536</v>
      </c>
    </row>
    <row r="125" spans="1:14" ht="18" customHeight="1" x14ac:dyDescent="0.25">
      <c r="A125" s="70" t="s">
        <v>156</v>
      </c>
      <c r="B125" s="240">
        <v>297605.21797747753</v>
      </c>
      <c r="C125" s="241">
        <v>0</v>
      </c>
      <c r="D125" s="240">
        <v>0</v>
      </c>
      <c r="E125" s="241">
        <v>0</v>
      </c>
      <c r="F125" s="240">
        <v>103329.00044668613</v>
      </c>
      <c r="G125" s="241">
        <v>0</v>
      </c>
      <c r="H125" s="240">
        <v>0</v>
      </c>
      <c r="I125" s="241">
        <v>129388.44299203894</v>
      </c>
      <c r="J125" s="240">
        <v>8776.3610038610041</v>
      </c>
      <c r="K125" s="242">
        <v>0</v>
      </c>
      <c r="L125" s="240">
        <v>0</v>
      </c>
      <c r="M125" s="242">
        <v>0</v>
      </c>
      <c r="N125" s="244">
        <v>539099.0224200635</v>
      </c>
    </row>
    <row r="126" spans="1:14" ht="18" customHeight="1" x14ac:dyDescent="0.25">
      <c r="A126" s="70" t="s">
        <v>157</v>
      </c>
      <c r="B126" s="240">
        <v>0</v>
      </c>
      <c r="C126" s="241">
        <v>0</v>
      </c>
      <c r="D126" s="240">
        <v>3860477.0342251649</v>
      </c>
      <c r="E126" s="241">
        <v>1495994.8056611882</v>
      </c>
      <c r="F126" s="240">
        <v>0</v>
      </c>
      <c r="G126" s="241">
        <v>481171.53011147672</v>
      </c>
      <c r="H126" s="240">
        <v>0</v>
      </c>
      <c r="I126" s="241">
        <v>0</v>
      </c>
      <c r="J126" s="240">
        <v>666613.65752895758</v>
      </c>
      <c r="K126" s="242">
        <v>0</v>
      </c>
      <c r="L126" s="240">
        <v>0</v>
      </c>
      <c r="M126" s="242">
        <v>0</v>
      </c>
      <c r="N126" s="244">
        <v>6504257.0275267875</v>
      </c>
    </row>
    <row r="127" spans="1:14" ht="18" customHeight="1" x14ac:dyDescent="0.25">
      <c r="A127" s="70" t="s">
        <v>158</v>
      </c>
      <c r="B127" s="240">
        <v>304222.13295610412</v>
      </c>
      <c r="C127" s="241">
        <v>555181.32202458894</v>
      </c>
      <c r="D127" s="240">
        <v>0</v>
      </c>
      <c r="E127" s="241">
        <v>689155.47848148912</v>
      </c>
      <c r="F127" s="240">
        <v>0</v>
      </c>
      <c r="G127" s="241">
        <v>0</v>
      </c>
      <c r="H127" s="240">
        <v>0</v>
      </c>
      <c r="I127" s="241">
        <v>192352.66676119374</v>
      </c>
      <c r="J127" s="240">
        <v>9312.2779922779937</v>
      </c>
      <c r="K127" s="242">
        <v>0</v>
      </c>
      <c r="L127" s="240">
        <v>0</v>
      </c>
      <c r="M127" s="242">
        <v>0</v>
      </c>
      <c r="N127" s="244">
        <v>1750223.8782156538</v>
      </c>
    </row>
    <row r="128" spans="1:14" ht="18" customHeight="1" x14ac:dyDescent="0.25">
      <c r="A128" s="70" t="s">
        <v>159</v>
      </c>
      <c r="B128" s="240">
        <v>302070.65136322874</v>
      </c>
      <c r="C128" s="241">
        <v>27519.620215266932</v>
      </c>
      <c r="D128" s="240">
        <v>0</v>
      </c>
      <c r="E128" s="241">
        <v>0</v>
      </c>
      <c r="F128" s="240">
        <v>121192.36968649973</v>
      </c>
      <c r="G128" s="241">
        <v>29505.188390150797</v>
      </c>
      <c r="H128" s="240">
        <v>0</v>
      </c>
      <c r="I128" s="241">
        <v>171970.38708749399</v>
      </c>
      <c r="J128" s="240">
        <v>9059.5902509652515</v>
      </c>
      <c r="K128" s="242">
        <v>21817.083999999999</v>
      </c>
      <c r="L128" s="240">
        <v>0</v>
      </c>
      <c r="M128" s="242">
        <v>0</v>
      </c>
      <c r="N128" s="244">
        <v>683134.89099360548</v>
      </c>
    </row>
    <row r="129" spans="1:14" ht="18" customHeight="1" x14ac:dyDescent="0.25">
      <c r="A129" s="70" t="s">
        <v>160</v>
      </c>
      <c r="B129" s="240">
        <v>685852.54781411472</v>
      </c>
      <c r="C129" s="241">
        <v>0</v>
      </c>
      <c r="D129" s="240">
        <v>0</v>
      </c>
      <c r="E129" s="241">
        <v>0</v>
      </c>
      <c r="F129" s="240">
        <v>133638.14418466238</v>
      </c>
      <c r="G129" s="241">
        <v>0</v>
      </c>
      <c r="H129" s="240">
        <v>0</v>
      </c>
      <c r="I129" s="241">
        <v>41616.034266443057</v>
      </c>
      <c r="J129" s="240">
        <v>827.04092664092684</v>
      </c>
      <c r="K129" s="242">
        <v>2705.9097999999999</v>
      </c>
      <c r="L129" s="240">
        <v>0</v>
      </c>
      <c r="M129" s="242">
        <v>0</v>
      </c>
      <c r="N129" s="244">
        <v>864639.6769918612</v>
      </c>
    </row>
    <row r="130" spans="1:14" ht="18" customHeight="1" x14ac:dyDescent="0.25">
      <c r="A130" s="70" t="s">
        <v>161</v>
      </c>
      <c r="B130" s="240">
        <v>406052.56565332104</v>
      </c>
      <c r="C130" s="241">
        <v>19284.139104731326</v>
      </c>
      <c r="D130" s="240">
        <v>0</v>
      </c>
      <c r="E130" s="241">
        <v>255733.47181149531</v>
      </c>
      <c r="F130" s="240">
        <v>109131.32458519432</v>
      </c>
      <c r="G130" s="241">
        <v>30928.611658702452</v>
      </c>
      <c r="H130" s="240">
        <v>0</v>
      </c>
      <c r="I130" s="241">
        <v>48492.002540765738</v>
      </c>
      <c r="J130" s="240">
        <v>530.15444015444018</v>
      </c>
      <c r="K130" s="242">
        <v>0</v>
      </c>
      <c r="L130" s="240">
        <v>0</v>
      </c>
      <c r="M130" s="242">
        <v>0</v>
      </c>
      <c r="N130" s="244">
        <v>870152.26979436481</v>
      </c>
    </row>
    <row r="131" spans="1:14" ht="18" customHeight="1" x14ac:dyDescent="0.25">
      <c r="A131" s="70" t="s">
        <v>162</v>
      </c>
      <c r="B131" s="240">
        <v>300825.5768132495</v>
      </c>
      <c r="C131" s="241">
        <v>0</v>
      </c>
      <c r="D131" s="240">
        <v>0</v>
      </c>
      <c r="E131" s="241">
        <v>0</v>
      </c>
      <c r="F131" s="240">
        <v>120412.29925382113</v>
      </c>
      <c r="G131" s="241">
        <v>0</v>
      </c>
      <c r="H131" s="240">
        <v>0</v>
      </c>
      <c r="I131" s="241">
        <v>126861.77922252368</v>
      </c>
      <c r="J131" s="240">
        <v>7522.4305019305029</v>
      </c>
      <c r="K131" s="242">
        <v>2221.6533333333332</v>
      </c>
      <c r="L131" s="240">
        <v>0</v>
      </c>
      <c r="M131" s="242">
        <v>0</v>
      </c>
      <c r="N131" s="244">
        <v>557843.73912485817</v>
      </c>
    </row>
    <row r="132" spans="1:14" ht="18" customHeight="1" x14ac:dyDescent="0.25">
      <c r="A132" s="70" t="s">
        <v>163</v>
      </c>
      <c r="B132" s="240">
        <v>1004760.6615541427</v>
      </c>
      <c r="C132" s="241">
        <v>1217235.8794224283</v>
      </c>
      <c r="D132" s="240">
        <v>0</v>
      </c>
      <c r="E132" s="241">
        <v>0</v>
      </c>
      <c r="F132" s="240">
        <v>193421.26522599906</v>
      </c>
      <c r="G132" s="241">
        <v>272977.62338883372</v>
      </c>
      <c r="H132" s="240">
        <v>0</v>
      </c>
      <c r="I132" s="241">
        <v>0</v>
      </c>
      <c r="J132" s="240">
        <v>10812.557432432433</v>
      </c>
      <c r="K132" s="242">
        <v>0</v>
      </c>
      <c r="L132" s="240">
        <v>0</v>
      </c>
      <c r="M132" s="242">
        <v>0</v>
      </c>
      <c r="N132" s="244">
        <v>2699207.9870238365</v>
      </c>
    </row>
    <row r="133" spans="1:14" ht="18" customHeight="1" x14ac:dyDescent="0.25">
      <c r="A133" s="70" t="s">
        <v>164</v>
      </c>
      <c r="B133" s="240">
        <v>430235.31728710869</v>
      </c>
      <c r="C133" s="241">
        <v>124177.06216292437</v>
      </c>
      <c r="D133" s="240">
        <v>0</v>
      </c>
      <c r="E133" s="241">
        <v>163338.03091878918</v>
      </c>
      <c r="F133" s="240">
        <v>164178.35514002244</v>
      </c>
      <c r="G133" s="241">
        <v>64251.091905605987</v>
      </c>
      <c r="H133" s="240">
        <v>0</v>
      </c>
      <c r="I133" s="241">
        <v>0</v>
      </c>
      <c r="J133" s="240">
        <v>0</v>
      </c>
      <c r="K133" s="242">
        <v>85000</v>
      </c>
      <c r="L133" s="240">
        <v>0</v>
      </c>
      <c r="M133" s="242">
        <v>0</v>
      </c>
      <c r="N133" s="244">
        <v>1031179.8574144507</v>
      </c>
    </row>
    <row r="134" spans="1:14" ht="18" customHeight="1" x14ac:dyDescent="0.25">
      <c r="A134" s="70" t="s">
        <v>165</v>
      </c>
      <c r="B134" s="240">
        <v>407464.37110966287</v>
      </c>
      <c r="C134" s="241">
        <v>0</v>
      </c>
      <c r="D134" s="240">
        <v>0</v>
      </c>
      <c r="E134" s="241">
        <v>0</v>
      </c>
      <c r="F134" s="240">
        <v>98000.026721617091</v>
      </c>
      <c r="G134" s="241">
        <v>0</v>
      </c>
      <c r="H134" s="240">
        <v>0</v>
      </c>
      <c r="I134" s="241">
        <v>62063.881632914352</v>
      </c>
      <c r="J134" s="240">
        <v>7874.5222007722004</v>
      </c>
      <c r="K134" s="242">
        <v>0</v>
      </c>
      <c r="L134" s="240">
        <v>0</v>
      </c>
      <c r="M134" s="242">
        <v>0</v>
      </c>
      <c r="N134" s="244">
        <v>575402.80166496651</v>
      </c>
    </row>
    <row r="135" spans="1:14" ht="18" customHeight="1" x14ac:dyDescent="0.25">
      <c r="A135" s="70" t="s">
        <v>166</v>
      </c>
      <c r="B135" s="240">
        <v>433410.16140388697</v>
      </c>
      <c r="C135" s="241">
        <v>873946.52445302566</v>
      </c>
      <c r="D135" s="240">
        <v>0</v>
      </c>
      <c r="E135" s="241">
        <v>0</v>
      </c>
      <c r="F135" s="240">
        <v>133510.54923605011</v>
      </c>
      <c r="G135" s="241">
        <v>0</v>
      </c>
      <c r="H135" s="240">
        <v>0</v>
      </c>
      <c r="I135" s="241">
        <v>44611.991871683655</v>
      </c>
      <c r="J135" s="240">
        <v>17771.58359073359</v>
      </c>
      <c r="K135" s="242">
        <v>85000</v>
      </c>
      <c r="L135" s="240">
        <v>0</v>
      </c>
      <c r="M135" s="242">
        <v>0</v>
      </c>
      <c r="N135" s="244">
        <v>1588250.8105553801</v>
      </c>
    </row>
    <row r="136" spans="1:14" ht="18" customHeight="1" x14ac:dyDescent="0.25">
      <c r="A136" s="70" t="s">
        <v>167</v>
      </c>
      <c r="B136" s="240">
        <v>1038865.0965681205</v>
      </c>
      <c r="C136" s="241">
        <v>872016.67489292251</v>
      </c>
      <c r="D136" s="240">
        <v>0</v>
      </c>
      <c r="E136" s="241">
        <v>456964.35439796344</v>
      </c>
      <c r="F136" s="240">
        <v>467555.08281293232</v>
      </c>
      <c r="G136" s="241">
        <v>668632.51415461383</v>
      </c>
      <c r="H136" s="240">
        <v>0</v>
      </c>
      <c r="I136" s="241">
        <v>279170.00675479136</v>
      </c>
      <c r="J136" s="240">
        <v>183554.21930501933</v>
      </c>
      <c r="K136" s="242">
        <v>0</v>
      </c>
      <c r="L136" s="240">
        <v>158881.27488175718</v>
      </c>
      <c r="M136" s="242">
        <v>0</v>
      </c>
      <c r="N136" s="244">
        <v>4125639.2237681206</v>
      </c>
    </row>
    <row r="137" spans="1:14" ht="18" customHeight="1" x14ac:dyDescent="0.25">
      <c r="A137" s="70" t="s">
        <v>168</v>
      </c>
      <c r="B137" s="240">
        <v>948286.54175993777</v>
      </c>
      <c r="C137" s="241">
        <v>770829.28475134249</v>
      </c>
      <c r="D137" s="240">
        <v>0</v>
      </c>
      <c r="E137" s="241">
        <v>0</v>
      </c>
      <c r="F137" s="240">
        <v>171845.11114883851</v>
      </c>
      <c r="G137" s="241">
        <v>206247.64915046652</v>
      </c>
      <c r="H137" s="240">
        <v>0</v>
      </c>
      <c r="I137" s="241">
        <v>24147.773152178255</v>
      </c>
      <c r="J137" s="240">
        <v>0</v>
      </c>
      <c r="K137" s="242">
        <v>0</v>
      </c>
      <c r="L137" s="240">
        <v>0</v>
      </c>
      <c r="M137" s="242">
        <v>0</v>
      </c>
      <c r="N137" s="244">
        <v>2121356.3599627633</v>
      </c>
    </row>
    <row r="138" spans="1:14" ht="18" customHeight="1" x14ac:dyDescent="0.25">
      <c r="A138" s="70" t="s">
        <v>169</v>
      </c>
      <c r="B138" s="240">
        <v>699348.26665592764</v>
      </c>
      <c r="C138" s="241">
        <v>521138.99953916424</v>
      </c>
      <c r="D138" s="240">
        <v>0</v>
      </c>
      <c r="E138" s="241">
        <v>397733.97214039118</v>
      </c>
      <c r="F138" s="240">
        <v>174840.16803835379</v>
      </c>
      <c r="G138" s="241">
        <v>38837.671052800753</v>
      </c>
      <c r="H138" s="240">
        <v>0</v>
      </c>
      <c r="I138" s="241">
        <v>36933.799871811621</v>
      </c>
      <c r="J138" s="240">
        <v>0</v>
      </c>
      <c r="K138" s="242">
        <v>85000</v>
      </c>
      <c r="L138" s="240">
        <v>0</v>
      </c>
      <c r="M138" s="242">
        <v>0</v>
      </c>
      <c r="N138" s="244">
        <v>1953832.8772984492</v>
      </c>
    </row>
    <row r="139" spans="1:14" ht="18" customHeight="1" x14ac:dyDescent="0.25">
      <c r="A139" s="70" t="s">
        <v>170</v>
      </c>
      <c r="B139" s="240">
        <v>290396.47287747037</v>
      </c>
      <c r="C139" s="241">
        <v>268325.41190392297</v>
      </c>
      <c r="D139" s="240">
        <v>0</v>
      </c>
      <c r="E139" s="241">
        <v>0</v>
      </c>
      <c r="F139" s="240">
        <v>249131.67814236</v>
      </c>
      <c r="G139" s="241">
        <v>46011.460247173134</v>
      </c>
      <c r="H139" s="240">
        <v>0</v>
      </c>
      <c r="I139" s="241">
        <v>132640.81198980479</v>
      </c>
      <c r="J139" s="240">
        <v>12792.857142857143</v>
      </c>
      <c r="K139" s="242">
        <v>0</v>
      </c>
      <c r="L139" s="240">
        <v>0</v>
      </c>
      <c r="M139" s="242">
        <v>0</v>
      </c>
      <c r="N139" s="244">
        <v>999298.6923035885</v>
      </c>
    </row>
    <row r="140" spans="1:14" ht="18" customHeight="1" x14ac:dyDescent="0.25">
      <c r="A140" s="70"/>
      <c r="B140" s="240"/>
      <c r="C140" s="241"/>
      <c r="D140" s="240"/>
      <c r="E140" s="241"/>
      <c r="F140" s="240"/>
      <c r="G140" s="241"/>
      <c r="H140" s="240"/>
      <c r="I140" s="241"/>
      <c r="J140" s="240"/>
      <c r="K140" s="242"/>
      <c r="L140" s="240"/>
      <c r="M140" s="242"/>
      <c r="N140" s="244"/>
    </row>
    <row r="141" spans="1:14" s="185" customFormat="1" x14ac:dyDescent="0.25">
      <c r="A141" s="70"/>
      <c r="B141" s="245">
        <f>SUM(B3:B139)</f>
        <v>79196449.511291698</v>
      </c>
      <c r="C141" s="245">
        <f t="shared" ref="C141:M141" si="0">SUM(C3:C139)</f>
        <v>46197929.697682969</v>
      </c>
      <c r="D141" s="245">
        <f t="shared" si="0"/>
        <v>19799112.105790865</v>
      </c>
      <c r="E141" s="245">
        <f t="shared" si="0"/>
        <v>31440420.310527541</v>
      </c>
      <c r="F141" s="245">
        <f t="shared" si="0"/>
        <v>22309076.796166729</v>
      </c>
      <c r="G141" s="245">
        <f t="shared" si="0"/>
        <v>20459082.545588162</v>
      </c>
      <c r="H141" s="245">
        <f t="shared" si="0"/>
        <v>9899556.5969595406</v>
      </c>
      <c r="I141" s="245">
        <f t="shared" si="0"/>
        <v>19127189.665626325</v>
      </c>
      <c r="J141" s="245">
        <f t="shared" si="0"/>
        <v>14091791.164381094</v>
      </c>
      <c r="K141" s="245">
        <f t="shared" si="0"/>
        <v>2215022.9934286666</v>
      </c>
      <c r="L141" s="245">
        <f t="shared" si="0"/>
        <v>1979911.3193919086</v>
      </c>
      <c r="M141" s="245">
        <f t="shared" si="0"/>
        <v>160000</v>
      </c>
      <c r="N141" s="245">
        <f>SUM(N3:N139)</f>
        <v>266875542.70683545</v>
      </c>
    </row>
    <row r="142" spans="1:14" ht="15.75" x14ac:dyDescent="0.2">
      <c r="B142" s="233"/>
      <c r="C142" s="233"/>
      <c r="D142" s="233"/>
      <c r="L142" s="247"/>
      <c r="N142" s="235"/>
    </row>
    <row r="143" spans="1:14" ht="20.25" customHeight="1" x14ac:dyDescent="0.2">
      <c r="B143" s="249"/>
      <c r="C143" s="236"/>
      <c r="D143" s="236"/>
      <c r="E143" s="237"/>
      <c r="F143" s="237"/>
      <c r="G143" s="237"/>
      <c r="H143" s="237"/>
      <c r="I143" s="237"/>
      <c r="J143" s="250"/>
      <c r="K143" s="250"/>
      <c r="L143" s="250"/>
      <c r="M143" s="250"/>
      <c r="N143" s="238"/>
    </row>
    <row r="144" spans="1:14" ht="15.75" x14ac:dyDescent="0.2">
      <c r="B144" s="251"/>
      <c r="C144" s="233"/>
      <c r="D144" s="233"/>
      <c r="N144" s="239"/>
    </row>
    <row r="145" spans="2:14" x14ac:dyDescent="0.2">
      <c r="B145" s="233"/>
      <c r="C145" s="233"/>
      <c r="D145" s="233"/>
      <c r="N145" s="239"/>
    </row>
    <row r="146" spans="2:14" x14ac:dyDescent="0.2">
      <c r="B146" s="233"/>
      <c r="C146" s="233"/>
      <c r="D146" s="233"/>
      <c r="N146" s="228"/>
    </row>
    <row r="147" spans="2:14" x14ac:dyDescent="0.2">
      <c r="B147" s="233"/>
      <c r="C147" s="233"/>
      <c r="D147" s="233"/>
    </row>
    <row r="148" spans="2:14" x14ac:dyDescent="0.2">
      <c r="B148" s="233"/>
      <c r="C148" s="233"/>
      <c r="D148" s="233"/>
    </row>
    <row r="149" spans="2:14" x14ac:dyDescent="0.2">
      <c r="B149" s="233"/>
      <c r="C149" s="233"/>
      <c r="D149" s="233"/>
    </row>
    <row r="150" spans="2:14" x14ac:dyDescent="0.2">
      <c r="B150" s="233"/>
      <c r="C150" s="233"/>
      <c r="D150" s="233"/>
    </row>
    <row r="151" spans="2:14" x14ac:dyDescent="0.2">
      <c r="B151" s="233"/>
      <c r="C151" s="233"/>
      <c r="D151" s="233"/>
    </row>
  </sheetData>
  <sortState xmlns:xlrd2="http://schemas.microsoft.com/office/spreadsheetml/2017/richdata2" ref="A3:N140">
    <sortCondition ref="A3:A140"/>
  </sortState>
  <customSheetViews>
    <customSheetView guid="{21B7AC2F-40B5-4A74-80C7-C3A38CDE4D3F}" scale="95" showGridLines="0" showRowCol="0" fitToPage="1" showAutoFilter="1">
      <pane ySplit="2" topLeftCell="A3" activePane="bottomLeft" state="frozen"/>
      <selection pane="bottomLeft" activeCell="K149" sqref="K149"/>
      <rowBreaks count="1" manualBreakCount="1">
        <brk id="79" max="16383" man="1"/>
      </rowBreaks>
      <pageMargins left="0" right="0" top="0" bottom="0" header="0" footer="0"/>
      <pageSetup paperSize="8" scale="53" fitToHeight="2" orientation="landscape" r:id="rId1"/>
      <headerFooter alignWithMargins="0">
        <oddFooter>&amp;C&amp;D&amp;R&amp;P</oddFooter>
      </headerFooter>
      <autoFilter ref="A2:N2" xr:uid="{701782A9-D785-41BB-A730-11C63E585FAB}"/>
    </customSheetView>
  </customSheetViews>
  <mergeCells count="1">
    <mergeCell ref="A1:N1"/>
  </mergeCells>
  <phoneticPr fontId="6" type="noConversion"/>
  <pageMargins left="0.7" right="0.7" top="0.75" bottom="0.75" header="0.3" footer="0.3"/>
  <pageSetup paperSize="9" scale="53"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142"/>
  <sheetViews>
    <sheetView showGridLines="0" view="pageBreakPreview" zoomScale="85" zoomScaleNormal="100" zoomScaleSheetLayoutView="85" workbookViewId="0">
      <pane ySplit="2" topLeftCell="A3" activePane="bottomLeft" state="frozen"/>
      <selection activeCell="W4" sqref="W4"/>
      <selection pane="bottomLeft" activeCell="J3" sqref="J3"/>
    </sheetView>
  </sheetViews>
  <sheetFormatPr defaultRowHeight="12.75" x14ac:dyDescent="0.2"/>
  <cols>
    <col min="1" max="1" width="28.5703125" bestFit="1" customWidth="1"/>
    <col min="2" max="10" width="21.140625" style="33" customWidth="1"/>
    <col min="13" max="13" width="12" customWidth="1"/>
  </cols>
  <sheetData>
    <row r="1" spans="1:21" ht="25.5" customHeight="1" thickBot="1" x14ac:dyDescent="0.25">
      <c r="A1" s="110"/>
      <c r="B1" s="310"/>
      <c r="C1" s="364" t="s">
        <v>312</v>
      </c>
      <c r="D1" s="364"/>
      <c r="E1" s="364"/>
      <c r="F1" s="364"/>
      <c r="G1" s="364"/>
      <c r="H1" s="364"/>
      <c r="I1" s="364"/>
      <c r="J1" s="322"/>
    </row>
    <row r="2" spans="1:21" ht="60.75" thickBot="1" x14ac:dyDescent="0.25">
      <c r="A2" s="151" t="s">
        <v>32</v>
      </c>
      <c r="B2" s="119" t="s">
        <v>311</v>
      </c>
      <c r="C2" s="119" t="s">
        <v>302</v>
      </c>
      <c r="D2" s="124" t="s">
        <v>292</v>
      </c>
      <c r="E2" s="124" t="s">
        <v>328</v>
      </c>
      <c r="F2" s="119" t="s">
        <v>293</v>
      </c>
      <c r="G2" s="119" t="s">
        <v>303</v>
      </c>
      <c r="H2" s="119" t="s">
        <v>329</v>
      </c>
      <c r="I2" s="119" t="s">
        <v>313</v>
      </c>
      <c r="J2" s="119" t="s">
        <v>331</v>
      </c>
    </row>
    <row r="3" spans="1:21" ht="15" customHeight="1" x14ac:dyDescent="0.25">
      <c r="A3" s="192" t="s">
        <v>34</v>
      </c>
      <c r="B3" s="311">
        <v>38370</v>
      </c>
      <c r="C3" s="311">
        <v>2820362</v>
      </c>
      <c r="D3" s="311">
        <v>5350801.826431118</v>
      </c>
      <c r="E3" s="312">
        <v>3073332</v>
      </c>
      <c r="F3" s="313">
        <f>(E3-C3)/C3</f>
        <v>8.9694159827710063E-2</v>
      </c>
      <c r="G3" s="311">
        <v>175663</v>
      </c>
      <c r="H3" s="311">
        <v>2536199</v>
      </c>
      <c r="I3" s="311">
        <v>3248995</v>
      </c>
      <c r="J3" s="311">
        <v>712796</v>
      </c>
      <c r="T3" s="2"/>
      <c r="U3" s="2"/>
    </row>
    <row r="4" spans="1:21" ht="15" customHeight="1" x14ac:dyDescent="0.25">
      <c r="A4" s="192" t="s">
        <v>35</v>
      </c>
      <c r="B4" s="312">
        <v>96128</v>
      </c>
      <c r="C4" s="312">
        <v>2072408</v>
      </c>
      <c r="D4" s="311">
        <v>4080935.2788874861</v>
      </c>
      <c r="E4" s="312">
        <v>2287939</v>
      </c>
      <c r="F4" s="313">
        <f t="shared" ref="F4:F67" si="0">(E4-C4)/C4</f>
        <v>0.10400027407730524</v>
      </c>
      <c r="G4" s="312">
        <v>129077</v>
      </c>
      <c r="H4" s="312">
        <v>1766358</v>
      </c>
      <c r="I4" s="311">
        <v>2417016</v>
      </c>
      <c r="J4" s="311">
        <v>650658</v>
      </c>
    </row>
    <row r="5" spans="1:21" ht="15" customHeight="1" x14ac:dyDescent="0.25">
      <c r="A5" s="192" t="s">
        <v>36</v>
      </c>
      <c r="B5" s="312">
        <v>13285</v>
      </c>
      <c r="C5" s="312">
        <v>2440114</v>
      </c>
      <c r="D5" s="311">
        <v>3126514.8270959877</v>
      </c>
      <c r="E5" s="312">
        <v>2257105</v>
      </c>
      <c r="F5" s="313">
        <f t="shared" si="0"/>
        <v>-7.5000184417613275E-2</v>
      </c>
      <c r="G5" s="312">
        <v>151979</v>
      </c>
      <c r="H5" s="312">
        <v>1945075</v>
      </c>
      <c r="I5" s="311">
        <v>2409084</v>
      </c>
      <c r="J5" s="311">
        <v>464009</v>
      </c>
    </row>
    <row r="6" spans="1:21" ht="15" customHeight="1" x14ac:dyDescent="0.25">
      <c r="A6" s="192" t="s">
        <v>37</v>
      </c>
      <c r="B6" s="312">
        <v>17130</v>
      </c>
      <c r="C6" s="312">
        <v>510554</v>
      </c>
      <c r="D6" s="311">
        <v>1010720.2152792076</v>
      </c>
      <c r="E6" s="312">
        <v>564226</v>
      </c>
      <c r="F6" s="313">
        <f t="shared" si="0"/>
        <v>0.10512502105555925</v>
      </c>
      <c r="G6" s="312">
        <v>31799</v>
      </c>
      <c r="H6" s="312">
        <v>497748</v>
      </c>
      <c r="I6" s="311">
        <v>596025</v>
      </c>
      <c r="J6" s="311">
        <v>98277</v>
      </c>
    </row>
    <row r="7" spans="1:21" ht="15" customHeight="1" x14ac:dyDescent="0.25">
      <c r="A7" s="192" t="s">
        <v>38</v>
      </c>
      <c r="B7" s="312">
        <v>16031</v>
      </c>
      <c r="C7" s="312">
        <v>343838</v>
      </c>
      <c r="D7" s="311">
        <v>-1993463.7048861119</v>
      </c>
      <c r="E7" s="312">
        <v>367753</v>
      </c>
      <c r="F7" s="313">
        <f t="shared" si="0"/>
        <v>6.9553103496414012E-2</v>
      </c>
      <c r="G7" s="312">
        <v>21416</v>
      </c>
      <c r="H7" s="312">
        <v>280558</v>
      </c>
      <c r="I7" s="311">
        <v>389169</v>
      </c>
      <c r="J7" s="311">
        <v>108611</v>
      </c>
    </row>
    <row r="8" spans="1:21" ht="15" customHeight="1" x14ac:dyDescent="0.25">
      <c r="A8" s="192" t="s">
        <v>39</v>
      </c>
      <c r="B8" s="312">
        <v>68877</v>
      </c>
      <c r="C8" s="312">
        <v>1486311</v>
      </c>
      <c r="D8" s="311">
        <v>-7300898.0056970529</v>
      </c>
      <c r="E8" s="312">
        <v>1580045</v>
      </c>
      <c r="F8" s="313">
        <f t="shared" si="0"/>
        <v>6.306486327558633E-2</v>
      </c>
      <c r="G8" s="312">
        <v>92573</v>
      </c>
      <c r="H8" s="312">
        <v>1210531</v>
      </c>
      <c r="I8" s="311">
        <v>1672618</v>
      </c>
      <c r="J8" s="311">
        <v>462087</v>
      </c>
    </row>
    <row r="9" spans="1:21" ht="15" x14ac:dyDescent="0.25">
      <c r="A9" s="192" t="s">
        <v>40</v>
      </c>
      <c r="B9" s="312">
        <v>42795</v>
      </c>
      <c r="C9" s="312">
        <v>921565</v>
      </c>
      <c r="D9" s="311">
        <v>-15458073.223775467</v>
      </c>
      <c r="E9" s="312">
        <v>981721</v>
      </c>
      <c r="F9" s="313">
        <f t="shared" si="0"/>
        <v>6.5275916511586263E-2</v>
      </c>
      <c r="G9" s="312">
        <v>57398</v>
      </c>
      <c r="H9" s="312">
        <v>729176</v>
      </c>
      <c r="I9" s="311">
        <v>1039119</v>
      </c>
      <c r="J9" s="311">
        <v>309943</v>
      </c>
    </row>
    <row r="10" spans="1:21" ht="15" x14ac:dyDescent="0.25">
      <c r="A10" s="192" t="s">
        <v>41</v>
      </c>
      <c r="B10" s="312">
        <v>1767</v>
      </c>
      <c r="C10" s="312">
        <v>786528</v>
      </c>
      <c r="D10" s="311">
        <v>1079202.0195636358</v>
      </c>
      <c r="E10" s="312">
        <v>747202</v>
      </c>
      <c r="F10" s="313">
        <f t="shared" si="0"/>
        <v>-4.9999491435778511E-2</v>
      </c>
      <c r="G10" s="312">
        <v>48988</v>
      </c>
      <c r="H10" s="312">
        <v>574039</v>
      </c>
      <c r="I10" s="311">
        <v>796190</v>
      </c>
      <c r="J10" s="311">
        <v>222151</v>
      </c>
    </row>
    <row r="11" spans="1:21" ht="15" x14ac:dyDescent="0.25">
      <c r="A11" s="192" t="s">
        <v>42</v>
      </c>
      <c r="B11" s="312">
        <v>1776</v>
      </c>
      <c r="C11" s="312">
        <v>82523</v>
      </c>
      <c r="D11" s="311">
        <v>-428544.84945346205</v>
      </c>
      <c r="E11" s="312">
        <v>74271</v>
      </c>
      <c r="F11" s="313">
        <f t="shared" si="0"/>
        <v>-9.9996364649855188E-2</v>
      </c>
      <c r="G11" s="312">
        <v>5140</v>
      </c>
      <c r="H11" s="312">
        <v>57827</v>
      </c>
      <c r="I11" s="311">
        <v>79411</v>
      </c>
      <c r="J11" s="311">
        <v>21584</v>
      </c>
    </row>
    <row r="12" spans="1:21" ht="15" x14ac:dyDescent="0.25">
      <c r="A12" s="192" t="s">
        <v>43</v>
      </c>
      <c r="B12" s="312">
        <v>1793</v>
      </c>
      <c r="C12" s="312">
        <v>845749</v>
      </c>
      <c r="D12" s="311">
        <v>1545392.9092785059</v>
      </c>
      <c r="E12" s="312">
        <v>887625</v>
      </c>
      <c r="F12" s="313">
        <f t="shared" si="0"/>
        <v>4.951350814485149E-2</v>
      </c>
      <c r="G12" s="312">
        <v>52676</v>
      </c>
      <c r="H12" s="312">
        <v>579520</v>
      </c>
      <c r="I12" s="311">
        <v>940301</v>
      </c>
      <c r="J12" s="311">
        <v>360781</v>
      </c>
    </row>
    <row r="13" spans="1:21" ht="15" x14ac:dyDescent="0.25">
      <c r="A13" s="192" t="s">
        <v>44</v>
      </c>
      <c r="B13" s="312">
        <v>4828</v>
      </c>
      <c r="C13" s="312">
        <v>1133214</v>
      </c>
      <c r="D13" s="311">
        <v>1501316.327651287</v>
      </c>
      <c r="E13" s="312">
        <v>1048223</v>
      </c>
      <c r="F13" s="313">
        <f t="shared" si="0"/>
        <v>-7.4999955877707122E-2</v>
      </c>
      <c r="G13" s="312">
        <v>70581</v>
      </c>
      <c r="H13" s="312">
        <v>805271</v>
      </c>
      <c r="I13" s="311">
        <v>1118804</v>
      </c>
      <c r="J13" s="311">
        <v>313533</v>
      </c>
    </row>
    <row r="14" spans="1:21" ht="15" x14ac:dyDescent="0.25">
      <c r="A14" s="192" t="s">
        <v>45</v>
      </c>
      <c r="B14" s="312">
        <v>946</v>
      </c>
      <c r="C14" s="312">
        <v>752660</v>
      </c>
      <c r="D14" s="311">
        <v>1474429.2734691028</v>
      </c>
      <c r="E14" s="312">
        <v>830112</v>
      </c>
      <c r="F14" s="313">
        <f t="shared" si="0"/>
        <v>0.10290436584912178</v>
      </c>
      <c r="G14" s="312">
        <v>46878</v>
      </c>
      <c r="H14" s="312">
        <v>649700</v>
      </c>
      <c r="I14" s="311">
        <v>876990</v>
      </c>
      <c r="J14" s="311">
        <v>227290</v>
      </c>
    </row>
    <row r="15" spans="1:21" ht="15" x14ac:dyDescent="0.25">
      <c r="A15" s="192" t="s">
        <v>46</v>
      </c>
      <c r="B15" s="312">
        <v>16961</v>
      </c>
      <c r="C15" s="312">
        <v>1792705</v>
      </c>
      <c r="D15" s="311">
        <v>2575427.1730292081</v>
      </c>
      <c r="E15" s="312">
        <v>1747887</v>
      </c>
      <c r="F15" s="313">
        <f t="shared" si="0"/>
        <v>-2.5000209181097837E-2</v>
      </c>
      <c r="G15" s="312">
        <v>111656</v>
      </c>
      <c r="H15" s="312">
        <v>1273904</v>
      </c>
      <c r="I15" s="311">
        <v>1859543</v>
      </c>
      <c r="J15" s="311">
        <v>585639</v>
      </c>
    </row>
    <row r="16" spans="1:21" ht="15" x14ac:dyDescent="0.25">
      <c r="A16" s="192" t="s">
        <v>47</v>
      </c>
      <c r="B16" s="312">
        <v>1076</v>
      </c>
      <c r="C16" s="312">
        <v>1121785</v>
      </c>
      <c r="D16" s="311">
        <v>1735398.4091594159</v>
      </c>
      <c r="E16" s="312">
        <v>1093740</v>
      </c>
      <c r="F16" s="313">
        <f t="shared" si="0"/>
        <v>-2.5000334288656025E-2</v>
      </c>
      <c r="G16" s="312">
        <v>69869</v>
      </c>
      <c r="H16" s="312">
        <v>818725</v>
      </c>
      <c r="I16" s="311">
        <v>1163609</v>
      </c>
      <c r="J16" s="311">
        <v>344884</v>
      </c>
    </row>
    <row r="17" spans="1:13" ht="15" x14ac:dyDescent="0.25">
      <c r="A17" s="192" t="s">
        <v>48</v>
      </c>
      <c r="B17" s="312">
        <v>950</v>
      </c>
      <c r="C17" s="312">
        <v>1642761</v>
      </c>
      <c r="D17" s="311">
        <v>3002875.1066961489</v>
      </c>
      <c r="E17" s="312">
        <v>1724757</v>
      </c>
      <c r="F17" s="313">
        <f t="shared" si="0"/>
        <v>4.9913529722217659E-2</v>
      </c>
      <c r="G17" s="312">
        <v>102317</v>
      </c>
      <c r="H17" s="312">
        <v>1254359</v>
      </c>
      <c r="I17" s="311">
        <v>1827074</v>
      </c>
      <c r="J17" s="311">
        <v>572715</v>
      </c>
    </row>
    <row r="18" spans="1:13" ht="15" x14ac:dyDescent="0.25">
      <c r="A18" s="192" t="s">
        <v>49</v>
      </c>
      <c r="B18" s="312">
        <v>31508</v>
      </c>
      <c r="C18" s="312">
        <v>682099</v>
      </c>
      <c r="D18" s="311">
        <v>-456451.6297202222</v>
      </c>
      <c r="E18" s="312">
        <v>722796</v>
      </c>
      <c r="F18" s="313">
        <f t="shared" si="0"/>
        <v>5.9664359572437431E-2</v>
      </c>
      <c r="G18" s="312">
        <v>42484</v>
      </c>
      <c r="H18" s="312">
        <v>555900</v>
      </c>
      <c r="I18" s="311">
        <v>765280</v>
      </c>
      <c r="J18" s="311">
        <v>209380</v>
      </c>
    </row>
    <row r="19" spans="1:13" ht="15" x14ac:dyDescent="0.25">
      <c r="A19" s="192" t="s">
        <v>50</v>
      </c>
      <c r="B19" s="312">
        <v>41041</v>
      </c>
      <c r="C19" s="312">
        <v>868324</v>
      </c>
      <c r="D19" s="311">
        <v>-1251569.1595819602</v>
      </c>
      <c r="E19" s="312">
        <v>941484</v>
      </c>
      <c r="F19" s="313">
        <f t="shared" si="0"/>
        <v>8.4254264537200405E-2</v>
      </c>
      <c r="G19" s="312">
        <v>54082</v>
      </c>
      <c r="H19" s="312">
        <v>666445</v>
      </c>
      <c r="I19" s="311">
        <v>995566</v>
      </c>
      <c r="J19" s="311">
        <v>329121</v>
      </c>
    </row>
    <row r="20" spans="1:13" ht="15" x14ac:dyDescent="0.25">
      <c r="A20" s="192" t="s">
        <v>51</v>
      </c>
      <c r="B20" s="312">
        <v>29227</v>
      </c>
      <c r="C20" s="312">
        <v>631485</v>
      </c>
      <c r="D20" s="311">
        <v>-8018968.3669449054</v>
      </c>
      <c r="E20" s="312">
        <v>670470</v>
      </c>
      <c r="F20" s="313">
        <f t="shared" si="0"/>
        <v>6.1735433145680418E-2</v>
      </c>
      <c r="G20" s="312">
        <v>39331</v>
      </c>
      <c r="H20" s="312">
        <v>494533</v>
      </c>
      <c r="I20" s="311">
        <v>709801</v>
      </c>
      <c r="J20" s="311">
        <v>215268</v>
      </c>
    </row>
    <row r="21" spans="1:13" ht="15" x14ac:dyDescent="0.25">
      <c r="A21" s="192" t="s">
        <v>52</v>
      </c>
      <c r="B21" s="312">
        <v>93611</v>
      </c>
      <c r="C21" s="312">
        <v>2026513</v>
      </c>
      <c r="D21" s="311">
        <v>-19947230.114716433</v>
      </c>
      <c r="E21" s="312">
        <v>2147445</v>
      </c>
      <c r="F21" s="313">
        <f t="shared" si="0"/>
        <v>5.9674919430568664E-2</v>
      </c>
      <c r="G21" s="312">
        <v>126219</v>
      </c>
      <c r="H21" s="312">
        <v>1669694</v>
      </c>
      <c r="I21" s="311">
        <v>2273664</v>
      </c>
      <c r="J21" s="311">
        <v>603970</v>
      </c>
    </row>
    <row r="22" spans="1:13" ht="15" x14ac:dyDescent="0.25">
      <c r="A22" s="192" t="s">
        <v>53</v>
      </c>
      <c r="B22" s="312">
        <v>18617</v>
      </c>
      <c r="C22" s="312">
        <v>1431794</v>
      </c>
      <c r="D22" s="311">
        <v>2906766.3307392178</v>
      </c>
      <c r="E22" s="312">
        <v>1609343</v>
      </c>
      <c r="F22" s="313">
        <f t="shared" si="0"/>
        <v>0.1240045704898889</v>
      </c>
      <c r="G22" s="312">
        <v>89177</v>
      </c>
      <c r="H22" s="312">
        <v>1303217</v>
      </c>
      <c r="I22" s="311">
        <v>1698520</v>
      </c>
      <c r="J22" s="311">
        <v>395303</v>
      </c>
    </row>
    <row r="23" spans="1:13" ht="15" x14ac:dyDescent="0.25">
      <c r="A23" s="192" t="s">
        <v>54</v>
      </c>
      <c r="B23" s="312">
        <v>525</v>
      </c>
      <c r="C23" s="312">
        <v>973016</v>
      </c>
      <c r="D23" s="311">
        <v>1883369.7774539203</v>
      </c>
      <c r="E23" s="312">
        <v>1070704</v>
      </c>
      <c r="F23" s="313">
        <f t="shared" si="0"/>
        <v>0.10039711577199141</v>
      </c>
      <c r="G23" s="312">
        <v>60603</v>
      </c>
      <c r="H23" s="312">
        <v>806222</v>
      </c>
      <c r="I23" s="311">
        <v>1131307</v>
      </c>
      <c r="J23" s="311">
        <v>325085</v>
      </c>
    </row>
    <row r="24" spans="1:13" ht="15" x14ac:dyDescent="0.25">
      <c r="A24" s="192" t="s">
        <v>55</v>
      </c>
      <c r="B24" s="312">
        <v>4995</v>
      </c>
      <c r="C24" s="312">
        <v>3619040</v>
      </c>
      <c r="D24" s="311">
        <v>6702159.8484626682</v>
      </c>
      <c r="E24" s="312">
        <v>3849509</v>
      </c>
      <c r="F24" s="313">
        <f t="shared" si="0"/>
        <v>6.3682357752332108E-2</v>
      </c>
      <c r="G24" s="312">
        <v>225407</v>
      </c>
      <c r="H24" s="312">
        <v>2706633</v>
      </c>
      <c r="I24" s="311">
        <v>4074916</v>
      </c>
      <c r="J24" s="311">
        <v>1368283</v>
      </c>
    </row>
    <row r="25" spans="1:13" ht="15" x14ac:dyDescent="0.25">
      <c r="A25" s="192" t="s">
        <v>56</v>
      </c>
      <c r="B25" s="312">
        <v>1553</v>
      </c>
      <c r="C25" s="312">
        <v>518396</v>
      </c>
      <c r="D25" s="311">
        <v>983503.70156142244</v>
      </c>
      <c r="E25" s="312">
        <v>564893</v>
      </c>
      <c r="F25" s="313">
        <f t="shared" si="0"/>
        <v>8.9693979120209266E-2</v>
      </c>
      <c r="G25" s="312">
        <v>32288</v>
      </c>
      <c r="H25" s="312">
        <v>478570</v>
      </c>
      <c r="I25" s="311">
        <v>597181</v>
      </c>
      <c r="J25" s="311">
        <v>118611</v>
      </c>
    </row>
    <row r="26" spans="1:13" ht="15" x14ac:dyDescent="0.25">
      <c r="A26" s="192" t="s">
        <v>57</v>
      </c>
      <c r="B26" s="312">
        <v>6175</v>
      </c>
      <c r="C26" s="312">
        <v>968543</v>
      </c>
      <c r="D26" s="311">
        <v>1984671.168621582</v>
      </c>
      <c r="E26" s="312">
        <v>1098821</v>
      </c>
      <c r="F26" s="313">
        <f t="shared" si="0"/>
        <v>0.13450925772010122</v>
      </c>
      <c r="G26" s="312">
        <v>60324</v>
      </c>
      <c r="H26" s="312">
        <v>863283</v>
      </c>
      <c r="I26" s="311">
        <v>1159145</v>
      </c>
      <c r="J26" s="311">
        <v>295862</v>
      </c>
    </row>
    <row r="27" spans="1:13" ht="15" x14ac:dyDescent="0.25">
      <c r="A27" s="192" t="s">
        <v>58</v>
      </c>
      <c r="B27" s="312">
        <v>10991</v>
      </c>
      <c r="C27" s="312">
        <v>237119</v>
      </c>
      <c r="D27" s="311">
        <v>-5144490.918010111</v>
      </c>
      <c r="E27" s="312">
        <v>252135</v>
      </c>
      <c r="F27" s="313">
        <f t="shared" si="0"/>
        <v>6.3326852761693489E-2</v>
      </c>
      <c r="G27" s="312">
        <v>14769</v>
      </c>
      <c r="H27" s="312">
        <v>196104</v>
      </c>
      <c r="I27" s="311">
        <v>266904</v>
      </c>
      <c r="J27" s="311">
        <v>70800</v>
      </c>
      <c r="M27" s="2"/>
    </row>
    <row r="28" spans="1:13" ht="15" x14ac:dyDescent="0.25">
      <c r="A28" s="192" t="s">
        <v>59</v>
      </c>
      <c r="B28" s="312">
        <v>119928</v>
      </c>
      <c r="C28" s="312">
        <v>2526457</v>
      </c>
      <c r="D28" s="311">
        <v>-15623533.669766773</v>
      </c>
      <c r="E28" s="312">
        <v>2751159</v>
      </c>
      <c r="F28" s="313">
        <f t="shared" si="0"/>
        <v>8.8939570315267585E-2</v>
      </c>
      <c r="G28" s="312">
        <v>157357</v>
      </c>
      <c r="H28" s="312">
        <v>1984302</v>
      </c>
      <c r="I28" s="311">
        <v>2908516</v>
      </c>
      <c r="J28" s="311">
        <v>924214</v>
      </c>
      <c r="M28" s="2"/>
    </row>
    <row r="29" spans="1:13" ht="15" x14ac:dyDescent="0.25">
      <c r="A29" s="192" t="s">
        <v>60</v>
      </c>
      <c r="B29" s="312">
        <v>8625</v>
      </c>
      <c r="C29" s="312">
        <v>1196611</v>
      </c>
      <c r="D29" s="311">
        <v>2368636.8868094618</v>
      </c>
      <c r="E29" s="312">
        <v>1322379</v>
      </c>
      <c r="F29" s="313">
        <f t="shared" si="0"/>
        <v>0.10510349645791323</v>
      </c>
      <c r="G29" s="312">
        <v>74529</v>
      </c>
      <c r="H29" s="312">
        <v>918489</v>
      </c>
      <c r="I29" s="311">
        <v>1396908</v>
      </c>
      <c r="J29" s="311">
        <v>478419</v>
      </c>
    </row>
    <row r="30" spans="1:13" ht="15" x14ac:dyDescent="0.25">
      <c r="A30" s="192" t="s">
        <v>61</v>
      </c>
      <c r="B30" s="312">
        <v>3382</v>
      </c>
      <c r="C30" s="312">
        <v>560152</v>
      </c>
      <c r="D30" s="311">
        <v>1087106.4440355601</v>
      </c>
      <c r="E30" s="312">
        <v>616698</v>
      </c>
      <c r="F30" s="313">
        <f t="shared" si="0"/>
        <v>0.10094759993715992</v>
      </c>
      <c r="G30" s="312">
        <v>34888</v>
      </c>
      <c r="H30" s="312">
        <v>452593</v>
      </c>
      <c r="I30" s="311">
        <v>651586</v>
      </c>
      <c r="J30" s="311">
        <v>198993</v>
      </c>
    </row>
    <row r="31" spans="1:13" ht="15" x14ac:dyDescent="0.25">
      <c r="A31" s="192" t="s">
        <v>62</v>
      </c>
      <c r="B31" s="312">
        <v>958</v>
      </c>
      <c r="C31" s="312">
        <v>1396502</v>
      </c>
      <c r="D31" s="311">
        <v>2733555.3805874689</v>
      </c>
      <c r="E31" s="312">
        <v>1539979</v>
      </c>
      <c r="F31" s="313">
        <f t="shared" si="0"/>
        <v>0.10274027534511229</v>
      </c>
      <c r="G31" s="312">
        <v>86979</v>
      </c>
      <c r="H31" s="312">
        <v>1384562</v>
      </c>
      <c r="I31" s="311">
        <v>1626958</v>
      </c>
      <c r="J31" s="311">
        <v>242396</v>
      </c>
    </row>
    <row r="32" spans="1:13" ht="15" x14ac:dyDescent="0.25">
      <c r="A32" s="192" t="s">
        <v>63</v>
      </c>
      <c r="B32" s="312">
        <v>1136</v>
      </c>
      <c r="C32" s="312">
        <v>1259880</v>
      </c>
      <c r="D32" s="311">
        <v>2334279.0466538016</v>
      </c>
      <c r="E32" s="312">
        <v>1340736</v>
      </c>
      <c r="F32" s="313">
        <f t="shared" si="0"/>
        <v>6.4177540718163631E-2</v>
      </c>
      <c r="G32" s="312">
        <v>78470</v>
      </c>
      <c r="H32" s="312">
        <v>1042465</v>
      </c>
      <c r="I32" s="311">
        <v>1419206</v>
      </c>
      <c r="J32" s="311">
        <v>376741</v>
      </c>
    </row>
    <row r="33" spans="1:10" ht="15" x14ac:dyDescent="0.25">
      <c r="A33" s="192" t="s">
        <v>64</v>
      </c>
      <c r="B33" s="312">
        <v>8281</v>
      </c>
      <c r="C33" s="312">
        <v>180541</v>
      </c>
      <c r="D33" s="311">
        <v>-3247803.149341505</v>
      </c>
      <c r="E33" s="312">
        <v>189967</v>
      </c>
      <c r="F33" s="313">
        <f t="shared" si="0"/>
        <v>5.2209747370403396E-2</v>
      </c>
      <c r="G33" s="312">
        <v>11245</v>
      </c>
      <c r="H33" s="312">
        <v>151871</v>
      </c>
      <c r="I33" s="311">
        <v>201212</v>
      </c>
      <c r="J33" s="311">
        <v>49341</v>
      </c>
    </row>
    <row r="34" spans="1:10" s="5" customFormat="1" ht="15" x14ac:dyDescent="0.25">
      <c r="A34" s="192" t="s">
        <v>65</v>
      </c>
      <c r="B34" s="312">
        <v>1033</v>
      </c>
      <c r="C34" s="312">
        <v>921588</v>
      </c>
      <c r="D34" s="311">
        <v>1779630.9642268</v>
      </c>
      <c r="E34" s="312">
        <v>1013663</v>
      </c>
      <c r="F34" s="313">
        <f t="shared" si="0"/>
        <v>9.9909069996571134E-2</v>
      </c>
      <c r="G34" s="312">
        <v>57400</v>
      </c>
      <c r="H34" s="312">
        <v>834779</v>
      </c>
      <c r="I34" s="311">
        <v>1071063</v>
      </c>
      <c r="J34" s="311">
        <v>236284</v>
      </c>
    </row>
    <row r="35" spans="1:10" s="5" customFormat="1" ht="15" x14ac:dyDescent="0.25">
      <c r="A35" s="192" t="s">
        <v>66</v>
      </c>
      <c r="B35" s="312">
        <v>859</v>
      </c>
      <c r="C35" s="312">
        <v>541129</v>
      </c>
      <c r="D35" s="311">
        <v>962038.36795539176</v>
      </c>
      <c r="E35" s="312">
        <v>552564</v>
      </c>
      <c r="F35" s="313">
        <f t="shared" si="0"/>
        <v>2.1131744925886434E-2</v>
      </c>
      <c r="G35" s="312">
        <v>33704</v>
      </c>
      <c r="H35" s="312">
        <v>394598</v>
      </c>
      <c r="I35" s="311">
        <v>586268</v>
      </c>
      <c r="J35" s="311">
        <v>191670</v>
      </c>
    </row>
    <row r="36" spans="1:10" s="5" customFormat="1" ht="15" x14ac:dyDescent="0.25">
      <c r="A36" s="192" t="s">
        <v>67</v>
      </c>
      <c r="B36" s="312">
        <v>144</v>
      </c>
      <c r="C36" s="312">
        <v>1517558</v>
      </c>
      <c r="D36" s="311">
        <v>2942657.9741838262</v>
      </c>
      <c r="E36" s="312">
        <v>1670483</v>
      </c>
      <c r="F36" s="313">
        <f t="shared" si="0"/>
        <v>0.10077044831235446</v>
      </c>
      <c r="G36" s="312">
        <v>94519</v>
      </c>
      <c r="H36" s="312">
        <v>1243338</v>
      </c>
      <c r="I36" s="311">
        <v>1765002</v>
      </c>
      <c r="J36" s="311">
        <v>521664</v>
      </c>
    </row>
    <row r="37" spans="1:10" s="5" customFormat="1" ht="15" x14ac:dyDescent="0.25">
      <c r="A37" s="192" t="s">
        <v>68</v>
      </c>
      <c r="B37" s="312">
        <v>1402</v>
      </c>
      <c r="C37" s="312">
        <v>912701</v>
      </c>
      <c r="D37" s="311">
        <v>1808973.069629339</v>
      </c>
      <c r="E37" s="312">
        <v>1008878</v>
      </c>
      <c r="F37" s="313">
        <f t="shared" si="0"/>
        <v>0.1053762404117011</v>
      </c>
      <c r="G37" s="312">
        <v>56846</v>
      </c>
      <c r="H37" s="312">
        <v>719578</v>
      </c>
      <c r="I37" s="311">
        <v>1065724</v>
      </c>
      <c r="J37" s="311">
        <v>346146</v>
      </c>
    </row>
    <row r="38" spans="1:10" s="5" customFormat="1" ht="15" x14ac:dyDescent="0.25">
      <c r="A38" s="192" t="s">
        <v>69</v>
      </c>
      <c r="B38" s="312">
        <v>1388</v>
      </c>
      <c r="C38" s="312">
        <v>1857745</v>
      </c>
      <c r="D38" s="311">
        <v>3663323.1829360952</v>
      </c>
      <c r="E38" s="312">
        <v>2051498</v>
      </c>
      <c r="F38" s="313">
        <f t="shared" si="0"/>
        <v>0.10429472290330481</v>
      </c>
      <c r="G38" s="312">
        <v>115707</v>
      </c>
      <c r="H38" s="312">
        <v>1615374</v>
      </c>
      <c r="I38" s="311">
        <v>2167205</v>
      </c>
      <c r="J38" s="311">
        <v>551831</v>
      </c>
    </row>
    <row r="39" spans="1:10" s="5" customFormat="1" ht="15" x14ac:dyDescent="0.25">
      <c r="A39" s="192" t="s">
        <v>70</v>
      </c>
      <c r="B39" s="312">
        <v>3367</v>
      </c>
      <c r="C39" s="312">
        <v>768231</v>
      </c>
      <c r="D39" s="311">
        <v>1584348.9495776435</v>
      </c>
      <c r="E39" s="312">
        <v>877181</v>
      </c>
      <c r="F39" s="313">
        <f t="shared" si="0"/>
        <v>0.14181932257354884</v>
      </c>
      <c r="G39" s="312">
        <v>47848</v>
      </c>
      <c r="H39" s="312">
        <v>607721</v>
      </c>
      <c r="I39" s="311">
        <v>925029</v>
      </c>
      <c r="J39" s="311">
        <v>317308</v>
      </c>
    </row>
    <row r="40" spans="1:10" s="5" customFormat="1" ht="15" x14ac:dyDescent="0.25">
      <c r="A40" s="192" t="s">
        <v>71</v>
      </c>
      <c r="B40" s="312">
        <v>14695</v>
      </c>
      <c r="C40" s="312">
        <v>918164</v>
      </c>
      <c r="D40" s="311">
        <v>1548965.5269231363</v>
      </c>
      <c r="E40" s="312">
        <v>895210</v>
      </c>
      <c r="F40" s="313">
        <f t="shared" si="0"/>
        <v>-2.4999891086995352E-2</v>
      </c>
      <c r="G40" s="312">
        <v>57187</v>
      </c>
      <c r="H40" s="312">
        <v>730012</v>
      </c>
      <c r="I40" s="311">
        <v>952397</v>
      </c>
      <c r="J40" s="311">
        <v>222385</v>
      </c>
    </row>
    <row r="41" spans="1:10" s="5" customFormat="1" ht="15" x14ac:dyDescent="0.25">
      <c r="A41" s="192" t="s">
        <v>72</v>
      </c>
      <c r="B41" s="312">
        <v>6422</v>
      </c>
      <c r="C41" s="312">
        <v>558089</v>
      </c>
      <c r="D41" s="311">
        <v>754513.17446062551</v>
      </c>
      <c r="E41" s="312">
        <v>530185</v>
      </c>
      <c r="F41" s="313">
        <f t="shared" si="0"/>
        <v>-4.9999193676994173E-2</v>
      </c>
      <c r="G41" s="312">
        <v>34760</v>
      </c>
      <c r="H41" s="312">
        <v>407316</v>
      </c>
      <c r="I41" s="311">
        <v>564945</v>
      </c>
      <c r="J41" s="311">
        <v>157629</v>
      </c>
    </row>
    <row r="42" spans="1:10" s="5" customFormat="1" ht="15" x14ac:dyDescent="0.25">
      <c r="A42" s="192" t="s">
        <v>73</v>
      </c>
      <c r="B42" s="312">
        <v>8207</v>
      </c>
      <c r="C42" s="312">
        <v>4425922</v>
      </c>
      <c r="D42" s="311">
        <v>9041135.8529895805</v>
      </c>
      <c r="E42" s="312">
        <v>5005661</v>
      </c>
      <c r="F42" s="313">
        <f t="shared" si="0"/>
        <v>0.13098717058276219</v>
      </c>
      <c r="G42" s="312">
        <v>275663</v>
      </c>
      <c r="H42" s="312">
        <v>3494046</v>
      </c>
      <c r="I42" s="311">
        <v>5281324</v>
      </c>
      <c r="J42" s="311">
        <v>1787278</v>
      </c>
    </row>
    <row r="43" spans="1:10" s="5" customFormat="1" ht="15" x14ac:dyDescent="0.25">
      <c r="A43" s="192" t="s">
        <v>74</v>
      </c>
      <c r="B43" s="312">
        <v>6241</v>
      </c>
      <c r="C43" s="312">
        <v>1310956</v>
      </c>
      <c r="D43" s="311">
        <v>2256785.3507148107</v>
      </c>
      <c r="E43" s="312">
        <v>1296226</v>
      </c>
      <c r="F43" s="313">
        <f t="shared" si="0"/>
        <v>-1.1236075047522571E-2</v>
      </c>
      <c r="G43" s="312">
        <v>81651</v>
      </c>
      <c r="H43" s="312">
        <v>985226</v>
      </c>
      <c r="I43" s="311">
        <v>1377877</v>
      </c>
      <c r="J43" s="311">
        <v>392651</v>
      </c>
    </row>
    <row r="44" spans="1:10" s="5" customFormat="1" ht="15" x14ac:dyDescent="0.25">
      <c r="A44" s="192" t="s">
        <v>75</v>
      </c>
      <c r="B44" s="312">
        <v>658</v>
      </c>
      <c r="C44" s="312">
        <v>910851</v>
      </c>
      <c r="D44" s="311">
        <v>1625299.8347022515</v>
      </c>
      <c r="E44" s="312">
        <v>933521</v>
      </c>
      <c r="F44" s="313">
        <f t="shared" si="0"/>
        <v>2.4888812769596785E-2</v>
      </c>
      <c r="G44" s="312">
        <v>56731</v>
      </c>
      <c r="H44" s="312">
        <v>703229</v>
      </c>
      <c r="I44" s="311">
        <v>990252</v>
      </c>
      <c r="J44" s="311">
        <v>287023</v>
      </c>
    </row>
    <row r="45" spans="1:10" s="5" customFormat="1" ht="15" x14ac:dyDescent="0.25">
      <c r="A45" s="192" t="s">
        <v>76</v>
      </c>
      <c r="B45" s="312">
        <v>666</v>
      </c>
      <c r="C45" s="312">
        <v>1121024</v>
      </c>
      <c r="D45" s="311">
        <v>2067318.2782657996</v>
      </c>
      <c r="E45" s="312">
        <v>1187402</v>
      </c>
      <c r="F45" s="313">
        <f t="shared" si="0"/>
        <v>5.9211934802466316E-2</v>
      </c>
      <c r="G45" s="312">
        <v>69822</v>
      </c>
      <c r="H45" s="312">
        <v>924269</v>
      </c>
      <c r="I45" s="311">
        <v>1257224</v>
      </c>
      <c r="J45" s="311">
        <v>332955</v>
      </c>
    </row>
    <row r="46" spans="1:10" s="5" customFormat="1" ht="15" x14ac:dyDescent="0.25">
      <c r="A46" s="192" t="s">
        <v>77</v>
      </c>
      <c r="B46" s="312">
        <v>715</v>
      </c>
      <c r="C46" s="312">
        <v>1033065</v>
      </c>
      <c r="D46" s="311">
        <v>2014283.4968745378</v>
      </c>
      <c r="E46" s="312">
        <v>1138358</v>
      </c>
      <c r="F46" s="313">
        <f t="shared" si="0"/>
        <v>0.10192291869340264</v>
      </c>
      <c r="G46" s="312">
        <v>64343</v>
      </c>
      <c r="H46" s="312">
        <v>734101</v>
      </c>
      <c r="I46" s="311">
        <v>1202701</v>
      </c>
      <c r="J46" s="311">
        <v>468600</v>
      </c>
    </row>
    <row r="47" spans="1:10" s="5" customFormat="1" ht="15" x14ac:dyDescent="0.25">
      <c r="A47" s="192" t="s">
        <v>78</v>
      </c>
      <c r="B47" s="312">
        <v>7893</v>
      </c>
      <c r="C47" s="312">
        <v>170250</v>
      </c>
      <c r="D47" s="311">
        <v>-1600396.0985367035</v>
      </c>
      <c r="E47" s="312">
        <v>181066</v>
      </c>
      <c r="F47" s="313">
        <f t="shared" si="0"/>
        <v>6.3530102790014684E-2</v>
      </c>
      <c r="G47" s="312">
        <v>10604</v>
      </c>
      <c r="H47" s="312">
        <v>130125</v>
      </c>
      <c r="I47" s="311">
        <v>191670</v>
      </c>
      <c r="J47" s="311">
        <v>61545</v>
      </c>
    </row>
    <row r="48" spans="1:10" s="5" customFormat="1" ht="15" x14ac:dyDescent="0.25">
      <c r="A48" s="192" t="s">
        <v>79</v>
      </c>
      <c r="B48" s="312">
        <v>10868</v>
      </c>
      <c r="C48" s="312">
        <v>2297962</v>
      </c>
      <c r="D48" s="311">
        <v>5331375.0735419597</v>
      </c>
      <c r="E48" s="312">
        <v>2951737</v>
      </c>
      <c r="F48" s="313">
        <f t="shared" si="0"/>
        <v>0.284502093594237</v>
      </c>
      <c r="G48" s="312">
        <v>143126</v>
      </c>
      <c r="H48" s="312">
        <v>1676553</v>
      </c>
      <c r="I48" s="311">
        <v>3094863</v>
      </c>
      <c r="J48" s="311">
        <v>1418310</v>
      </c>
    </row>
    <row r="49" spans="1:10" s="5" customFormat="1" ht="15" x14ac:dyDescent="0.25">
      <c r="A49" s="192" t="s">
        <v>80</v>
      </c>
      <c r="B49" s="312">
        <v>14174</v>
      </c>
      <c r="C49" s="312">
        <v>3097147</v>
      </c>
      <c r="D49" s="311">
        <v>6067405.887080403</v>
      </c>
      <c r="E49" s="312">
        <v>3415880</v>
      </c>
      <c r="F49" s="313">
        <f t="shared" si="0"/>
        <v>0.10291180883568006</v>
      </c>
      <c r="G49" s="312">
        <v>192902</v>
      </c>
      <c r="H49" s="312">
        <v>2863476</v>
      </c>
      <c r="I49" s="311">
        <v>3608782</v>
      </c>
      <c r="J49" s="311">
        <v>745306</v>
      </c>
    </row>
    <row r="50" spans="1:10" s="5" customFormat="1" ht="15" x14ac:dyDescent="0.25">
      <c r="A50" s="192" t="s">
        <v>81</v>
      </c>
      <c r="B50" s="312">
        <v>2939</v>
      </c>
      <c r="C50" s="312">
        <v>1380073</v>
      </c>
      <c r="D50" s="311">
        <v>2331817.8433244312</v>
      </c>
      <c r="E50" s="312">
        <v>1345571</v>
      </c>
      <c r="F50" s="313">
        <f t="shared" si="0"/>
        <v>-2.5000126804886409E-2</v>
      </c>
      <c r="G50" s="312">
        <v>85956</v>
      </c>
      <c r="H50" s="312">
        <v>980689</v>
      </c>
      <c r="I50" s="311">
        <v>1431527</v>
      </c>
      <c r="J50" s="311">
        <v>450838</v>
      </c>
    </row>
    <row r="51" spans="1:10" s="5" customFormat="1" ht="15" x14ac:dyDescent="0.25">
      <c r="A51" s="192" t="s">
        <v>82</v>
      </c>
      <c r="B51" s="312">
        <v>31901</v>
      </c>
      <c r="C51" s="312">
        <v>678526</v>
      </c>
      <c r="D51" s="311">
        <v>-11805571.960267596</v>
      </c>
      <c r="E51" s="312">
        <v>731812</v>
      </c>
      <c r="F51" s="313">
        <f t="shared" si="0"/>
        <v>7.8531994352464024E-2</v>
      </c>
      <c r="G51" s="312">
        <v>42261</v>
      </c>
      <c r="H51" s="312">
        <v>534358</v>
      </c>
      <c r="I51" s="311">
        <v>774073</v>
      </c>
      <c r="J51" s="311">
        <v>239715</v>
      </c>
    </row>
    <row r="52" spans="1:10" s="5" customFormat="1" ht="18" customHeight="1" x14ac:dyDescent="0.25">
      <c r="A52" s="192" t="s">
        <v>83</v>
      </c>
      <c r="B52" s="312">
        <v>5419</v>
      </c>
      <c r="C52" s="312">
        <v>912084</v>
      </c>
      <c r="D52" s="311">
        <v>1803594.8814085599</v>
      </c>
      <c r="E52" s="312">
        <v>1007750</v>
      </c>
      <c r="F52" s="313">
        <f t="shared" si="0"/>
        <v>0.10488726915503396</v>
      </c>
      <c r="G52" s="312">
        <v>56808</v>
      </c>
      <c r="H52" s="312">
        <v>718722</v>
      </c>
      <c r="I52" s="311">
        <v>1064558</v>
      </c>
      <c r="J52" s="311">
        <v>345836</v>
      </c>
    </row>
    <row r="53" spans="1:10" s="5" customFormat="1" ht="15" customHeight="1" x14ac:dyDescent="0.25">
      <c r="A53" s="192" t="s">
        <v>84</v>
      </c>
      <c r="B53" s="312">
        <v>1210</v>
      </c>
      <c r="C53" s="312">
        <v>925868</v>
      </c>
      <c r="D53" s="311">
        <v>1760551.7766617811</v>
      </c>
      <c r="E53" s="312">
        <v>1011205</v>
      </c>
      <c r="F53" s="313">
        <f t="shared" si="0"/>
        <v>9.2169726138067204E-2</v>
      </c>
      <c r="G53" s="312">
        <v>57667</v>
      </c>
      <c r="H53" s="312">
        <v>822081</v>
      </c>
      <c r="I53" s="311">
        <v>1068872</v>
      </c>
      <c r="J53" s="311">
        <v>246791</v>
      </c>
    </row>
    <row r="54" spans="1:10" s="5" customFormat="1" ht="15" customHeight="1" x14ac:dyDescent="0.25">
      <c r="A54" s="192" t="s">
        <v>85</v>
      </c>
      <c r="B54" s="312">
        <v>975</v>
      </c>
      <c r="C54" s="312">
        <v>476084</v>
      </c>
      <c r="D54" s="311">
        <v>903228.60012311046</v>
      </c>
      <c r="E54" s="312">
        <v>518786</v>
      </c>
      <c r="F54" s="313">
        <f t="shared" si="0"/>
        <v>8.9694255635560105E-2</v>
      </c>
      <c r="G54" s="312">
        <v>29652</v>
      </c>
      <c r="H54" s="312">
        <v>406980</v>
      </c>
      <c r="I54" s="311">
        <v>548438</v>
      </c>
      <c r="J54" s="311">
        <v>141458</v>
      </c>
    </row>
    <row r="55" spans="1:10" s="5" customFormat="1" ht="15" customHeight="1" x14ac:dyDescent="0.25">
      <c r="A55" s="192" t="s">
        <v>86</v>
      </c>
      <c r="B55" s="312">
        <v>126459</v>
      </c>
      <c r="C55" s="312">
        <v>2710895</v>
      </c>
      <c r="D55" s="311">
        <v>1267404.3046753276</v>
      </c>
      <c r="E55" s="312">
        <v>2900981</v>
      </c>
      <c r="F55" s="313">
        <f t="shared" si="0"/>
        <v>7.0119277950639922E-2</v>
      </c>
      <c r="G55" s="312">
        <v>168845</v>
      </c>
      <c r="H55" s="312">
        <v>2180667</v>
      </c>
      <c r="I55" s="311">
        <v>3069826</v>
      </c>
      <c r="J55" s="311">
        <v>889159</v>
      </c>
    </row>
    <row r="56" spans="1:10" s="5" customFormat="1" ht="15" customHeight="1" x14ac:dyDescent="0.25">
      <c r="A56" s="192" t="s">
        <v>87</v>
      </c>
      <c r="B56" s="312">
        <v>38146</v>
      </c>
      <c r="C56" s="312">
        <v>3945521</v>
      </c>
      <c r="D56" s="311">
        <v>8017463.916556715</v>
      </c>
      <c r="E56" s="312">
        <v>4438901</v>
      </c>
      <c r="F56" s="313">
        <f t="shared" si="0"/>
        <v>0.12504812418942898</v>
      </c>
      <c r="G56" s="312">
        <v>245742</v>
      </c>
      <c r="H56" s="312">
        <v>3120436</v>
      </c>
      <c r="I56" s="311">
        <v>4684643</v>
      </c>
      <c r="J56" s="311">
        <v>1564207</v>
      </c>
    </row>
    <row r="57" spans="1:10" s="5" customFormat="1" ht="15" customHeight="1" x14ac:dyDescent="0.25">
      <c r="A57" s="192" t="s">
        <v>88</v>
      </c>
      <c r="B57" s="312">
        <v>3491</v>
      </c>
      <c r="C57" s="312">
        <v>3320680</v>
      </c>
      <c r="D57" s="311">
        <v>5943025.3514354788</v>
      </c>
      <c r="E57" s="312">
        <v>3413486</v>
      </c>
      <c r="F57" s="313">
        <f t="shared" si="0"/>
        <v>2.7947890191165666E-2</v>
      </c>
      <c r="G57" s="312">
        <v>206824</v>
      </c>
      <c r="H57" s="312">
        <v>2423567</v>
      </c>
      <c r="I57" s="311">
        <v>3620310</v>
      </c>
      <c r="J57" s="311">
        <v>1196743</v>
      </c>
    </row>
    <row r="58" spans="1:10" s="5" customFormat="1" ht="15" x14ac:dyDescent="0.25">
      <c r="A58" s="192" t="s">
        <v>89</v>
      </c>
      <c r="B58" s="312">
        <v>28563</v>
      </c>
      <c r="C58" s="312">
        <v>2261265</v>
      </c>
      <c r="D58" s="311">
        <v>4332295.1182315676</v>
      </c>
      <c r="E58" s="312">
        <v>2483503</v>
      </c>
      <c r="F58" s="313">
        <f t="shared" si="0"/>
        <v>9.8280387305335726E-2</v>
      </c>
      <c r="G58" s="312">
        <v>140840</v>
      </c>
      <c r="H58" s="312">
        <v>2009628</v>
      </c>
      <c r="I58" s="311">
        <v>2624343</v>
      </c>
      <c r="J58" s="311">
        <v>614715</v>
      </c>
    </row>
    <row r="59" spans="1:10" s="5" customFormat="1" ht="15" x14ac:dyDescent="0.25">
      <c r="A59" s="192" t="s">
        <v>90</v>
      </c>
      <c r="B59" s="312">
        <v>3591</v>
      </c>
      <c r="C59" s="312">
        <v>323365</v>
      </c>
      <c r="D59" s="311">
        <v>613490.25577305793</v>
      </c>
      <c r="E59" s="312">
        <v>352369</v>
      </c>
      <c r="F59" s="313">
        <f t="shared" si="0"/>
        <v>8.9694308289394342E-2</v>
      </c>
      <c r="G59" s="312">
        <v>20140</v>
      </c>
      <c r="H59" s="312">
        <v>344600</v>
      </c>
      <c r="I59" s="311">
        <v>372509</v>
      </c>
      <c r="J59" s="311">
        <v>27909</v>
      </c>
    </row>
    <row r="60" spans="1:10" s="5" customFormat="1" ht="15" x14ac:dyDescent="0.25">
      <c r="A60" s="192" t="s">
        <v>91</v>
      </c>
      <c r="B60" s="312">
        <v>1139</v>
      </c>
      <c r="C60" s="312">
        <v>765379</v>
      </c>
      <c r="D60" s="311">
        <v>1468765.8511257584</v>
      </c>
      <c r="E60" s="312">
        <v>840858</v>
      </c>
      <c r="F60" s="313">
        <f t="shared" si="0"/>
        <v>9.8616502412530269E-2</v>
      </c>
      <c r="G60" s="312">
        <v>47671</v>
      </c>
      <c r="H60" s="312">
        <v>648071</v>
      </c>
      <c r="I60" s="311">
        <v>888529</v>
      </c>
      <c r="J60" s="311">
        <v>240458</v>
      </c>
    </row>
    <row r="61" spans="1:10" s="5" customFormat="1" ht="15" x14ac:dyDescent="0.25">
      <c r="A61" s="192" t="s">
        <v>92</v>
      </c>
      <c r="B61" s="312">
        <v>160579</v>
      </c>
      <c r="C61" s="312">
        <v>3460078</v>
      </c>
      <c r="D61" s="311">
        <v>-10830580.699467566</v>
      </c>
      <c r="E61" s="312">
        <v>3683697</v>
      </c>
      <c r="F61" s="313">
        <f t="shared" si="0"/>
        <v>6.4628311847305178E-2</v>
      </c>
      <c r="G61" s="312">
        <v>215507</v>
      </c>
      <c r="H61" s="312">
        <v>2789204</v>
      </c>
      <c r="I61" s="311">
        <v>3899204</v>
      </c>
      <c r="J61" s="311">
        <v>1110000</v>
      </c>
    </row>
    <row r="62" spans="1:10" s="5" customFormat="1" ht="15" x14ac:dyDescent="0.25">
      <c r="A62" s="192" t="s">
        <v>93</v>
      </c>
      <c r="B62" s="312">
        <v>59435</v>
      </c>
      <c r="C62" s="312">
        <v>1277265</v>
      </c>
      <c r="D62" s="311">
        <v>-1168445.9996372052</v>
      </c>
      <c r="E62" s="312">
        <v>1363444</v>
      </c>
      <c r="F62" s="313">
        <f t="shared" si="0"/>
        <v>6.7471511393485298E-2</v>
      </c>
      <c r="G62" s="312">
        <v>79553</v>
      </c>
      <c r="H62" s="312">
        <v>1008305</v>
      </c>
      <c r="I62" s="311">
        <v>1442997</v>
      </c>
      <c r="J62" s="311">
        <v>434692</v>
      </c>
    </row>
    <row r="63" spans="1:10" s="5" customFormat="1" ht="15" x14ac:dyDescent="0.25">
      <c r="A63" s="192" t="s">
        <v>94</v>
      </c>
      <c r="B63" s="312">
        <v>28709</v>
      </c>
      <c r="C63" s="312">
        <v>1495095</v>
      </c>
      <c r="D63" s="311">
        <v>2836499.6017047679</v>
      </c>
      <c r="E63" s="312">
        <v>1629196</v>
      </c>
      <c r="F63" s="313">
        <f t="shared" si="0"/>
        <v>8.9693965935275011E-2</v>
      </c>
      <c r="G63" s="312">
        <v>93120</v>
      </c>
      <c r="H63" s="312">
        <v>1602723</v>
      </c>
      <c r="I63" s="311">
        <v>1722316</v>
      </c>
      <c r="J63" s="311">
        <v>119593</v>
      </c>
    </row>
    <row r="64" spans="1:10" s="5" customFormat="1" ht="15" x14ac:dyDescent="0.25">
      <c r="A64" s="192" t="s">
        <v>95</v>
      </c>
      <c r="B64" s="312">
        <v>23243</v>
      </c>
      <c r="C64" s="312">
        <v>831650</v>
      </c>
      <c r="D64" s="311">
        <v>2286696.1062072655</v>
      </c>
      <c r="E64" s="312">
        <v>1266038</v>
      </c>
      <c r="F64" s="313">
        <f t="shared" si="0"/>
        <v>0.52232068778933449</v>
      </c>
      <c r="G64" s="312">
        <v>51798</v>
      </c>
      <c r="H64" s="312">
        <v>582774</v>
      </c>
      <c r="I64" s="311">
        <v>1317836</v>
      </c>
      <c r="J64" s="311">
        <v>735062</v>
      </c>
    </row>
    <row r="65" spans="1:10" s="5" customFormat="1" ht="15" x14ac:dyDescent="0.25">
      <c r="A65" s="192" t="s">
        <v>96</v>
      </c>
      <c r="B65" s="312">
        <v>4024</v>
      </c>
      <c r="C65" s="312">
        <v>1592948</v>
      </c>
      <c r="D65" s="311">
        <v>3150668.8369047861</v>
      </c>
      <c r="E65" s="312">
        <v>1760104</v>
      </c>
      <c r="F65" s="313">
        <f t="shared" si="0"/>
        <v>0.10493500101698235</v>
      </c>
      <c r="G65" s="312">
        <v>99215</v>
      </c>
      <c r="H65" s="312">
        <v>1305446</v>
      </c>
      <c r="I65" s="311">
        <v>1859319</v>
      </c>
      <c r="J65" s="311">
        <v>553873</v>
      </c>
    </row>
    <row r="66" spans="1:10" s="5" customFormat="1" ht="15" x14ac:dyDescent="0.25">
      <c r="A66" s="192" t="s">
        <v>97</v>
      </c>
      <c r="B66" s="312">
        <v>1180</v>
      </c>
      <c r="C66" s="312">
        <v>1522702</v>
      </c>
      <c r="D66" s="311">
        <v>2870693.6509816796</v>
      </c>
      <c r="E66" s="312">
        <v>1648836</v>
      </c>
      <c r="F66" s="313">
        <f t="shared" si="0"/>
        <v>8.2835643481127624E-2</v>
      </c>
      <c r="G66" s="312">
        <v>94840</v>
      </c>
      <c r="H66" s="312">
        <v>1252532</v>
      </c>
      <c r="I66" s="311">
        <v>1743676</v>
      </c>
      <c r="J66" s="311">
        <v>491144</v>
      </c>
    </row>
    <row r="67" spans="1:10" s="5" customFormat="1" ht="15" x14ac:dyDescent="0.25">
      <c r="A67" s="192" t="s">
        <v>98</v>
      </c>
      <c r="B67" s="312">
        <v>564</v>
      </c>
      <c r="C67" s="312">
        <v>1192783</v>
      </c>
      <c r="D67" s="311">
        <v>2275833.43926324</v>
      </c>
      <c r="E67" s="312">
        <v>1307167</v>
      </c>
      <c r="F67" s="313">
        <f t="shared" si="0"/>
        <v>9.5896738970961196E-2</v>
      </c>
      <c r="G67" s="312">
        <v>74291</v>
      </c>
      <c r="H67" s="312">
        <v>940612</v>
      </c>
      <c r="I67" s="311">
        <v>1381458</v>
      </c>
      <c r="J67" s="311">
        <v>440846</v>
      </c>
    </row>
    <row r="68" spans="1:10" s="5" customFormat="1" ht="15" x14ac:dyDescent="0.25">
      <c r="A68" s="192" t="s">
        <v>99</v>
      </c>
      <c r="B68" s="312">
        <v>1894</v>
      </c>
      <c r="C68" s="312">
        <v>834457</v>
      </c>
      <c r="D68" s="311">
        <v>1343450.9537398922</v>
      </c>
      <c r="E68" s="312">
        <v>813596</v>
      </c>
      <c r="F68" s="313">
        <f t="shared" ref="F68:F131" si="1">(E68-C68)/C68</f>
        <v>-2.4999490686757976E-2</v>
      </c>
      <c r="G68" s="312">
        <v>51973</v>
      </c>
      <c r="H68" s="312">
        <v>637100</v>
      </c>
      <c r="I68" s="311">
        <v>865569</v>
      </c>
      <c r="J68" s="311">
        <v>228469</v>
      </c>
    </row>
    <row r="69" spans="1:10" s="5" customFormat="1" ht="15" x14ac:dyDescent="0.25">
      <c r="A69" s="192" t="s">
        <v>100</v>
      </c>
      <c r="B69" s="312">
        <v>866</v>
      </c>
      <c r="C69" s="312">
        <v>1525954</v>
      </c>
      <c r="D69" s="311">
        <v>2895046.9690354355</v>
      </c>
      <c r="E69" s="312">
        <v>1662824</v>
      </c>
      <c r="F69" s="313">
        <f t="shared" si="1"/>
        <v>8.9694709014819587E-2</v>
      </c>
      <c r="G69" s="312">
        <v>95042</v>
      </c>
      <c r="H69" s="312">
        <v>1261106</v>
      </c>
      <c r="I69" s="311">
        <v>1757866</v>
      </c>
      <c r="J69" s="311">
        <v>496760</v>
      </c>
    </row>
    <row r="70" spans="1:10" s="5" customFormat="1" ht="18" customHeight="1" x14ac:dyDescent="0.25">
      <c r="A70" s="192" t="s">
        <v>101</v>
      </c>
      <c r="B70" s="312">
        <v>397</v>
      </c>
      <c r="C70" s="312">
        <v>1270196</v>
      </c>
      <c r="D70" s="311">
        <v>2348661.2969662305</v>
      </c>
      <c r="E70" s="312">
        <v>1348997</v>
      </c>
      <c r="F70" s="313">
        <f t="shared" si="1"/>
        <v>6.2038457057021122E-2</v>
      </c>
      <c r="G70" s="312">
        <v>79113</v>
      </c>
      <c r="H70" s="312">
        <v>983221</v>
      </c>
      <c r="I70" s="311">
        <v>1428110</v>
      </c>
      <c r="J70" s="311">
        <v>444889</v>
      </c>
    </row>
    <row r="71" spans="1:10" s="5" customFormat="1" ht="18" customHeight="1" x14ac:dyDescent="0.25">
      <c r="A71" s="192" t="s">
        <v>102</v>
      </c>
      <c r="B71" s="312">
        <v>767</v>
      </c>
      <c r="C71" s="312">
        <v>1380577</v>
      </c>
      <c r="D71" s="311">
        <v>2723880.1041195258</v>
      </c>
      <c r="E71" s="312">
        <v>1524724</v>
      </c>
      <c r="F71" s="313">
        <f t="shared" si="1"/>
        <v>0.10441069205122207</v>
      </c>
      <c r="G71" s="312">
        <v>85987</v>
      </c>
      <c r="H71" s="312">
        <v>1075990</v>
      </c>
      <c r="I71" s="311">
        <v>1610711</v>
      </c>
      <c r="J71" s="311">
        <v>534721</v>
      </c>
    </row>
    <row r="72" spans="1:10" s="5" customFormat="1" ht="15" x14ac:dyDescent="0.25">
      <c r="A72" s="192" t="s">
        <v>103</v>
      </c>
      <c r="B72" s="312">
        <v>48212</v>
      </c>
      <c r="C72" s="312">
        <v>1007272</v>
      </c>
      <c r="D72" s="311">
        <v>1186902.6988674998</v>
      </c>
      <c r="E72" s="312">
        <v>1105988</v>
      </c>
      <c r="F72" s="313">
        <f t="shared" si="1"/>
        <v>9.8003319857992682E-2</v>
      </c>
      <c r="G72" s="312">
        <v>62737</v>
      </c>
      <c r="H72" s="312">
        <v>750234</v>
      </c>
      <c r="I72" s="311">
        <v>1168725</v>
      </c>
      <c r="J72" s="311">
        <v>418491</v>
      </c>
    </row>
    <row r="73" spans="1:10" s="5" customFormat="1" ht="15" x14ac:dyDescent="0.25">
      <c r="A73" s="192" t="s">
        <v>104</v>
      </c>
      <c r="B73" s="312">
        <v>1274</v>
      </c>
      <c r="C73" s="312">
        <v>1669044</v>
      </c>
      <c r="D73" s="311">
        <v>3200810.1519360803</v>
      </c>
      <c r="E73" s="312">
        <v>1833415</v>
      </c>
      <c r="F73" s="313">
        <f t="shared" si="1"/>
        <v>9.8482125096761977E-2</v>
      </c>
      <c r="G73" s="312">
        <v>103954</v>
      </c>
      <c r="H73" s="312">
        <v>1347320</v>
      </c>
      <c r="I73" s="311">
        <v>1937369</v>
      </c>
      <c r="J73" s="311">
        <v>590049</v>
      </c>
    </row>
    <row r="74" spans="1:10" s="5" customFormat="1" ht="15" x14ac:dyDescent="0.25">
      <c r="A74" s="192" t="s">
        <v>105</v>
      </c>
      <c r="B74" s="312">
        <v>1236</v>
      </c>
      <c r="C74" s="312">
        <v>1549145</v>
      </c>
      <c r="D74" s="311">
        <v>3043993.8321293299</v>
      </c>
      <c r="E74" s="312">
        <v>1709554</v>
      </c>
      <c r="F74" s="313">
        <f t="shared" si="1"/>
        <v>0.103546795167657</v>
      </c>
      <c r="G74" s="312">
        <v>96487</v>
      </c>
      <c r="H74" s="312">
        <v>1190266</v>
      </c>
      <c r="I74" s="311">
        <v>1806041</v>
      </c>
      <c r="J74" s="311">
        <v>615775</v>
      </c>
    </row>
    <row r="75" spans="1:10" s="5" customFormat="1" ht="15" x14ac:dyDescent="0.25">
      <c r="A75" s="192" t="s">
        <v>106</v>
      </c>
      <c r="B75" s="312">
        <v>1572</v>
      </c>
      <c r="C75" s="312">
        <v>536950</v>
      </c>
      <c r="D75" s="311">
        <v>601728.14257547352</v>
      </c>
      <c r="E75" s="312">
        <v>496679</v>
      </c>
      <c r="F75" s="313">
        <f t="shared" si="1"/>
        <v>-7.4999534407300492E-2</v>
      </c>
      <c r="G75" s="312">
        <v>33443</v>
      </c>
      <c r="H75" s="312">
        <v>357147</v>
      </c>
      <c r="I75" s="311">
        <v>530122</v>
      </c>
      <c r="J75" s="311">
        <v>172975</v>
      </c>
    </row>
    <row r="76" spans="1:10" s="5" customFormat="1" ht="15" x14ac:dyDescent="0.25">
      <c r="A76" s="192" t="s">
        <v>107</v>
      </c>
      <c r="B76" s="312">
        <v>89448</v>
      </c>
      <c r="C76" s="312">
        <v>1896264</v>
      </c>
      <c r="D76" s="311">
        <v>-2582983.2105128076</v>
      </c>
      <c r="E76" s="312">
        <v>2051945</v>
      </c>
      <c r="F76" s="313">
        <f t="shared" si="1"/>
        <v>8.2098800588947529E-2</v>
      </c>
      <c r="G76" s="312">
        <v>118106</v>
      </c>
      <c r="H76" s="312">
        <v>1529685</v>
      </c>
      <c r="I76" s="311">
        <v>2170051</v>
      </c>
      <c r="J76" s="311">
        <v>640366</v>
      </c>
    </row>
    <row r="77" spans="1:10" s="5" customFormat="1" ht="15" x14ac:dyDescent="0.25">
      <c r="A77" s="192" t="s">
        <v>108</v>
      </c>
      <c r="B77" s="312">
        <v>9089</v>
      </c>
      <c r="C77" s="312">
        <v>2848625</v>
      </c>
      <c r="D77" s="311">
        <v>4761288.1575830635</v>
      </c>
      <c r="E77" s="312">
        <v>2777409</v>
      </c>
      <c r="F77" s="313">
        <f t="shared" si="1"/>
        <v>-2.5000131642459081E-2</v>
      </c>
      <c r="G77" s="312">
        <v>177423</v>
      </c>
      <c r="H77" s="312">
        <v>2119477</v>
      </c>
      <c r="I77" s="311">
        <v>2954832</v>
      </c>
      <c r="J77" s="311">
        <v>835355</v>
      </c>
    </row>
    <row r="78" spans="1:10" s="5" customFormat="1" ht="15" x14ac:dyDescent="0.25">
      <c r="A78" s="193" t="s">
        <v>109</v>
      </c>
      <c r="B78" s="312">
        <v>980</v>
      </c>
      <c r="C78" s="312">
        <v>2408601</v>
      </c>
      <c r="D78" s="311">
        <v>4703820.1402424322</v>
      </c>
      <c r="E78" s="312">
        <v>2654896</v>
      </c>
      <c r="F78" s="313">
        <f t="shared" si="1"/>
        <v>0.10225645509571739</v>
      </c>
      <c r="G78" s="312">
        <v>150017</v>
      </c>
      <c r="H78" s="312">
        <v>1842148</v>
      </c>
      <c r="I78" s="311">
        <v>2804913</v>
      </c>
      <c r="J78" s="311">
        <v>962765</v>
      </c>
    </row>
    <row r="79" spans="1:10" s="5" customFormat="1" ht="15" x14ac:dyDescent="0.25">
      <c r="A79" s="193" t="s">
        <v>110</v>
      </c>
      <c r="B79" s="312">
        <v>103459</v>
      </c>
      <c r="C79" s="312">
        <v>2229983</v>
      </c>
      <c r="D79" s="311">
        <v>-16886940.131241269</v>
      </c>
      <c r="E79" s="312">
        <v>2373359</v>
      </c>
      <c r="F79" s="313">
        <f t="shared" si="1"/>
        <v>6.4294660542255258E-2</v>
      </c>
      <c r="G79" s="312">
        <v>138892</v>
      </c>
      <c r="H79" s="312">
        <v>1813224</v>
      </c>
      <c r="I79" s="311">
        <v>2512251</v>
      </c>
      <c r="J79" s="311">
        <v>699027</v>
      </c>
    </row>
    <row r="80" spans="1:10" s="5" customFormat="1" ht="15" x14ac:dyDescent="0.25">
      <c r="A80" s="193" t="s">
        <v>111</v>
      </c>
      <c r="B80" s="312">
        <v>533</v>
      </c>
      <c r="C80" s="312">
        <v>1598251</v>
      </c>
      <c r="D80" s="311">
        <v>2542411.6249267841</v>
      </c>
      <c r="E80" s="312">
        <v>1558295</v>
      </c>
      <c r="F80" s="313">
        <f t="shared" si="1"/>
        <v>-2.4999827936913539E-2</v>
      </c>
      <c r="G80" s="312">
        <v>99545</v>
      </c>
      <c r="H80" s="312">
        <v>1135728</v>
      </c>
      <c r="I80" s="311">
        <v>1657840</v>
      </c>
      <c r="J80" s="311">
        <v>522112</v>
      </c>
    </row>
    <row r="81" spans="1:10" s="5" customFormat="1" ht="15" x14ac:dyDescent="0.25">
      <c r="A81" s="193" t="s">
        <v>112</v>
      </c>
      <c r="B81" s="312">
        <v>3360</v>
      </c>
      <c r="C81" s="312">
        <v>1587433</v>
      </c>
      <c r="D81" s="311">
        <v>3069027.0648062192</v>
      </c>
      <c r="E81" s="312">
        <v>1746420</v>
      </c>
      <c r="F81" s="313">
        <f t="shared" si="1"/>
        <v>0.10015351829022075</v>
      </c>
      <c r="G81" s="312">
        <v>98871</v>
      </c>
      <c r="H81" s="312">
        <v>1278685</v>
      </c>
      <c r="I81" s="311">
        <v>1845291</v>
      </c>
      <c r="J81" s="311">
        <v>566606</v>
      </c>
    </row>
    <row r="82" spans="1:10" s="5" customFormat="1" ht="15" x14ac:dyDescent="0.25">
      <c r="A82" s="192" t="s">
        <v>113</v>
      </c>
      <c r="B82" s="312">
        <v>418</v>
      </c>
      <c r="C82" s="312">
        <v>357587</v>
      </c>
      <c r="D82" s="311">
        <v>678415.69305784709</v>
      </c>
      <c r="E82" s="312">
        <v>389661</v>
      </c>
      <c r="F82" s="313">
        <f t="shared" si="1"/>
        <v>8.9695654484083592E-2</v>
      </c>
      <c r="G82" s="312">
        <v>22272</v>
      </c>
      <c r="H82" s="312">
        <v>314523</v>
      </c>
      <c r="I82" s="311">
        <v>411933</v>
      </c>
      <c r="J82" s="311">
        <v>97410</v>
      </c>
    </row>
    <row r="83" spans="1:10" s="5" customFormat="1" ht="15" x14ac:dyDescent="0.25">
      <c r="A83" s="193" t="s">
        <v>114</v>
      </c>
      <c r="B83" s="312">
        <v>2380</v>
      </c>
      <c r="C83" s="312">
        <v>986419</v>
      </c>
      <c r="D83" s="311">
        <v>1871437.3749626488</v>
      </c>
      <c r="E83" s="312">
        <v>1074895</v>
      </c>
      <c r="F83" s="313">
        <f t="shared" si="1"/>
        <v>8.969413606185607E-2</v>
      </c>
      <c r="G83" s="312">
        <v>61438</v>
      </c>
      <c r="H83" s="312">
        <v>834369</v>
      </c>
      <c r="I83" s="311">
        <v>1136333</v>
      </c>
      <c r="J83" s="311">
        <v>301964</v>
      </c>
    </row>
    <row r="84" spans="1:10" s="5" customFormat="1" ht="15" x14ac:dyDescent="0.25">
      <c r="A84" s="193" t="s">
        <v>115</v>
      </c>
      <c r="B84" s="312">
        <v>660</v>
      </c>
      <c r="C84" s="312">
        <v>1158548</v>
      </c>
      <c r="D84" s="311">
        <v>2242796.8145375103</v>
      </c>
      <c r="E84" s="312">
        <v>1274897</v>
      </c>
      <c r="F84" s="313">
        <f t="shared" si="1"/>
        <v>0.10042656842875737</v>
      </c>
      <c r="G84" s="312">
        <v>72159</v>
      </c>
      <c r="H84" s="312">
        <v>954489</v>
      </c>
      <c r="I84" s="311">
        <v>1347056</v>
      </c>
      <c r="J84" s="311">
        <v>392567</v>
      </c>
    </row>
    <row r="85" spans="1:10" s="5" customFormat="1" ht="15" x14ac:dyDescent="0.25">
      <c r="A85" s="193" t="s">
        <v>116</v>
      </c>
      <c r="B85" s="312">
        <v>9108</v>
      </c>
      <c r="C85" s="312">
        <v>196107</v>
      </c>
      <c r="D85" s="311">
        <v>-2336522.7701120656</v>
      </c>
      <c r="E85" s="312">
        <v>208938</v>
      </c>
      <c r="F85" s="313">
        <f t="shared" si="1"/>
        <v>6.5428567057779677E-2</v>
      </c>
      <c r="G85" s="312">
        <v>12214</v>
      </c>
      <c r="H85" s="312">
        <v>156531</v>
      </c>
      <c r="I85" s="311">
        <v>221152</v>
      </c>
      <c r="J85" s="311">
        <v>64621</v>
      </c>
    </row>
    <row r="86" spans="1:10" s="5" customFormat="1" ht="15" x14ac:dyDescent="0.25">
      <c r="A86" s="193" t="s">
        <v>117</v>
      </c>
      <c r="B86" s="312">
        <v>455</v>
      </c>
      <c r="C86" s="312">
        <v>1522513</v>
      </c>
      <c r="D86" s="311">
        <v>2885924.9457219392</v>
      </c>
      <c r="E86" s="312">
        <v>1657584</v>
      </c>
      <c r="F86" s="313">
        <f t="shared" si="1"/>
        <v>8.8715827056977517E-2</v>
      </c>
      <c r="G86" s="312">
        <v>94828</v>
      </c>
      <c r="H86" s="312">
        <v>1233700</v>
      </c>
      <c r="I86" s="311">
        <v>1752412</v>
      </c>
      <c r="J86" s="311">
        <v>518712</v>
      </c>
    </row>
    <row r="87" spans="1:10" s="5" customFormat="1" ht="15" x14ac:dyDescent="0.25">
      <c r="A87" s="192" t="s">
        <v>118</v>
      </c>
      <c r="B87" s="312">
        <v>507</v>
      </c>
      <c r="C87" s="312">
        <v>1626418</v>
      </c>
      <c r="D87" s="311">
        <v>2948334.7969574062</v>
      </c>
      <c r="E87" s="312">
        <v>1693430</v>
      </c>
      <c r="F87" s="313">
        <f t="shared" si="1"/>
        <v>4.1202200172403405E-2</v>
      </c>
      <c r="G87" s="312">
        <v>101299</v>
      </c>
      <c r="H87" s="312">
        <v>1341206</v>
      </c>
      <c r="I87" s="311">
        <v>1794729</v>
      </c>
      <c r="J87" s="311">
        <v>453523</v>
      </c>
    </row>
    <row r="88" spans="1:10" s="5" customFormat="1" ht="15" x14ac:dyDescent="0.25">
      <c r="A88" s="193" t="s">
        <v>119</v>
      </c>
      <c r="B88" s="312">
        <v>520</v>
      </c>
      <c r="C88" s="312">
        <v>1089622</v>
      </c>
      <c r="D88" s="311">
        <v>1939977.8512418952</v>
      </c>
      <c r="E88" s="312">
        <v>1114262</v>
      </c>
      <c r="F88" s="313">
        <f t="shared" si="1"/>
        <v>2.2613346646818806E-2</v>
      </c>
      <c r="G88" s="312">
        <v>67866</v>
      </c>
      <c r="H88" s="312">
        <v>795252</v>
      </c>
      <c r="I88" s="311">
        <v>1182128</v>
      </c>
      <c r="J88" s="311">
        <v>386876</v>
      </c>
    </row>
    <row r="89" spans="1:10" s="5" customFormat="1" ht="15" x14ac:dyDescent="0.25">
      <c r="A89" s="192" t="s">
        <v>120</v>
      </c>
      <c r="B89" s="312">
        <v>39161</v>
      </c>
      <c r="C89" s="312">
        <v>1367835</v>
      </c>
      <c r="D89" s="311">
        <v>2893504.9315551138</v>
      </c>
      <c r="E89" s="312">
        <v>1602001</v>
      </c>
      <c r="F89" s="313">
        <f t="shared" si="1"/>
        <v>0.17119462508270369</v>
      </c>
      <c r="G89" s="312">
        <v>85194</v>
      </c>
      <c r="H89" s="312">
        <v>1129636</v>
      </c>
      <c r="I89" s="311">
        <v>1687195</v>
      </c>
      <c r="J89" s="311">
        <v>557559</v>
      </c>
    </row>
    <row r="90" spans="1:10" s="5" customFormat="1" ht="15" x14ac:dyDescent="0.25">
      <c r="A90" s="193" t="s">
        <v>121</v>
      </c>
      <c r="B90" s="312">
        <v>164</v>
      </c>
      <c r="C90" s="312">
        <v>2957256</v>
      </c>
      <c r="D90" s="311">
        <v>5548149.5825535115</v>
      </c>
      <c r="E90" s="312">
        <v>3186682</v>
      </c>
      <c r="F90" s="313">
        <f t="shared" si="1"/>
        <v>7.7580703192418915E-2</v>
      </c>
      <c r="G90" s="312">
        <v>184189</v>
      </c>
      <c r="H90" s="312">
        <v>2372149</v>
      </c>
      <c r="I90" s="311">
        <v>3370871</v>
      </c>
      <c r="J90" s="311">
        <v>998722</v>
      </c>
    </row>
    <row r="91" spans="1:10" s="5" customFormat="1" ht="15" x14ac:dyDescent="0.25">
      <c r="A91" s="193" t="s">
        <v>122</v>
      </c>
      <c r="B91" s="312">
        <v>18523</v>
      </c>
      <c r="C91" s="312">
        <v>933978</v>
      </c>
      <c r="D91" s="311">
        <v>1903302.2179401</v>
      </c>
      <c r="E91" s="312">
        <v>1053771</v>
      </c>
      <c r="F91" s="313">
        <f t="shared" si="1"/>
        <v>0.12826105111683572</v>
      </c>
      <c r="G91" s="312">
        <v>58172</v>
      </c>
      <c r="H91" s="312">
        <v>738964</v>
      </c>
      <c r="I91" s="311">
        <v>1111943</v>
      </c>
      <c r="J91" s="311">
        <v>372979</v>
      </c>
    </row>
    <row r="92" spans="1:10" s="5" customFormat="1" ht="15" x14ac:dyDescent="0.25">
      <c r="A92" s="193" t="s">
        <v>123</v>
      </c>
      <c r="B92" s="312">
        <v>1420</v>
      </c>
      <c r="C92" s="312">
        <v>850637</v>
      </c>
      <c r="D92" s="311">
        <v>1601294.5095266583</v>
      </c>
      <c r="E92" s="312">
        <v>919733</v>
      </c>
      <c r="F92" s="313">
        <f t="shared" si="1"/>
        <v>8.1228538142591969E-2</v>
      </c>
      <c r="G92" s="312">
        <v>52981</v>
      </c>
      <c r="H92" s="312">
        <v>653179</v>
      </c>
      <c r="I92" s="311">
        <v>972714</v>
      </c>
      <c r="J92" s="311">
        <v>319535</v>
      </c>
    </row>
    <row r="93" spans="1:10" s="5" customFormat="1" ht="15" x14ac:dyDescent="0.25">
      <c r="A93" s="193" t="s">
        <v>124</v>
      </c>
      <c r="B93" s="312">
        <v>846</v>
      </c>
      <c r="C93" s="312">
        <v>1289360</v>
      </c>
      <c r="D93" s="311">
        <v>2393334.7683850313</v>
      </c>
      <c r="E93" s="312">
        <v>1374656</v>
      </c>
      <c r="F93" s="313">
        <f t="shared" si="1"/>
        <v>6.6153750698020722E-2</v>
      </c>
      <c r="G93" s="312">
        <v>80306</v>
      </c>
      <c r="H93" s="312">
        <v>1003380</v>
      </c>
      <c r="I93" s="311">
        <v>1454962</v>
      </c>
      <c r="J93" s="311">
        <v>451582</v>
      </c>
    </row>
    <row r="94" spans="1:10" s="5" customFormat="1" ht="15" x14ac:dyDescent="0.25">
      <c r="A94" s="193" t="s">
        <v>125</v>
      </c>
      <c r="B94" s="312">
        <v>4870</v>
      </c>
      <c r="C94" s="312">
        <v>1618872</v>
      </c>
      <c r="D94" s="311">
        <v>2458069.6808325611</v>
      </c>
      <c r="E94" s="312">
        <v>1578400</v>
      </c>
      <c r="F94" s="313">
        <f t="shared" si="1"/>
        <v>-2.5000123542812527E-2</v>
      </c>
      <c r="G94" s="312">
        <v>100829</v>
      </c>
      <c r="H94" s="312">
        <v>1181516</v>
      </c>
      <c r="I94" s="311">
        <v>1679229</v>
      </c>
      <c r="J94" s="311">
        <v>497713</v>
      </c>
    </row>
    <row r="95" spans="1:10" s="5" customFormat="1" ht="15" x14ac:dyDescent="0.25">
      <c r="A95" s="193" t="s">
        <v>126</v>
      </c>
      <c r="B95" s="312">
        <v>22652</v>
      </c>
      <c r="C95" s="312">
        <v>493033</v>
      </c>
      <c r="D95" s="311">
        <v>-7254743.8831749307</v>
      </c>
      <c r="E95" s="312">
        <v>519639</v>
      </c>
      <c r="F95" s="313">
        <f t="shared" si="1"/>
        <v>5.3963933448673819E-2</v>
      </c>
      <c r="G95" s="312">
        <v>30708</v>
      </c>
      <c r="H95" s="312">
        <v>396721</v>
      </c>
      <c r="I95" s="311">
        <v>550347</v>
      </c>
      <c r="J95" s="311">
        <v>153626</v>
      </c>
    </row>
    <row r="96" spans="1:10" s="5" customFormat="1" ht="15" x14ac:dyDescent="0.25">
      <c r="A96" s="193" t="s">
        <v>127</v>
      </c>
      <c r="B96" s="312">
        <v>1797</v>
      </c>
      <c r="C96" s="312">
        <v>3092514</v>
      </c>
      <c r="D96" s="311">
        <v>6035893.2158371871</v>
      </c>
      <c r="E96" s="312">
        <v>3408362</v>
      </c>
      <c r="F96" s="313">
        <f t="shared" si="1"/>
        <v>0.10213308654382809</v>
      </c>
      <c r="G96" s="312">
        <v>192613</v>
      </c>
      <c r="H96" s="312">
        <v>2257043</v>
      </c>
      <c r="I96" s="311">
        <v>3600975</v>
      </c>
      <c r="J96" s="311">
        <v>1343932</v>
      </c>
    </row>
    <row r="97" spans="1:10" ht="15" x14ac:dyDescent="0.25">
      <c r="A97" s="193" t="s">
        <v>128</v>
      </c>
      <c r="B97" s="312">
        <v>11060</v>
      </c>
      <c r="C97" s="312">
        <v>2463947</v>
      </c>
      <c r="D97" s="311">
        <v>4237859.2892914647</v>
      </c>
      <c r="E97" s="312">
        <v>2434093</v>
      </c>
      <c r="F97" s="313">
        <f t="shared" si="1"/>
        <v>-1.2116332047726676E-2</v>
      </c>
      <c r="G97" s="312">
        <v>153464</v>
      </c>
      <c r="H97" s="312">
        <v>1798288</v>
      </c>
      <c r="I97" s="311">
        <v>2587557</v>
      </c>
      <c r="J97" s="311">
        <v>789269</v>
      </c>
    </row>
    <row r="98" spans="1:10" ht="15" x14ac:dyDescent="0.25">
      <c r="A98" s="192" t="s">
        <v>129</v>
      </c>
      <c r="B98" s="312">
        <v>2826</v>
      </c>
      <c r="C98" s="312">
        <v>1261502</v>
      </c>
      <c r="D98" s="311">
        <v>2558784.9880811246</v>
      </c>
      <c r="E98" s="312">
        <v>1416682</v>
      </c>
      <c r="F98" s="313">
        <f t="shared" si="1"/>
        <v>0.12301209193485227</v>
      </c>
      <c r="G98" s="312">
        <v>78571</v>
      </c>
      <c r="H98" s="312">
        <v>1214962</v>
      </c>
      <c r="I98" s="311">
        <v>1495253</v>
      </c>
      <c r="J98" s="311">
        <v>280291</v>
      </c>
    </row>
    <row r="99" spans="1:10" ht="15" x14ac:dyDescent="0.25">
      <c r="A99" s="193" t="s">
        <v>130</v>
      </c>
      <c r="B99" s="312">
        <v>243</v>
      </c>
      <c r="C99" s="312">
        <v>973618</v>
      </c>
      <c r="D99" s="311">
        <v>1799544.4448607913</v>
      </c>
      <c r="E99" s="312">
        <v>1033601</v>
      </c>
      <c r="F99" s="313">
        <f t="shared" si="1"/>
        <v>6.1608351530066205E-2</v>
      </c>
      <c r="G99" s="312">
        <v>60641</v>
      </c>
      <c r="H99" s="312">
        <v>740277</v>
      </c>
      <c r="I99" s="311">
        <v>1094242</v>
      </c>
      <c r="J99" s="311">
        <v>353965</v>
      </c>
    </row>
    <row r="100" spans="1:10" ht="15" x14ac:dyDescent="0.25">
      <c r="A100" s="193" t="s">
        <v>131</v>
      </c>
      <c r="B100" s="312">
        <v>1757</v>
      </c>
      <c r="C100" s="312">
        <v>37869</v>
      </c>
      <c r="D100" s="311">
        <v>-919133.39337525808</v>
      </c>
      <c r="E100" s="312">
        <v>40306</v>
      </c>
      <c r="F100" s="313">
        <f t="shared" si="1"/>
        <v>6.4353428926034489E-2</v>
      </c>
      <c r="G100" s="312">
        <v>2359</v>
      </c>
      <c r="H100" s="312">
        <v>28356</v>
      </c>
      <c r="I100" s="311">
        <v>42665</v>
      </c>
      <c r="J100" s="311">
        <v>14309</v>
      </c>
    </row>
    <row r="101" spans="1:10" ht="15" x14ac:dyDescent="0.25">
      <c r="A101" s="192" t="s">
        <v>132</v>
      </c>
      <c r="B101" s="312">
        <v>569</v>
      </c>
      <c r="C101" s="312">
        <v>1371796</v>
      </c>
      <c r="D101" s="311">
        <v>2650406.4109179005</v>
      </c>
      <c r="E101" s="312">
        <v>1509001</v>
      </c>
      <c r="F101" s="313">
        <f t="shared" si="1"/>
        <v>0.10001851587262246</v>
      </c>
      <c r="G101" s="312">
        <v>85441</v>
      </c>
      <c r="H101" s="312">
        <v>1211016</v>
      </c>
      <c r="I101" s="311">
        <v>1594442</v>
      </c>
      <c r="J101" s="311">
        <v>383426</v>
      </c>
    </row>
    <row r="102" spans="1:10" ht="15" x14ac:dyDescent="0.25">
      <c r="A102" s="193" t="s">
        <v>133</v>
      </c>
      <c r="B102" s="312">
        <v>31240</v>
      </c>
      <c r="C102" s="312">
        <v>666771</v>
      </c>
      <c r="D102" s="311">
        <v>-58582970.386867918</v>
      </c>
      <c r="E102" s="312">
        <v>716648</v>
      </c>
      <c r="F102" s="313">
        <f t="shared" si="1"/>
        <v>7.4803793206363198E-2</v>
      </c>
      <c r="G102" s="312">
        <v>41529</v>
      </c>
      <c r="H102" s="312">
        <v>488716</v>
      </c>
      <c r="I102" s="311">
        <v>758177</v>
      </c>
      <c r="J102" s="311">
        <v>269461</v>
      </c>
    </row>
    <row r="103" spans="1:10" ht="15" customHeight="1" x14ac:dyDescent="0.25">
      <c r="A103" s="192" t="s">
        <v>134</v>
      </c>
      <c r="B103" s="312">
        <v>1150</v>
      </c>
      <c r="C103" s="312">
        <v>949506</v>
      </c>
      <c r="D103" s="311">
        <v>1825873.9526032985</v>
      </c>
      <c r="E103" s="312">
        <v>1043547</v>
      </c>
      <c r="F103" s="313">
        <f t="shared" si="1"/>
        <v>9.9042028170438098E-2</v>
      </c>
      <c r="G103" s="312">
        <v>59139</v>
      </c>
      <c r="H103" s="312">
        <v>776058</v>
      </c>
      <c r="I103" s="311">
        <v>1102686</v>
      </c>
      <c r="J103" s="311">
        <v>326628</v>
      </c>
    </row>
    <row r="104" spans="1:10" ht="15" customHeight="1" x14ac:dyDescent="0.25">
      <c r="A104" s="192" t="s">
        <v>135</v>
      </c>
      <c r="B104" s="312">
        <v>5354</v>
      </c>
      <c r="C104" s="312">
        <v>1161404</v>
      </c>
      <c r="D104" s="311">
        <v>2342302.0765681765</v>
      </c>
      <c r="E104" s="312">
        <v>1296825</v>
      </c>
      <c r="F104" s="313">
        <f t="shared" si="1"/>
        <v>0.11660111382430231</v>
      </c>
      <c r="G104" s="312">
        <v>72337</v>
      </c>
      <c r="H104" s="312">
        <v>1108291</v>
      </c>
      <c r="I104" s="311">
        <v>1369162</v>
      </c>
      <c r="J104" s="311">
        <v>260871</v>
      </c>
    </row>
    <row r="105" spans="1:10" ht="15" customHeight="1" x14ac:dyDescent="0.25">
      <c r="A105" s="193" t="s">
        <v>136</v>
      </c>
      <c r="B105" s="312">
        <v>15768</v>
      </c>
      <c r="C105" s="312">
        <v>671434</v>
      </c>
      <c r="D105" s="311">
        <v>-2345330.5748479064</v>
      </c>
      <c r="E105" s="312">
        <v>604291</v>
      </c>
      <c r="F105" s="313">
        <f t="shared" si="1"/>
        <v>-9.9999404260135774E-2</v>
      </c>
      <c r="G105" s="312">
        <v>41819</v>
      </c>
      <c r="H105" s="312">
        <v>470505</v>
      </c>
      <c r="I105" s="311">
        <v>646110</v>
      </c>
      <c r="J105" s="311">
        <v>175605</v>
      </c>
    </row>
    <row r="106" spans="1:10" s="4" customFormat="1" ht="15" customHeight="1" x14ac:dyDescent="0.25">
      <c r="A106" s="192" t="s">
        <v>137</v>
      </c>
      <c r="B106" s="312">
        <v>983</v>
      </c>
      <c r="C106" s="312">
        <v>1251716</v>
      </c>
      <c r="D106" s="311">
        <v>2311859.671748078</v>
      </c>
      <c r="E106" s="312">
        <v>1327859</v>
      </c>
      <c r="F106" s="313">
        <f t="shared" si="1"/>
        <v>6.0830891352351493E-2</v>
      </c>
      <c r="G106" s="312">
        <v>77962</v>
      </c>
      <c r="H106" s="312">
        <v>973881</v>
      </c>
      <c r="I106" s="311">
        <v>1405821</v>
      </c>
      <c r="J106" s="311">
        <v>431940</v>
      </c>
    </row>
    <row r="107" spans="1:10" ht="15" customHeight="1" x14ac:dyDescent="0.25">
      <c r="A107" s="192" t="s">
        <v>138</v>
      </c>
      <c r="B107" s="312">
        <v>1603</v>
      </c>
      <c r="C107" s="312">
        <v>1223708</v>
      </c>
      <c r="D107" s="311">
        <v>2282147.0435744976</v>
      </c>
      <c r="E107" s="312">
        <v>1310793</v>
      </c>
      <c r="F107" s="313">
        <f t="shared" si="1"/>
        <v>7.116485305317935E-2</v>
      </c>
      <c r="G107" s="312">
        <v>76217</v>
      </c>
      <c r="H107" s="312">
        <v>1013382</v>
      </c>
      <c r="I107" s="311">
        <v>1387010</v>
      </c>
      <c r="J107" s="311">
        <v>373628</v>
      </c>
    </row>
    <row r="108" spans="1:10" ht="15" customHeight="1" x14ac:dyDescent="0.25">
      <c r="A108" s="193" t="s">
        <v>139</v>
      </c>
      <c r="B108" s="312">
        <v>140923</v>
      </c>
      <c r="C108" s="312">
        <v>2983493</v>
      </c>
      <c r="D108" s="311">
        <v>2312385.3805787973</v>
      </c>
      <c r="E108" s="312">
        <v>3232786</v>
      </c>
      <c r="F108" s="313">
        <f t="shared" si="1"/>
        <v>8.3557427485165883E-2</v>
      </c>
      <c r="G108" s="312">
        <v>185823</v>
      </c>
      <c r="H108" s="312">
        <v>2370819</v>
      </c>
      <c r="I108" s="311">
        <v>3418609</v>
      </c>
      <c r="J108" s="311">
        <v>1047790</v>
      </c>
    </row>
    <row r="109" spans="1:10" ht="15" x14ac:dyDescent="0.25">
      <c r="A109" s="193" t="s">
        <v>140</v>
      </c>
      <c r="B109" s="312">
        <v>78</v>
      </c>
      <c r="C109" s="312">
        <v>1584086</v>
      </c>
      <c r="D109" s="311">
        <v>2927236.4328558659</v>
      </c>
      <c r="E109" s="312">
        <v>1681312</v>
      </c>
      <c r="F109" s="313">
        <f t="shared" si="1"/>
        <v>6.1376718183229949E-2</v>
      </c>
      <c r="G109" s="312">
        <v>98663</v>
      </c>
      <c r="H109" s="312">
        <v>1240519</v>
      </c>
      <c r="I109" s="311">
        <v>1779975</v>
      </c>
      <c r="J109" s="311">
        <v>539456</v>
      </c>
    </row>
    <row r="110" spans="1:10" ht="15" x14ac:dyDescent="0.25">
      <c r="A110" s="193" t="s">
        <v>141</v>
      </c>
      <c r="B110" s="312">
        <v>35087</v>
      </c>
      <c r="C110" s="312">
        <v>1527602</v>
      </c>
      <c r="D110" s="311">
        <v>2632801.0344935004</v>
      </c>
      <c r="E110" s="312">
        <v>1512198</v>
      </c>
      <c r="F110" s="313">
        <f t="shared" si="1"/>
        <v>-1.0083778366354587E-2</v>
      </c>
      <c r="G110" s="312">
        <v>95145</v>
      </c>
      <c r="H110" s="312">
        <v>1114906</v>
      </c>
      <c r="I110" s="311">
        <v>1607343</v>
      </c>
      <c r="J110" s="311">
        <v>492437</v>
      </c>
    </row>
    <row r="111" spans="1:10" ht="15" x14ac:dyDescent="0.25">
      <c r="A111" s="193" t="s">
        <v>142</v>
      </c>
      <c r="B111" s="312">
        <v>962</v>
      </c>
      <c r="C111" s="312">
        <v>1423525</v>
      </c>
      <c r="D111" s="311">
        <v>2630083.5535895363</v>
      </c>
      <c r="E111" s="312">
        <v>1510637</v>
      </c>
      <c r="F111" s="313">
        <f t="shared" si="1"/>
        <v>6.1194569817881669E-2</v>
      </c>
      <c r="G111" s="312">
        <v>88662</v>
      </c>
      <c r="H111" s="312">
        <v>1057665</v>
      </c>
      <c r="I111" s="311">
        <v>1599299</v>
      </c>
      <c r="J111" s="311">
        <v>541634</v>
      </c>
    </row>
    <row r="112" spans="1:10" ht="15" x14ac:dyDescent="0.25">
      <c r="A112" s="193" t="s">
        <v>143</v>
      </c>
      <c r="B112" s="312">
        <v>43665</v>
      </c>
      <c r="C112" s="312">
        <v>949380</v>
      </c>
      <c r="D112" s="311">
        <v>-7521949.5748747755</v>
      </c>
      <c r="E112" s="312">
        <v>1001679</v>
      </c>
      <c r="F112" s="313">
        <f t="shared" si="1"/>
        <v>5.5087530809580988E-2</v>
      </c>
      <c r="G112" s="312">
        <v>59131</v>
      </c>
      <c r="H112" s="312">
        <v>777002</v>
      </c>
      <c r="I112" s="311">
        <v>1060810</v>
      </c>
      <c r="J112" s="311">
        <v>283808</v>
      </c>
    </row>
    <row r="113" spans="1:10" ht="15" x14ac:dyDescent="0.25">
      <c r="A113" s="193" t="s">
        <v>144</v>
      </c>
      <c r="B113" s="312">
        <v>223260</v>
      </c>
      <c r="C113" s="312">
        <v>4816936</v>
      </c>
      <c r="D113" s="311">
        <v>-32467053.185977127</v>
      </c>
      <c r="E113" s="312">
        <v>5121605</v>
      </c>
      <c r="F113" s="313">
        <f t="shared" si="1"/>
        <v>6.3249542862931954E-2</v>
      </c>
      <c r="G113" s="312">
        <v>300017</v>
      </c>
      <c r="H113" s="312">
        <v>3921645</v>
      </c>
      <c r="I113" s="311">
        <v>5421622</v>
      </c>
      <c r="J113" s="311">
        <v>1499977</v>
      </c>
    </row>
    <row r="114" spans="1:10" ht="15" x14ac:dyDescent="0.25">
      <c r="A114" s="193" t="s">
        <v>145</v>
      </c>
      <c r="B114" s="312">
        <v>17210</v>
      </c>
      <c r="C114" s="312">
        <v>375636</v>
      </c>
      <c r="D114" s="311">
        <v>-8285786.4845967088</v>
      </c>
      <c r="E114" s="312">
        <v>394799</v>
      </c>
      <c r="F114" s="313">
        <f t="shared" si="1"/>
        <v>5.101481221182208E-2</v>
      </c>
      <c r="G114" s="312">
        <v>23396</v>
      </c>
      <c r="H114" s="312">
        <v>299863</v>
      </c>
      <c r="I114" s="311">
        <v>418195</v>
      </c>
      <c r="J114" s="311">
        <v>118332</v>
      </c>
    </row>
    <row r="115" spans="1:10" ht="15" x14ac:dyDescent="0.25">
      <c r="A115" s="193" t="s">
        <v>146</v>
      </c>
      <c r="B115" s="312">
        <v>156254</v>
      </c>
      <c r="C115" s="312">
        <v>3280398</v>
      </c>
      <c r="D115" s="311">
        <v>-11199879.559588715</v>
      </c>
      <c r="E115" s="312">
        <v>3584481</v>
      </c>
      <c r="F115" s="313">
        <f t="shared" si="1"/>
        <v>9.2696983719658413E-2</v>
      </c>
      <c r="G115" s="312">
        <v>204315</v>
      </c>
      <c r="H115" s="312">
        <v>2556318</v>
      </c>
      <c r="I115" s="311">
        <v>3788796</v>
      </c>
      <c r="J115" s="311">
        <v>1232478</v>
      </c>
    </row>
    <row r="116" spans="1:10" ht="15" x14ac:dyDescent="0.25">
      <c r="A116" s="193" t="s">
        <v>147</v>
      </c>
      <c r="B116" s="312">
        <v>394</v>
      </c>
      <c r="C116" s="312">
        <v>760930</v>
      </c>
      <c r="D116" s="311">
        <v>1464462.3903340253</v>
      </c>
      <c r="E116" s="312">
        <v>836425</v>
      </c>
      <c r="F116" s="313">
        <f t="shared" si="1"/>
        <v>9.9214119564217468E-2</v>
      </c>
      <c r="G116" s="312">
        <v>47394</v>
      </c>
      <c r="H116" s="312">
        <v>585926</v>
      </c>
      <c r="I116" s="311">
        <v>883819</v>
      </c>
      <c r="J116" s="311">
        <v>297893</v>
      </c>
    </row>
    <row r="117" spans="1:10" ht="15" x14ac:dyDescent="0.25">
      <c r="A117" s="193" t="s">
        <v>148</v>
      </c>
      <c r="B117" s="312">
        <v>559</v>
      </c>
      <c r="C117" s="312">
        <v>829336</v>
      </c>
      <c r="D117" s="311">
        <v>1505734.0978154377</v>
      </c>
      <c r="E117" s="312">
        <v>864846</v>
      </c>
      <c r="F117" s="313">
        <f t="shared" si="1"/>
        <v>4.2817386439271903E-2</v>
      </c>
      <c r="G117" s="312">
        <v>51654</v>
      </c>
      <c r="H117" s="312">
        <v>612206</v>
      </c>
      <c r="I117" s="311">
        <v>916500</v>
      </c>
      <c r="J117" s="311">
        <v>304294</v>
      </c>
    </row>
    <row r="118" spans="1:10" ht="15" x14ac:dyDescent="0.25">
      <c r="A118" s="192" t="s">
        <v>149</v>
      </c>
      <c r="B118" s="312">
        <v>4513</v>
      </c>
      <c r="C118" s="312">
        <v>912428</v>
      </c>
      <c r="D118" s="311">
        <v>1479882.2108536682</v>
      </c>
      <c r="E118" s="312">
        <v>889617</v>
      </c>
      <c r="F118" s="313">
        <f t="shared" si="1"/>
        <v>-2.5000328793066413E-2</v>
      </c>
      <c r="G118" s="312">
        <v>56829</v>
      </c>
      <c r="H118" s="312">
        <v>665927</v>
      </c>
      <c r="I118" s="311">
        <v>946446</v>
      </c>
      <c r="J118" s="311">
        <v>280519</v>
      </c>
    </row>
    <row r="119" spans="1:10" ht="15" x14ac:dyDescent="0.25">
      <c r="A119" s="192" t="s">
        <v>150</v>
      </c>
      <c r="B119" s="312">
        <v>343</v>
      </c>
      <c r="C119" s="312">
        <v>1292106</v>
      </c>
      <c r="D119" s="311">
        <v>2544935.9911844316</v>
      </c>
      <c r="E119" s="312">
        <v>1426545</v>
      </c>
      <c r="F119" s="313">
        <f t="shared" si="1"/>
        <v>0.10404641724440565</v>
      </c>
      <c r="G119" s="312">
        <v>80477</v>
      </c>
      <c r="H119" s="312">
        <v>1096013</v>
      </c>
      <c r="I119" s="311">
        <v>1507022</v>
      </c>
      <c r="J119" s="311">
        <v>411009</v>
      </c>
    </row>
    <row r="120" spans="1:10" ht="15" x14ac:dyDescent="0.25">
      <c r="A120" s="192" t="s">
        <v>151</v>
      </c>
      <c r="B120" s="312">
        <v>290</v>
      </c>
      <c r="C120" s="312">
        <v>2968940</v>
      </c>
      <c r="D120" s="311">
        <v>5865329.5047666943</v>
      </c>
      <c r="E120" s="312">
        <v>3279746</v>
      </c>
      <c r="F120" s="313">
        <f t="shared" si="1"/>
        <v>0.10468584747418271</v>
      </c>
      <c r="G120" s="312">
        <v>184917</v>
      </c>
      <c r="H120" s="312">
        <v>2355989</v>
      </c>
      <c r="I120" s="311">
        <v>3464663</v>
      </c>
      <c r="J120" s="311">
        <v>1108674</v>
      </c>
    </row>
    <row r="121" spans="1:10" ht="15" x14ac:dyDescent="0.25">
      <c r="A121" s="192" t="s">
        <v>152</v>
      </c>
      <c r="B121" s="312">
        <v>37571</v>
      </c>
      <c r="C121" s="312">
        <v>813447</v>
      </c>
      <c r="D121" s="311">
        <v>-8028411.6732559474</v>
      </c>
      <c r="E121" s="312">
        <v>861882</v>
      </c>
      <c r="F121" s="313">
        <f t="shared" si="1"/>
        <v>5.9542908142755459E-2</v>
      </c>
      <c r="G121" s="312">
        <v>50665</v>
      </c>
      <c r="H121" s="312">
        <v>672755</v>
      </c>
      <c r="I121" s="311">
        <v>912547</v>
      </c>
      <c r="J121" s="311">
        <v>239792</v>
      </c>
    </row>
    <row r="122" spans="1:10" ht="15" x14ac:dyDescent="0.25">
      <c r="A122" s="193" t="s">
        <v>153</v>
      </c>
      <c r="B122" s="312">
        <v>911</v>
      </c>
      <c r="C122" s="312">
        <v>628198</v>
      </c>
      <c r="D122" s="311">
        <v>1161991.2470217159</v>
      </c>
      <c r="E122" s="312">
        <v>667411</v>
      </c>
      <c r="F122" s="313">
        <f t="shared" si="1"/>
        <v>6.2421402169379719E-2</v>
      </c>
      <c r="G122" s="312">
        <v>39127</v>
      </c>
      <c r="H122" s="312">
        <v>480135</v>
      </c>
      <c r="I122" s="311">
        <v>706538</v>
      </c>
      <c r="J122" s="311">
        <v>226403</v>
      </c>
    </row>
    <row r="123" spans="1:10" ht="15" x14ac:dyDescent="0.25">
      <c r="A123" s="192" t="s">
        <v>154</v>
      </c>
      <c r="B123" s="312">
        <v>37028</v>
      </c>
      <c r="C123" s="312">
        <v>802597</v>
      </c>
      <c r="D123" s="311">
        <v>-8141954.546949205</v>
      </c>
      <c r="E123" s="312">
        <v>849426</v>
      </c>
      <c r="F123" s="313">
        <f t="shared" si="1"/>
        <v>5.8346841565567777E-2</v>
      </c>
      <c r="G123" s="312">
        <v>49989</v>
      </c>
      <c r="H123" s="312">
        <v>675669</v>
      </c>
      <c r="I123" s="311">
        <v>899415</v>
      </c>
      <c r="J123" s="311">
        <v>223746</v>
      </c>
    </row>
    <row r="124" spans="1:10" ht="15" x14ac:dyDescent="0.25">
      <c r="A124" s="193" t="s">
        <v>155</v>
      </c>
      <c r="B124" s="312">
        <v>1793</v>
      </c>
      <c r="C124" s="312">
        <v>951347</v>
      </c>
      <c r="D124" s="311">
        <v>1837271.7902545596</v>
      </c>
      <c r="E124" s="312">
        <v>1046414</v>
      </c>
      <c r="F124" s="313">
        <f t="shared" si="1"/>
        <v>9.9928837742695356E-2</v>
      </c>
      <c r="G124" s="312">
        <v>59253</v>
      </c>
      <c r="H124" s="312">
        <v>764093</v>
      </c>
      <c r="I124" s="311">
        <v>1105667</v>
      </c>
      <c r="J124" s="311">
        <v>341574</v>
      </c>
    </row>
    <row r="125" spans="1:10" ht="15" x14ac:dyDescent="0.25">
      <c r="A125" s="193" t="s">
        <v>156</v>
      </c>
      <c r="B125" s="312">
        <v>430</v>
      </c>
      <c r="C125" s="312">
        <v>316195</v>
      </c>
      <c r="D125" s="311">
        <v>568833.99224740441</v>
      </c>
      <c r="E125" s="312">
        <v>326720</v>
      </c>
      <c r="F125" s="313">
        <f t="shared" si="1"/>
        <v>3.3286421353911355E-2</v>
      </c>
      <c r="G125" s="312">
        <v>19694</v>
      </c>
      <c r="H125" s="312">
        <v>261356</v>
      </c>
      <c r="I125" s="311">
        <v>346414</v>
      </c>
      <c r="J125" s="311">
        <v>85058</v>
      </c>
    </row>
    <row r="126" spans="1:10" ht="15" x14ac:dyDescent="0.25">
      <c r="A126" s="192" t="s">
        <v>157</v>
      </c>
      <c r="B126" s="312">
        <v>215878</v>
      </c>
      <c r="C126" s="312">
        <v>4580656</v>
      </c>
      <c r="D126" s="311">
        <v>-10240244.534153167</v>
      </c>
      <c r="E126" s="312">
        <v>4952261</v>
      </c>
      <c r="F126" s="313">
        <f t="shared" si="1"/>
        <v>8.1124843253892021E-2</v>
      </c>
      <c r="G126" s="312">
        <v>285300</v>
      </c>
      <c r="H126" s="312">
        <v>3559987</v>
      </c>
      <c r="I126" s="311">
        <v>5237561</v>
      </c>
      <c r="J126" s="311">
        <v>1677574</v>
      </c>
    </row>
    <row r="127" spans="1:10" ht="15" x14ac:dyDescent="0.25">
      <c r="A127" s="193" t="s">
        <v>158</v>
      </c>
      <c r="B127" s="312">
        <v>4276</v>
      </c>
      <c r="C127" s="312">
        <v>922643</v>
      </c>
      <c r="D127" s="311">
        <v>1706184.948446875</v>
      </c>
      <c r="E127" s="312">
        <v>979979</v>
      </c>
      <c r="F127" s="313">
        <f t="shared" si="1"/>
        <v>6.2143212488470621E-2</v>
      </c>
      <c r="G127" s="312">
        <v>57466</v>
      </c>
      <c r="H127" s="312">
        <v>715873</v>
      </c>
      <c r="I127" s="311">
        <v>1037445</v>
      </c>
      <c r="J127" s="311">
        <v>321572</v>
      </c>
    </row>
    <row r="128" spans="1:10" ht="15" x14ac:dyDescent="0.25">
      <c r="A128" s="193" t="s">
        <v>159</v>
      </c>
      <c r="B128" s="312">
        <v>789</v>
      </c>
      <c r="C128" s="312">
        <v>595064</v>
      </c>
      <c r="D128" s="311">
        <v>1133651.3548994944</v>
      </c>
      <c r="E128" s="312">
        <v>651134</v>
      </c>
      <c r="F128" s="313">
        <f t="shared" si="1"/>
        <v>9.4225158974496862E-2</v>
      </c>
      <c r="G128" s="312">
        <v>37063</v>
      </c>
      <c r="H128" s="312">
        <v>540114</v>
      </c>
      <c r="I128" s="311">
        <v>688197</v>
      </c>
      <c r="J128" s="311">
        <v>148083</v>
      </c>
    </row>
    <row r="129" spans="1:10" ht="15" x14ac:dyDescent="0.25">
      <c r="A129" s="192" t="s">
        <v>160</v>
      </c>
      <c r="B129" s="312">
        <v>300</v>
      </c>
      <c r="C129" s="312">
        <v>952661</v>
      </c>
      <c r="D129" s="311">
        <v>1825011.3995340907</v>
      </c>
      <c r="E129" s="312">
        <v>1046271</v>
      </c>
      <c r="F129" s="313">
        <f t="shared" si="1"/>
        <v>9.8261606174704322E-2</v>
      </c>
      <c r="G129" s="312">
        <v>59335</v>
      </c>
      <c r="H129" s="312">
        <v>848017</v>
      </c>
      <c r="I129" s="311">
        <v>1105606</v>
      </c>
      <c r="J129" s="311">
        <v>257589</v>
      </c>
    </row>
    <row r="130" spans="1:10" ht="15" x14ac:dyDescent="0.25">
      <c r="A130" s="192" t="s">
        <v>161</v>
      </c>
      <c r="B130" s="312">
        <v>720</v>
      </c>
      <c r="C130" s="312">
        <v>1053722</v>
      </c>
      <c r="D130" s="311">
        <v>1763984.8301131041</v>
      </c>
      <c r="E130" s="312">
        <v>1027379</v>
      </c>
      <c r="F130" s="313">
        <f t="shared" si="1"/>
        <v>-2.4999952549154332E-2</v>
      </c>
      <c r="G130" s="312">
        <v>65630</v>
      </c>
      <c r="H130" s="312">
        <v>794288</v>
      </c>
      <c r="I130" s="311">
        <v>1093009</v>
      </c>
      <c r="J130" s="311">
        <v>298721</v>
      </c>
    </row>
    <row r="131" spans="1:10" ht="15" x14ac:dyDescent="0.25">
      <c r="A131" s="192" t="s">
        <v>162</v>
      </c>
      <c r="B131" s="312">
        <v>1023</v>
      </c>
      <c r="C131" s="312">
        <v>283834</v>
      </c>
      <c r="D131" s="311">
        <v>612743.21942641702</v>
      </c>
      <c r="E131" s="312">
        <v>339248</v>
      </c>
      <c r="F131" s="313">
        <f t="shared" si="1"/>
        <v>0.19523383386063686</v>
      </c>
      <c r="G131" s="312">
        <v>17678</v>
      </c>
      <c r="H131" s="312">
        <v>294097</v>
      </c>
      <c r="I131" s="311">
        <v>356926</v>
      </c>
      <c r="J131" s="311">
        <v>62829</v>
      </c>
    </row>
    <row r="132" spans="1:10" ht="15" x14ac:dyDescent="0.25">
      <c r="A132" s="192" t="s">
        <v>163</v>
      </c>
      <c r="B132" s="312">
        <v>691</v>
      </c>
      <c r="C132" s="312">
        <v>1916731</v>
      </c>
      <c r="D132" s="311">
        <v>3534083.2688484839</v>
      </c>
      <c r="E132" s="312">
        <v>2029866</v>
      </c>
      <c r="F132" s="313">
        <f t="shared" ref="F132:F139" si="2">(E132-C132)/C132</f>
        <v>5.9024975335610477E-2</v>
      </c>
      <c r="G132" s="312">
        <v>119381</v>
      </c>
      <c r="H132" s="312">
        <v>1542100</v>
      </c>
      <c r="I132" s="311">
        <v>2149247</v>
      </c>
      <c r="J132" s="311">
        <v>607147</v>
      </c>
    </row>
    <row r="133" spans="1:10" ht="15" x14ac:dyDescent="0.25">
      <c r="A133" s="192" t="s">
        <v>164</v>
      </c>
      <c r="B133" s="312">
        <v>1268</v>
      </c>
      <c r="C133" s="312">
        <v>1384747</v>
      </c>
      <c r="D133" s="311">
        <v>2577524.6940159304</v>
      </c>
      <c r="E133" s="312">
        <v>1480449</v>
      </c>
      <c r="F133" s="313">
        <f t="shared" si="2"/>
        <v>6.9111541675121888E-2</v>
      </c>
      <c r="G133" s="312">
        <v>86247</v>
      </c>
      <c r="H133" s="312">
        <v>1145804</v>
      </c>
      <c r="I133" s="311">
        <v>1566696</v>
      </c>
      <c r="J133" s="311">
        <v>420892</v>
      </c>
    </row>
    <row r="134" spans="1:10" ht="15" x14ac:dyDescent="0.25">
      <c r="A134" s="192" t="s">
        <v>165</v>
      </c>
      <c r="B134" s="312">
        <v>428</v>
      </c>
      <c r="C134" s="312">
        <v>501848</v>
      </c>
      <c r="D134" s="311">
        <v>934670.92688936461</v>
      </c>
      <c r="E134" s="312">
        <v>536845</v>
      </c>
      <c r="F134" s="313">
        <f t="shared" si="2"/>
        <v>6.9736254802250874E-2</v>
      </c>
      <c r="G134" s="312">
        <v>31256</v>
      </c>
      <c r="H134" s="312">
        <v>366270</v>
      </c>
      <c r="I134" s="311">
        <v>568101</v>
      </c>
      <c r="J134" s="311">
        <v>201831</v>
      </c>
    </row>
    <row r="135" spans="1:10" ht="15" x14ac:dyDescent="0.25">
      <c r="A135" s="193" t="s">
        <v>166</v>
      </c>
      <c r="B135" s="312">
        <v>483</v>
      </c>
      <c r="C135" s="312">
        <v>1189500</v>
      </c>
      <c r="D135" s="311">
        <v>2425210.8008488817</v>
      </c>
      <c r="E135" s="312">
        <v>1342728</v>
      </c>
      <c r="F135" s="313">
        <f t="shared" si="2"/>
        <v>0.12881715006305169</v>
      </c>
      <c r="G135" s="312">
        <v>74085</v>
      </c>
      <c r="H135" s="312">
        <v>988250</v>
      </c>
      <c r="I135" s="311">
        <v>1416813</v>
      </c>
      <c r="J135" s="311">
        <v>428563</v>
      </c>
    </row>
    <row r="136" spans="1:10" ht="15" x14ac:dyDescent="0.25">
      <c r="A136" s="192" t="s">
        <v>167</v>
      </c>
      <c r="B136" s="312">
        <v>7337</v>
      </c>
      <c r="C136" s="312">
        <v>2670140</v>
      </c>
      <c r="D136" s="311">
        <v>4759357.9189038128</v>
      </c>
      <c r="E136" s="312">
        <v>2733625</v>
      </c>
      <c r="F136" s="313">
        <f t="shared" si="2"/>
        <v>2.3775906881287123E-2</v>
      </c>
      <c r="G136" s="312">
        <v>166305</v>
      </c>
      <c r="H136" s="312">
        <v>1948780</v>
      </c>
      <c r="I136" s="311">
        <v>2899930</v>
      </c>
      <c r="J136" s="311">
        <v>951150</v>
      </c>
    </row>
    <row r="137" spans="1:10" ht="15" x14ac:dyDescent="0.25">
      <c r="A137" s="192" t="s">
        <v>168</v>
      </c>
      <c r="B137" s="312">
        <v>354</v>
      </c>
      <c r="C137" s="312">
        <v>1750260</v>
      </c>
      <c r="D137" s="311">
        <v>3190688.3991019642</v>
      </c>
      <c r="E137" s="312">
        <v>1832630</v>
      </c>
      <c r="F137" s="313">
        <f t="shared" si="2"/>
        <v>4.7061579422485803E-2</v>
      </c>
      <c r="G137" s="312">
        <v>109013</v>
      </c>
      <c r="H137" s="312">
        <v>1295245</v>
      </c>
      <c r="I137" s="311">
        <v>1941643</v>
      </c>
      <c r="J137" s="311">
        <v>646398</v>
      </c>
    </row>
    <row r="138" spans="1:10" ht="15" x14ac:dyDescent="0.25">
      <c r="A138" s="192" t="s">
        <v>169</v>
      </c>
      <c r="B138" s="312">
        <v>1135</v>
      </c>
      <c r="C138" s="312">
        <v>2096022</v>
      </c>
      <c r="D138" s="311">
        <v>4066795.9942326071</v>
      </c>
      <c r="E138" s="312">
        <v>2307501</v>
      </c>
      <c r="F138" s="313">
        <f t="shared" si="2"/>
        <v>0.10089541044893613</v>
      </c>
      <c r="G138" s="312">
        <v>130548</v>
      </c>
      <c r="H138" s="312">
        <v>1756033</v>
      </c>
      <c r="I138" s="311">
        <v>2438049</v>
      </c>
      <c r="J138" s="311">
        <v>682016</v>
      </c>
    </row>
    <row r="139" spans="1:10" ht="15" x14ac:dyDescent="0.25">
      <c r="A139" s="192" t="s">
        <v>170</v>
      </c>
      <c r="B139" s="312">
        <v>3618</v>
      </c>
      <c r="C139" s="312">
        <v>849609</v>
      </c>
      <c r="D139" s="311">
        <v>1685351.0053049587</v>
      </c>
      <c r="E139" s="312">
        <v>939290</v>
      </c>
      <c r="F139" s="313">
        <f t="shared" si="2"/>
        <v>0.10555561440615624</v>
      </c>
      <c r="G139" s="312">
        <v>52917</v>
      </c>
      <c r="H139" s="312">
        <v>650205</v>
      </c>
      <c r="I139" s="311">
        <v>992207</v>
      </c>
      <c r="J139" s="311">
        <v>342002</v>
      </c>
    </row>
    <row r="140" spans="1:10" ht="15" x14ac:dyDescent="0.25">
      <c r="A140" s="193"/>
      <c r="B140" s="314"/>
      <c r="C140" s="312"/>
      <c r="D140" s="311"/>
      <c r="E140" s="312"/>
      <c r="F140" s="313"/>
      <c r="G140" s="312"/>
      <c r="H140" s="312"/>
      <c r="I140" s="312"/>
      <c r="J140" s="311"/>
    </row>
    <row r="141" spans="1:10" ht="15.75" thickBot="1" x14ac:dyDescent="0.3">
      <c r="A141" s="174"/>
      <c r="B141" s="315">
        <v>2590259</v>
      </c>
      <c r="C141" s="316">
        <f>SUM(C3:C140)</f>
        <v>191144931</v>
      </c>
      <c r="D141" s="316"/>
      <c r="E141" s="316">
        <f t="shared" ref="E141:J141" si="3">SUM(E3:E140)</f>
        <v>205104066</v>
      </c>
      <c r="F141" s="316"/>
      <c r="G141" s="316">
        <f t="shared" si="3"/>
        <v>11905217</v>
      </c>
      <c r="H141" s="316">
        <f t="shared" si="3"/>
        <v>152850599</v>
      </c>
      <c r="I141" s="316">
        <f t="shared" si="3"/>
        <v>217009283</v>
      </c>
      <c r="J141" s="316">
        <f t="shared" si="3"/>
        <v>64158684</v>
      </c>
    </row>
    <row r="142" spans="1:10" ht="12.75" customHeight="1" x14ac:dyDescent="0.2"/>
  </sheetData>
  <sortState xmlns:xlrd2="http://schemas.microsoft.com/office/spreadsheetml/2017/richdata2" ref="A3:M139">
    <sortCondition ref="A3:A139"/>
  </sortState>
  <customSheetViews>
    <customSheetView guid="{21B7AC2F-40B5-4A74-80C7-C3A38CDE4D3F}" showGridLines="0" showRowCol="0" fitToPage="1" showAutoFilter="1" hiddenColumns="1">
      <pane ySplit="2" topLeftCell="A3" activePane="bottomLeft" state="frozen"/>
      <selection pane="bottomLeft" sqref="A1:K1"/>
      <rowBreaks count="1" manualBreakCount="1">
        <brk id="98" max="11" man="1"/>
      </rowBreaks>
      <pageMargins left="0" right="0" top="0" bottom="0" header="0" footer="0"/>
      <pageSetup paperSize="8" scale="66" fitToHeight="2" orientation="landscape" r:id="rId1"/>
      <headerFooter alignWithMargins="0"/>
      <autoFilter ref="A2:J2" xr:uid="{08B68FEA-E7D3-4B42-8112-C3C45A4F680F}"/>
    </customSheetView>
  </customSheetViews>
  <mergeCells count="1">
    <mergeCell ref="C1:I1"/>
  </mergeCells>
  <pageMargins left="0.7" right="0.7" top="0.75" bottom="0.75" header="0.3" footer="0.3"/>
  <pageSetup paperSize="9" scale="58" fitToHeight="3" orientation="landscape" r:id="rId2"/>
  <rowBreaks count="1" manualBreakCount="1">
    <brk id="102" max="9" man="1"/>
  </rowBreaks>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07"/>
  <sheetViews>
    <sheetView tabSelected="1" view="pageBreakPreview" zoomScale="85" zoomScaleNormal="100" zoomScaleSheetLayoutView="85" workbookViewId="0">
      <pane ySplit="2" topLeftCell="A3" activePane="bottomLeft" state="frozen"/>
      <selection activeCell="W4" sqref="W4"/>
      <selection pane="bottomLeft" activeCell="A2" sqref="A2"/>
    </sheetView>
  </sheetViews>
  <sheetFormatPr defaultRowHeight="15" x14ac:dyDescent="0.2"/>
  <cols>
    <col min="1" max="1" width="31.42578125" style="7" customWidth="1"/>
    <col min="2" max="3" width="19.140625" style="181" customWidth="1"/>
    <col min="4" max="4" width="15.7109375" style="60" customWidth="1"/>
    <col min="5" max="5" width="19.140625" style="60" customWidth="1"/>
    <col min="6" max="6" width="21.140625" style="60" customWidth="1"/>
    <col min="7" max="9" width="19.140625" style="60" customWidth="1"/>
    <col min="10" max="10" width="19.140625" style="181" customWidth="1"/>
  </cols>
  <sheetData>
    <row r="1" spans="1:10" ht="26.25" customHeight="1" thickBot="1" x14ac:dyDescent="0.25">
      <c r="A1" s="365" t="s">
        <v>319</v>
      </c>
      <c r="B1" s="366"/>
      <c r="C1" s="366"/>
      <c r="D1" s="366"/>
      <c r="E1" s="366"/>
      <c r="F1" s="366"/>
      <c r="G1" s="366"/>
      <c r="H1" s="366"/>
      <c r="I1" s="366"/>
      <c r="J1" s="366"/>
    </row>
    <row r="2" spans="1:10" s="18" customFormat="1" ht="78.75" customHeight="1" thickBot="1" x14ac:dyDescent="0.25">
      <c r="A2" s="118" t="s">
        <v>32</v>
      </c>
      <c r="B2" s="119" t="s">
        <v>314</v>
      </c>
      <c r="C2" s="119" t="s">
        <v>315</v>
      </c>
      <c r="D2" s="119" t="s">
        <v>316</v>
      </c>
      <c r="E2" s="119" t="s">
        <v>317</v>
      </c>
      <c r="F2" s="119" t="s">
        <v>318</v>
      </c>
      <c r="G2" s="119" t="s">
        <v>294</v>
      </c>
      <c r="H2" s="119" t="s">
        <v>295</v>
      </c>
      <c r="I2" s="119" t="s">
        <v>313</v>
      </c>
      <c r="J2" s="119" t="s">
        <v>330</v>
      </c>
    </row>
    <row r="3" spans="1:10" ht="18" customHeight="1" x14ac:dyDescent="0.2">
      <c r="A3" s="72" t="s">
        <v>34</v>
      </c>
      <c r="B3" s="241">
        <v>1970844</v>
      </c>
      <c r="C3" s="241">
        <v>192000.00000000093</v>
      </c>
      <c r="D3" s="241">
        <v>2086972</v>
      </c>
      <c r="E3" s="241">
        <v>68562</v>
      </c>
      <c r="F3" s="241">
        <v>1698989</v>
      </c>
      <c r="G3" s="279">
        <v>0</v>
      </c>
      <c r="H3" s="279">
        <v>0</v>
      </c>
      <c r="I3" s="279">
        <v>2155534</v>
      </c>
      <c r="J3" s="279">
        <v>456545</v>
      </c>
    </row>
    <row r="4" spans="1:10" ht="18" customHeight="1" x14ac:dyDescent="0.2">
      <c r="A4" s="69" t="s">
        <v>35</v>
      </c>
      <c r="B4" s="317">
        <v>1542677</v>
      </c>
      <c r="C4" s="317">
        <v>280000.0000000014</v>
      </c>
      <c r="D4" s="317">
        <v>1682612</v>
      </c>
      <c r="E4" s="317">
        <v>53667</v>
      </c>
      <c r="F4" s="317">
        <v>1230948</v>
      </c>
      <c r="G4" s="275">
        <v>0</v>
      </c>
      <c r="H4" s="275">
        <v>0</v>
      </c>
      <c r="I4" s="279">
        <v>1736279</v>
      </c>
      <c r="J4" s="279">
        <v>505331</v>
      </c>
    </row>
    <row r="5" spans="1:10" ht="18" customHeight="1" x14ac:dyDescent="0.2">
      <c r="A5" s="69" t="s">
        <v>36</v>
      </c>
      <c r="B5" s="317">
        <v>1168599</v>
      </c>
      <c r="C5" s="317">
        <v>0</v>
      </c>
      <c r="D5" s="317">
        <v>1018218</v>
      </c>
      <c r="E5" s="317">
        <v>40654</v>
      </c>
      <c r="F5" s="317">
        <v>1018218</v>
      </c>
      <c r="G5" s="275">
        <v>0</v>
      </c>
      <c r="H5" s="275">
        <v>0</v>
      </c>
      <c r="I5" s="279">
        <v>1058872</v>
      </c>
      <c r="J5" s="279">
        <v>40654</v>
      </c>
    </row>
    <row r="6" spans="1:10" ht="18" customHeight="1" x14ac:dyDescent="0.2">
      <c r="A6" s="69" t="s">
        <v>37</v>
      </c>
      <c r="B6" s="317">
        <v>1093293</v>
      </c>
      <c r="C6" s="317">
        <v>0</v>
      </c>
      <c r="D6" s="317">
        <v>1150742</v>
      </c>
      <c r="E6" s="317">
        <v>38034</v>
      </c>
      <c r="F6" s="317">
        <v>922348</v>
      </c>
      <c r="G6" s="275">
        <v>0</v>
      </c>
      <c r="H6" s="275">
        <v>0</v>
      </c>
      <c r="I6" s="279">
        <v>1188776</v>
      </c>
      <c r="J6" s="279">
        <v>266428</v>
      </c>
    </row>
    <row r="7" spans="1:10" ht="18" customHeight="1" x14ac:dyDescent="0.2">
      <c r="A7" s="69" t="s">
        <v>38</v>
      </c>
      <c r="B7" s="317">
        <v>228302</v>
      </c>
      <c r="C7" s="317">
        <v>0</v>
      </c>
      <c r="D7" s="317">
        <v>240320</v>
      </c>
      <c r="E7" s="317">
        <v>7942</v>
      </c>
      <c r="F7" s="317">
        <v>188668</v>
      </c>
      <c r="G7" s="275">
        <v>0</v>
      </c>
      <c r="H7" s="275">
        <v>0</v>
      </c>
      <c r="I7" s="279">
        <v>248262</v>
      </c>
      <c r="J7" s="279">
        <v>59594</v>
      </c>
    </row>
    <row r="8" spans="1:10" ht="18" customHeight="1" x14ac:dyDescent="0.2">
      <c r="A8" s="69" t="s">
        <v>39</v>
      </c>
      <c r="B8" s="317">
        <v>852407</v>
      </c>
      <c r="C8" s="317">
        <v>0</v>
      </c>
      <c r="D8" s="317">
        <v>897276</v>
      </c>
      <c r="E8" s="317">
        <v>29654</v>
      </c>
      <c r="F8" s="317">
        <v>742577</v>
      </c>
      <c r="G8" s="275">
        <v>0</v>
      </c>
      <c r="H8" s="275">
        <v>0</v>
      </c>
      <c r="I8" s="279">
        <v>926930</v>
      </c>
      <c r="J8" s="279">
        <v>184353</v>
      </c>
    </row>
    <row r="9" spans="1:10" ht="18" customHeight="1" x14ac:dyDescent="0.2">
      <c r="A9" s="69" t="s">
        <v>40</v>
      </c>
      <c r="B9" s="317">
        <v>589132</v>
      </c>
      <c r="C9" s="317">
        <v>0</v>
      </c>
      <c r="D9" s="317">
        <v>620143</v>
      </c>
      <c r="E9" s="317">
        <v>20495</v>
      </c>
      <c r="F9" s="317">
        <v>507093</v>
      </c>
      <c r="G9" s="275">
        <v>0</v>
      </c>
      <c r="H9" s="275">
        <v>0</v>
      </c>
      <c r="I9" s="279">
        <v>640638</v>
      </c>
      <c r="J9" s="279">
        <v>133545</v>
      </c>
    </row>
    <row r="10" spans="1:10" ht="18" customHeight="1" x14ac:dyDescent="0.2">
      <c r="A10" s="69" t="s">
        <v>41</v>
      </c>
      <c r="B10" s="317">
        <v>507825</v>
      </c>
      <c r="C10" s="317">
        <v>147310.00000000073</v>
      </c>
      <c r="D10" s="317">
        <v>533128</v>
      </c>
      <c r="E10" s="317">
        <v>17666</v>
      </c>
      <c r="F10" s="317">
        <v>434382</v>
      </c>
      <c r="G10" s="275">
        <v>0</v>
      </c>
      <c r="H10" s="275">
        <v>0</v>
      </c>
      <c r="I10" s="279">
        <v>550794</v>
      </c>
      <c r="J10" s="279">
        <v>116412</v>
      </c>
    </row>
    <row r="11" spans="1:10" ht="18" customHeight="1" x14ac:dyDescent="0.2">
      <c r="A11" s="69" t="s">
        <v>42</v>
      </c>
      <c r="B11" s="317">
        <v>223282</v>
      </c>
      <c r="C11" s="317">
        <v>402000.00000000198</v>
      </c>
      <c r="D11" s="317">
        <v>235035</v>
      </c>
      <c r="E11" s="317">
        <v>7768</v>
      </c>
      <c r="F11" s="317">
        <v>190545</v>
      </c>
      <c r="G11" s="275">
        <v>0</v>
      </c>
      <c r="H11" s="275">
        <v>0</v>
      </c>
      <c r="I11" s="279">
        <v>242803</v>
      </c>
      <c r="J11" s="279">
        <v>52258</v>
      </c>
    </row>
    <row r="12" spans="1:10" ht="18" customHeight="1" x14ac:dyDescent="0.2">
      <c r="A12" s="69" t="s">
        <v>43</v>
      </c>
      <c r="B12" s="317">
        <v>721471</v>
      </c>
      <c r="C12" s="317">
        <v>0</v>
      </c>
      <c r="D12" s="317">
        <v>759578</v>
      </c>
      <c r="E12" s="317">
        <v>25099</v>
      </c>
      <c r="F12" s="317">
        <v>626849</v>
      </c>
      <c r="G12" s="275">
        <v>0</v>
      </c>
      <c r="H12" s="275">
        <v>0</v>
      </c>
      <c r="I12" s="279">
        <v>784677</v>
      </c>
      <c r="J12" s="279">
        <v>157828</v>
      </c>
    </row>
    <row r="13" spans="1:10" ht="18" customHeight="1" x14ac:dyDescent="0.2">
      <c r="A13" s="69" t="s">
        <v>44</v>
      </c>
      <c r="B13" s="317">
        <v>715579</v>
      </c>
      <c r="C13" s="317">
        <v>240000.00000000119</v>
      </c>
      <c r="D13" s="317">
        <v>754255</v>
      </c>
      <c r="E13" s="317">
        <v>24894</v>
      </c>
      <c r="F13" s="317">
        <v>607210</v>
      </c>
      <c r="G13" s="275">
        <v>0</v>
      </c>
      <c r="H13" s="275">
        <v>0</v>
      </c>
      <c r="I13" s="279">
        <v>779149</v>
      </c>
      <c r="J13" s="279">
        <v>171939</v>
      </c>
    </row>
    <row r="14" spans="1:10" ht="18" customHeight="1" x14ac:dyDescent="0.2">
      <c r="A14" s="69" t="s">
        <v>45</v>
      </c>
      <c r="B14" s="317">
        <v>377303</v>
      </c>
      <c r="C14" s="317">
        <v>0</v>
      </c>
      <c r="D14" s="317">
        <v>397283</v>
      </c>
      <c r="E14" s="317">
        <v>13126</v>
      </c>
      <c r="F14" s="317">
        <v>330040</v>
      </c>
      <c r="G14" s="275">
        <v>0</v>
      </c>
      <c r="H14" s="275">
        <v>0</v>
      </c>
      <c r="I14" s="279">
        <v>410409</v>
      </c>
      <c r="J14" s="279">
        <v>80369</v>
      </c>
    </row>
    <row r="15" spans="1:10" ht="18" customHeight="1" x14ac:dyDescent="0.2">
      <c r="A15" s="69" t="s">
        <v>46</v>
      </c>
      <c r="B15" s="317">
        <v>709866</v>
      </c>
      <c r="C15" s="317">
        <v>0</v>
      </c>
      <c r="D15" s="317">
        <v>612375</v>
      </c>
      <c r="E15" s="317">
        <v>24695</v>
      </c>
      <c r="F15" s="317">
        <v>263576</v>
      </c>
      <c r="G15" s="275">
        <v>0</v>
      </c>
      <c r="H15" s="275">
        <v>0</v>
      </c>
      <c r="I15" s="279">
        <v>637070</v>
      </c>
      <c r="J15" s="279">
        <v>373494</v>
      </c>
    </row>
    <row r="16" spans="1:10" ht="18" customHeight="1" x14ac:dyDescent="0.2">
      <c r="A16" s="69" t="s">
        <v>47</v>
      </c>
      <c r="B16" s="317">
        <v>692465</v>
      </c>
      <c r="C16" s="317">
        <v>0</v>
      </c>
      <c r="D16" s="317">
        <v>728281</v>
      </c>
      <c r="E16" s="317">
        <v>24090</v>
      </c>
      <c r="F16" s="317">
        <v>609483</v>
      </c>
      <c r="G16" s="275">
        <v>0</v>
      </c>
      <c r="H16" s="275">
        <v>0</v>
      </c>
      <c r="I16" s="279">
        <v>752371</v>
      </c>
      <c r="J16" s="279">
        <v>142888</v>
      </c>
    </row>
    <row r="17" spans="1:10" ht="18" customHeight="1" x14ac:dyDescent="0.2">
      <c r="A17" s="69" t="s">
        <v>48</v>
      </c>
      <c r="B17" s="317">
        <v>864212</v>
      </c>
      <c r="C17" s="317">
        <v>141333</v>
      </c>
      <c r="D17" s="317">
        <v>904053</v>
      </c>
      <c r="E17" s="317">
        <v>30065</v>
      </c>
      <c r="F17" s="317">
        <v>806617</v>
      </c>
      <c r="G17" s="283">
        <v>0</v>
      </c>
      <c r="H17" s="275">
        <v>182000</v>
      </c>
      <c r="I17" s="279">
        <v>934118</v>
      </c>
      <c r="J17" s="279">
        <v>127501</v>
      </c>
    </row>
    <row r="18" spans="1:10" ht="18" customHeight="1" x14ac:dyDescent="0.2">
      <c r="A18" s="69" t="s">
        <v>49</v>
      </c>
      <c r="B18" s="317">
        <v>931847</v>
      </c>
      <c r="C18" s="317">
        <v>0</v>
      </c>
      <c r="D18" s="317">
        <v>978349</v>
      </c>
      <c r="E18" s="317">
        <v>32417</v>
      </c>
      <c r="F18" s="317">
        <v>797330</v>
      </c>
      <c r="G18" s="275">
        <v>0</v>
      </c>
      <c r="H18" s="275">
        <v>0</v>
      </c>
      <c r="I18" s="279">
        <v>1010766</v>
      </c>
      <c r="J18" s="279">
        <v>213436</v>
      </c>
    </row>
    <row r="19" spans="1:10" ht="18" customHeight="1" x14ac:dyDescent="0.2">
      <c r="A19" s="69" t="s">
        <v>50</v>
      </c>
      <c r="B19" s="317">
        <v>1544305</v>
      </c>
      <c r="C19" s="317">
        <v>300000.00000000146</v>
      </c>
      <c r="D19" s="317">
        <v>1616475</v>
      </c>
      <c r="E19" s="317">
        <v>53724</v>
      </c>
      <c r="F19" s="317">
        <v>1309622</v>
      </c>
      <c r="G19" s="275">
        <v>0</v>
      </c>
      <c r="H19" s="275">
        <v>0</v>
      </c>
      <c r="I19" s="279">
        <v>1670199</v>
      </c>
      <c r="J19" s="279">
        <v>360577</v>
      </c>
    </row>
    <row r="20" spans="1:10" ht="18" customHeight="1" x14ac:dyDescent="0.2">
      <c r="A20" s="69" t="s">
        <v>51</v>
      </c>
      <c r="B20" s="317">
        <v>445038</v>
      </c>
      <c r="C20" s="317">
        <v>0</v>
      </c>
      <c r="D20" s="317">
        <v>468465</v>
      </c>
      <c r="E20" s="317">
        <v>15482</v>
      </c>
      <c r="F20" s="317">
        <v>413071</v>
      </c>
      <c r="G20" s="275">
        <v>0</v>
      </c>
      <c r="H20" s="275">
        <v>0</v>
      </c>
      <c r="I20" s="279">
        <v>483947</v>
      </c>
      <c r="J20" s="279">
        <v>70876</v>
      </c>
    </row>
    <row r="21" spans="1:10" ht="18" customHeight="1" x14ac:dyDescent="0.2">
      <c r="A21" s="69" t="s">
        <v>52</v>
      </c>
      <c r="B21" s="317">
        <v>1416781</v>
      </c>
      <c r="C21" s="317">
        <v>120000.0000000006</v>
      </c>
      <c r="D21" s="317">
        <v>1491360</v>
      </c>
      <c r="E21" s="317">
        <v>49287</v>
      </c>
      <c r="F21" s="317">
        <v>1210948</v>
      </c>
      <c r="G21" s="275">
        <v>0</v>
      </c>
      <c r="H21" s="275">
        <v>0</v>
      </c>
      <c r="I21" s="279">
        <v>1540647</v>
      </c>
      <c r="J21" s="279">
        <v>329699</v>
      </c>
    </row>
    <row r="22" spans="1:10" ht="18" customHeight="1" x14ac:dyDescent="0.2">
      <c r="A22" s="69" t="s">
        <v>53</v>
      </c>
      <c r="B22" s="317">
        <v>670968</v>
      </c>
      <c r="C22" s="317">
        <v>270000.00000000134</v>
      </c>
      <c r="D22" s="317">
        <v>715432</v>
      </c>
      <c r="E22" s="317">
        <v>23342</v>
      </c>
      <c r="F22" s="317">
        <v>578811</v>
      </c>
      <c r="G22" s="275">
        <v>0</v>
      </c>
      <c r="H22" s="275">
        <v>0</v>
      </c>
      <c r="I22" s="279">
        <v>738774</v>
      </c>
      <c r="J22" s="279">
        <v>159963</v>
      </c>
    </row>
    <row r="23" spans="1:10" ht="18" customHeight="1" x14ac:dyDescent="0.2">
      <c r="A23" s="69" t="s">
        <v>54</v>
      </c>
      <c r="B23" s="317">
        <v>506703</v>
      </c>
      <c r="C23" s="317">
        <v>0</v>
      </c>
      <c r="D23" s="317">
        <v>533375</v>
      </c>
      <c r="E23" s="317">
        <v>17627</v>
      </c>
      <c r="F23" s="317">
        <v>505124</v>
      </c>
      <c r="G23" s="275">
        <v>0</v>
      </c>
      <c r="H23" s="275">
        <v>0</v>
      </c>
      <c r="I23" s="279">
        <v>551002</v>
      </c>
      <c r="J23" s="279">
        <v>45878</v>
      </c>
    </row>
    <row r="24" spans="1:10" ht="18" customHeight="1" x14ac:dyDescent="0.2">
      <c r="A24" s="69" t="s">
        <v>55</v>
      </c>
      <c r="B24" s="317">
        <v>1384637</v>
      </c>
      <c r="C24" s="317">
        <v>0</v>
      </c>
      <c r="D24" s="317">
        <v>1537802</v>
      </c>
      <c r="E24" s="317">
        <v>48169</v>
      </c>
      <c r="F24" s="317">
        <v>1238840</v>
      </c>
      <c r="G24" s="275">
        <v>0</v>
      </c>
      <c r="H24" s="275">
        <v>0</v>
      </c>
      <c r="I24" s="279">
        <v>1585971</v>
      </c>
      <c r="J24" s="279">
        <v>347131</v>
      </c>
    </row>
    <row r="25" spans="1:10" ht="18" customHeight="1" x14ac:dyDescent="0.2">
      <c r="A25" s="69" t="s">
        <v>56</v>
      </c>
      <c r="B25" s="317">
        <v>567800</v>
      </c>
      <c r="C25" s="317">
        <v>0</v>
      </c>
      <c r="D25" s="317">
        <v>598652</v>
      </c>
      <c r="E25" s="317">
        <v>19753</v>
      </c>
      <c r="F25" s="317">
        <v>484879</v>
      </c>
      <c r="G25" s="275">
        <v>0</v>
      </c>
      <c r="H25" s="275">
        <v>160000</v>
      </c>
      <c r="I25" s="279">
        <v>618405</v>
      </c>
      <c r="J25" s="279">
        <v>133526</v>
      </c>
    </row>
    <row r="26" spans="1:10" ht="18" customHeight="1" x14ac:dyDescent="0.2">
      <c r="A26" s="69" t="s">
        <v>57</v>
      </c>
      <c r="B26" s="317">
        <v>494924</v>
      </c>
      <c r="C26" s="317">
        <v>0</v>
      </c>
      <c r="D26" s="317">
        <v>527139</v>
      </c>
      <c r="E26" s="317">
        <v>17218</v>
      </c>
      <c r="F26" s="317">
        <v>385215</v>
      </c>
      <c r="G26" s="275">
        <v>0</v>
      </c>
      <c r="H26" s="275">
        <v>186000</v>
      </c>
      <c r="I26" s="279">
        <v>544357</v>
      </c>
      <c r="J26" s="279">
        <v>159142</v>
      </c>
    </row>
    <row r="27" spans="1:10" ht="18" customHeight="1" x14ac:dyDescent="0.2">
      <c r="A27" s="69" t="s">
        <v>58</v>
      </c>
      <c r="B27" s="317">
        <v>112621</v>
      </c>
      <c r="C27" s="317">
        <v>0</v>
      </c>
      <c r="D27" s="317">
        <v>118549</v>
      </c>
      <c r="E27" s="317">
        <v>3918</v>
      </c>
      <c r="F27" s="317">
        <v>96388</v>
      </c>
      <c r="G27" s="275">
        <v>0</v>
      </c>
      <c r="H27" s="275">
        <v>0</v>
      </c>
      <c r="I27" s="279">
        <v>122467</v>
      </c>
      <c r="J27" s="279">
        <v>26079</v>
      </c>
    </row>
    <row r="28" spans="1:10" ht="18" customHeight="1" x14ac:dyDescent="0.2">
      <c r="A28" s="69" t="s">
        <v>59</v>
      </c>
      <c r="B28" s="317">
        <v>1917245</v>
      </c>
      <c r="C28" s="317">
        <v>0</v>
      </c>
      <c r="D28" s="317">
        <v>2329468</v>
      </c>
      <c r="E28" s="317">
        <v>66698</v>
      </c>
      <c r="F28" s="317">
        <v>1745565</v>
      </c>
      <c r="G28" s="275">
        <v>0</v>
      </c>
      <c r="H28" s="275">
        <v>0</v>
      </c>
      <c r="I28" s="279">
        <v>2396166</v>
      </c>
      <c r="J28" s="279">
        <v>650601</v>
      </c>
    </row>
    <row r="29" spans="1:10" ht="18" customHeight="1" x14ac:dyDescent="0.2">
      <c r="A29" s="69" t="s">
        <v>60</v>
      </c>
      <c r="B29" s="317">
        <v>526179</v>
      </c>
      <c r="C29" s="317">
        <v>0</v>
      </c>
      <c r="D29" s="317">
        <v>549563</v>
      </c>
      <c r="E29" s="317">
        <v>18305</v>
      </c>
      <c r="F29" s="317">
        <v>417623</v>
      </c>
      <c r="G29" s="275">
        <v>0</v>
      </c>
      <c r="H29" s="275">
        <v>0</v>
      </c>
      <c r="I29" s="279">
        <v>567868</v>
      </c>
      <c r="J29" s="279">
        <v>150245</v>
      </c>
    </row>
    <row r="30" spans="1:10" ht="18" customHeight="1" x14ac:dyDescent="0.2">
      <c r="A30" s="69" t="s">
        <v>61</v>
      </c>
      <c r="B30" s="317">
        <v>548737</v>
      </c>
      <c r="C30" s="317">
        <v>0</v>
      </c>
      <c r="D30" s="317">
        <v>583387</v>
      </c>
      <c r="E30" s="317">
        <v>19090</v>
      </c>
      <c r="F30" s="317">
        <v>470943</v>
      </c>
      <c r="G30" s="275">
        <v>0</v>
      </c>
      <c r="H30" s="275">
        <v>0</v>
      </c>
      <c r="I30" s="279">
        <v>602477</v>
      </c>
      <c r="J30" s="279">
        <v>131534</v>
      </c>
    </row>
    <row r="31" spans="1:10" ht="18" customHeight="1" x14ac:dyDescent="0.2">
      <c r="A31" s="69" t="s">
        <v>62</v>
      </c>
      <c r="B31" s="317">
        <v>587609</v>
      </c>
      <c r="C31" s="317">
        <v>26000.000000000127</v>
      </c>
      <c r="D31" s="317">
        <v>618539</v>
      </c>
      <c r="E31" s="317">
        <v>20442</v>
      </c>
      <c r="F31" s="317">
        <v>501097</v>
      </c>
      <c r="G31" s="275">
        <v>0</v>
      </c>
      <c r="H31" s="275">
        <v>0</v>
      </c>
      <c r="I31" s="279">
        <v>638981</v>
      </c>
      <c r="J31" s="279">
        <v>137884</v>
      </c>
    </row>
    <row r="32" spans="1:10" ht="18" customHeight="1" x14ac:dyDescent="0.2">
      <c r="A32" s="69" t="s">
        <v>63</v>
      </c>
      <c r="B32" s="317">
        <v>729160</v>
      </c>
      <c r="C32" s="317">
        <v>0</v>
      </c>
      <c r="D32" s="317">
        <v>767542</v>
      </c>
      <c r="E32" s="317">
        <v>25366</v>
      </c>
      <c r="F32" s="317">
        <v>624707</v>
      </c>
      <c r="G32" s="275">
        <v>0</v>
      </c>
      <c r="H32" s="275">
        <v>0</v>
      </c>
      <c r="I32" s="279">
        <v>792908</v>
      </c>
      <c r="J32" s="279">
        <v>168201</v>
      </c>
    </row>
    <row r="33" spans="1:10" ht="18" customHeight="1" x14ac:dyDescent="0.2">
      <c r="A33" s="69" t="s">
        <v>64</v>
      </c>
      <c r="B33" s="317">
        <v>98027</v>
      </c>
      <c r="C33" s="317">
        <v>0</v>
      </c>
      <c r="D33" s="317">
        <v>102684</v>
      </c>
      <c r="E33" s="317">
        <v>3410</v>
      </c>
      <c r="F33" s="317">
        <v>69782</v>
      </c>
      <c r="G33" s="275">
        <v>0</v>
      </c>
      <c r="H33" s="275">
        <v>0</v>
      </c>
      <c r="I33" s="279">
        <v>106094</v>
      </c>
      <c r="J33" s="279">
        <v>36312</v>
      </c>
    </row>
    <row r="34" spans="1:10" ht="18" customHeight="1" x14ac:dyDescent="0.2">
      <c r="A34" s="69" t="s">
        <v>65</v>
      </c>
      <c r="B34" s="317">
        <v>689521</v>
      </c>
      <c r="C34" s="317">
        <v>0</v>
      </c>
      <c r="D34" s="317">
        <v>725789</v>
      </c>
      <c r="E34" s="317">
        <v>23987</v>
      </c>
      <c r="F34" s="317">
        <v>607161</v>
      </c>
      <c r="G34" s="275">
        <v>0</v>
      </c>
      <c r="H34" s="275">
        <v>0</v>
      </c>
      <c r="I34" s="279">
        <v>749776</v>
      </c>
      <c r="J34" s="279">
        <v>142615</v>
      </c>
    </row>
    <row r="35" spans="1:10" ht="18" customHeight="1" x14ac:dyDescent="0.2">
      <c r="A35" s="69" t="s">
        <v>66</v>
      </c>
      <c r="B35" s="317">
        <v>359942</v>
      </c>
      <c r="C35" s="317">
        <v>0</v>
      </c>
      <c r="D35" s="317">
        <v>379340</v>
      </c>
      <c r="E35" s="317">
        <v>12522</v>
      </c>
      <c r="F35" s="317">
        <v>309168</v>
      </c>
      <c r="G35" s="275">
        <v>0</v>
      </c>
      <c r="H35" s="275">
        <v>0</v>
      </c>
      <c r="I35" s="279">
        <v>391862</v>
      </c>
      <c r="J35" s="279">
        <v>82694</v>
      </c>
    </row>
    <row r="36" spans="1:10" ht="18" customHeight="1" x14ac:dyDescent="0.2">
      <c r="A36" s="69" t="s">
        <v>67</v>
      </c>
      <c r="B36" s="317">
        <v>533526</v>
      </c>
      <c r="C36" s="317">
        <v>0</v>
      </c>
      <c r="D36" s="317">
        <v>559265</v>
      </c>
      <c r="E36" s="317">
        <v>18561</v>
      </c>
      <c r="F36" s="317">
        <v>343829</v>
      </c>
      <c r="G36" s="275">
        <v>0</v>
      </c>
      <c r="H36" s="275">
        <v>0</v>
      </c>
      <c r="I36" s="279">
        <v>577826</v>
      </c>
      <c r="J36" s="279">
        <v>233997</v>
      </c>
    </row>
    <row r="37" spans="1:10" ht="18" customHeight="1" x14ac:dyDescent="0.2">
      <c r="A37" s="69" t="s">
        <v>68</v>
      </c>
      <c r="B37" s="317">
        <v>551546</v>
      </c>
      <c r="C37" s="317">
        <v>0</v>
      </c>
      <c r="D37" s="317">
        <v>580405</v>
      </c>
      <c r="E37" s="317">
        <v>19187</v>
      </c>
      <c r="F37" s="317">
        <v>454476</v>
      </c>
      <c r="G37" s="275">
        <v>0</v>
      </c>
      <c r="H37" s="275">
        <v>0</v>
      </c>
      <c r="I37" s="279">
        <v>599592</v>
      </c>
      <c r="J37" s="279">
        <v>145116</v>
      </c>
    </row>
    <row r="38" spans="1:10" ht="18" customHeight="1" x14ac:dyDescent="0.2">
      <c r="A38" s="69" t="s">
        <v>69</v>
      </c>
      <c r="B38" s="317">
        <v>1236426</v>
      </c>
      <c r="C38" s="317">
        <v>0</v>
      </c>
      <c r="D38" s="317">
        <v>1302533</v>
      </c>
      <c r="E38" s="317">
        <v>43013</v>
      </c>
      <c r="F38" s="317">
        <v>1071771</v>
      </c>
      <c r="G38" s="275">
        <v>0</v>
      </c>
      <c r="H38" s="275">
        <v>0</v>
      </c>
      <c r="I38" s="279">
        <v>1345546</v>
      </c>
      <c r="J38" s="279">
        <v>273775</v>
      </c>
    </row>
    <row r="39" spans="1:10" ht="18" customHeight="1" x14ac:dyDescent="0.2">
      <c r="A39" s="69" t="s">
        <v>70</v>
      </c>
      <c r="B39" s="317">
        <v>1083583</v>
      </c>
      <c r="C39" s="317">
        <v>0</v>
      </c>
      <c r="D39" s="317">
        <v>1157269</v>
      </c>
      <c r="E39" s="317">
        <v>37696</v>
      </c>
      <c r="F39" s="317">
        <v>1157269</v>
      </c>
      <c r="G39" s="275">
        <v>0</v>
      </c>
      <c r="H39" s="275">
        <v>0</v>
      </c>
      <c r="I39" s="279">
        <v>1194965</v>
      </c>
      <c r="J39" s="279">
        <v>37696</v>
      </c>
    </row>
    <row r="40" spans="1:10" ht="18" customHeight="1" x14ac:dyDescent="0.2">
      <c r="A40" s="69" t="s">
        <v>71</v>
      </c>
      <c r="B40" s="317">
        <v>553924</v>
      </c>
      <c r="C40" s="317">
        <v>646000.00000000326</v>
      </c>
      <c r="D40" s="317">
        <v>598628</v>
      </c>
      <c r="E40" s="317">
        <v>19270</v>
      </c>
      <c r="F40" s="317">
        <v>442738</v>
      </c>
      <c r="G40" s="275">
        <v>0</v>
      </c>
      <c r="H40" s="275">
        <v>0</v>
      </c>
      <c r="I40" s="279">
        <v>617898</v>
      </c>
      <c r="J40" s="279">
        <v>175160</v>
      </c>
    </row>
    <row r="41" spans="1:10" ht="18" customHeight="1" x14ac:dyDescent="0.2">
      <c r="A41" s="69" t="s">
        <v>72</v>
      </c>
      <c r="B41" s="317">
        <v>519099</v>
      </c>
      <c r="C41" s="317">
        <v>0</v>
      </c>
      <c r="D41" s="317">
        <v>545089</v>
      </c>
      <c r="E41" s="317">
        <v>18059</v>
      </c>
      <c r="F41" s="317">
        <v>427402</v>
      </c>
      <c r="G41" s="275">
        <v>0</v>
      </c>
      <c r="H41" s="275">
        <v>0</v>
      </c>
      <c r="I41" s="279">
        <v>563148</v>
      </c>
      <c r="J41" s="279">
        <v>135746</v>
      </c>
    </row>
    <row r="42" spans="1:10" ht="18" customHeight="1" x14ac:dyDescent="0.2">
      <c r="A42" s="69" t="s">
        <v>73</v>
      </c>
      <c r="B42" s="317">
        <v>1302752</v>
      </c>
      <c r="C42" s="317">
        <v>288666</v>
      </c>
      <c r="D42" s="317">
        <v>1240398</v>
      </c>
      <c r="E42" s="317">
        <v>45321</v>
      </c>
      <c r="F42" s="317">
        <v>908867</v>
      </c>
      <c r="G42" s="275">
        <v>286667</v>
      </c>
      <c r="H42" s="275">
        <v>0</v>
      </c>
      <c r="I42" s="279">
        <v>1285719</v>
      </c>
      <c r="J42" s="279">
        <v>376852</v>
      </c>
    </row>
    <row r="43" spans="1:10" ht="18" customHeight="1" x14ac:dyDescent="0.2">
      <c r="A43" s="69" t="s">
        <v>74</v>
      </c>
      <c r="B43" s="317">
        <v>705900</v>
      </c>
      <c r="C43" s="317">
        <v>88000.000000000437</v>
      </c>
      <c r="D43" s="317">
        <v>741412</v>
      </c>
      <c r="E43" s="317">
        <v>24557</v>
      </c>
      <c r="F43" s="317">
        <v>586202</v>
      </c>
      <c r="G43" s="275">
        <v>0</v>
      </c>
      <c r="H43" s="275">
        <v>0</v>
      </c>
      <c r="I43" s="279">
        <v>765969</v>
      </c>
      <c r="J43" s="279">
        <v>179767</v>
      </c>
    </row>
    <row r="44" spans="1:10" ht="18" customHeight="1" x14ac:dyDescent="0.2">
      <c r="A44" s="69" t="s">
        <v>75</v>
      </c>
      <c r="B44" s="317">
        <v>590339</v>
      </c>
      <c r="C44" s="317">
        <v>0</v>
      </c>
      <c r="D44" s="317">
        <v>621425</v>
      </c>
      <c r="E44" s="317">
        <v>20537</v>
      </c>
      <c r="F44" s="317">
        <v>509200</v>
      </c>
      <c r="G44" s="275">
        <v>0</v>
      </c>
      <c r="H44" s="275">
        <v>0</v>
      </c>
      <c r="I44" s="279">
        <v>641962</v>
      </c>
      <c r="J44" s="279">
        <v>132762</v>
      </c>
    </row>
    <row r="45" spans="1:10" ht="18" customHeight="1" x14ac:dyDescent="0.2">
      <c r="A45" s="69" t="s">
        <v>76</v>
      </c>
      <c r="B45" s="317">
        <v>665948</v>
      </c>
      <c r="C45" s="317">
        <v>0</v>
      </c>
      <c r="D45" s="317">
        <v>700222</v>
      </c>
      <c r="E45" s="317">
        <v>23167</v>
      </c>
      <c r="F45" s="317">
        <v>506068</v>
      </c>
      <c r="G45" s="275">
        <v>0</v>
      </c>
      <c r="H45" s="275">
        <v>0</v>
      </c>
      <c r="I45" s="279">
        <v>723389</v>
      </c>
      <c r="J45" s="279">
        <v>217321</v>
      </c>
    </row>
    <row r="46" spans="1:10" ht="18" customHeight="1" x14ac:dyDescent="0.2">
      <c r="A46" s="69" t="s">
        <v>77</v>
      </c>
      <c r="B46" s="317">
        <v>418223</v>
      </c>
      <c r="C46" s="317">
        <v>0</v>
      </c>
      <c r="D46" s="317">
        <v>439396</v>
      </c>
      <c r="E46" s="317">
        <v>14549</v>
      </c>
      <c r="F46" s="317">
        <v>316321</v>
      </c>
      <c r="G46" s="275">
        <v>0</v>
      </c>
      <c r="H46" s="275">
        <v>0</v>
      </c>
      <c r="I46" s="279">
        <v>453945</v>
      </c>
      <c r="J46" s="279">
        <v>137624</v>
      </c>
    </row>
    <row r="47" spans="1:10" ht="18" customHeight="1" x14ac:dyDescent="0.2">
      <c r="A47" s="69" t="s">
        <v>78</v>
      </c>
      <c r="B47" s="317">
        <v>78812</v>
      </c>
      <c r="C47" s="317">
        <v>0</v>
      </c>
      <c r="D47" s="317">
        <v>82923</v>
      </c>
      <c r="E47" s="317">
        <v>2742</v>
      </c>
      <c r="F47" s="317">
        <v>66667</v>
      </c>
      <c r="G47" s="275">
        <v>0</v>
      </c>
      <c r="H47" s="275">
        <v>0</v>
      </c>
      <c r="I47" s="279">
        <v>85665</v>
      </c>
      <c r="J47" s="279">
        <v>18998</v>
      </c>
    </row>
    <row r="48" spans="1:10" ht="18" customHeight="1" x14ac:dyDescent="0.2">
      <c r="A48" s="69" t="s">
        <v>79</v>
      </c>
      <c r="B48" s="317">
        <v>1999337</v>
      </c>
      <c r="C48" s="317">
        <v>802667</v>
      </c>
      <c r="D48" s="317">
        <v>2176694</v>
      </c>
      <c r="E48" s="317">
        <v>69554</v>
      </c>
      <c r="F48" s="317">
        <v>1767551</v>
      </c>
      <c r="G48" s="275">
        <v>760000</v>
      </c>
      <c r="H48" s="275">
        <v>0</v>
      </c>
      <c r="I48" s="279">
        <v>2246248</v>
      </c>
      <c r="J48" s="279">
        <v>478697</v>
      </c>
    </row>
    <row r="49" spans="1:10" ht="18" customHeight="1" x14ac:dyDescent="0.2">
      <c r="A49" s="69" t="s">
        <v>80</v>
      </c>
      <c r="B49" s="317">
        <v>3214044</v>
      </c>
      <c r="C49" s="317">
        <v>0</v>
      </c>
      <c r="D49" s="317">
        <v>3411208</v>
      </c>
      <c r="E49" s="317">
        <v>111811</v>
      </c>
      <c r="F49" s="317">
        <v>2685568</v>
      </c>
      <c r="G49" s="275">
        <v>0</v>
      </c>
      <c r="H49" s="275">
        <v>0</v>
      </c>
      <c r="I49" s="279">
        <v>3523019</v>
      </c>
      <c r="J49" s="279">
        <v>837451</v>
      </c>
    </row>
    <row r="50" spans="1:10" ht="18" customHeight="1" x14ac:dyDescent="0.2">
      <c r="A50" s="69" t="s">
        <v>81</v>
      </c>
      <c r="B50" s="317">
        <v>442212</v>
      </c>
      <c r="C50" s="317">
        <v>0</v>
      </c>
      <c r="D50" s="317">
        <v>464968</v>
      </c>
      <c r="E50" s="317">
        <v>15384</v>
      </c>
      <c r="F50" s="317">
        <v>368451</v>
      </c>
      <c r="G50" s="275">
        <v>0</v>
      </c>
      <c r="H50" s="275">
        <v>0</v>
      </c>
      <c r="I50" s="279">
        <v>480352</v>
      </c>
      <c r="J50" s="279">
        <v>111901</v>
      </c>
    </row>
    <row r="51" spans="1:10" ht="18" customHeight="1" x14ac:dyDescent="0.2">
      <c r="A51" s="69" t="s">
        <v>82</v>
      </c>
      <c r="B51" s="317">
        <v>431594</v>
      </c>
      <c r="C51" s="317">
        <v>0</v>
      </c>
      <c r="D51" s="317">
        <v>437309</v>
      </c>
      <c r="E51" s="317">
        <v>15014</v>
      </c>
      <c r="F51" s="317">
        <v>373449</v>
      </c>
      <c r="G51" s="275">
        <v>0</v>
      </c>
      <c r="H51" s="275">
        <v>0</v>
      </c>
      <c r="I51" s="279">
        <v>452323</v>
      </c>
      <c r="J51" s="279">
        <v>78874</v>
      </c>
    </row>
    <row r="52" spans="1:10" ht="18" customHeight="1" x14ac:dyDescent="0.2">
      <c r="A52" s="69" t="s">
        <v>83</v>
      </c>
      <c r="B52" s="317">
        <v>935334</v>
      </c>
      <c r="C52" s="317">
        <v>0</v>
      </c>
      <c r="D52" s="317">
        <v>984569</v>
      </c>
      <c r="E52" s="317">
        <v>32539</v>
      </c>
      <c r="F52" s="317">
        <v>832256</v>
      </c>
      <c r="G52" s="275">
        <v>0</v>
      </c>
      <c r="H52" s="275">
        <v>350061</v>
      </c>
      <c r="I52" s="279">
        <v>1017108</v>
      </c>
      <c r="J52" s="279">
        <v>184852</v>
      </c>
    </row>
    <row r="53" spans="1:10" ht="18" customHeight="1" x14ac:dyDescent="0.2">
      <c r="A53" s="69" t="s">
        <v>84</v>
      </c>
      <c r="B53" s="317">
        <v>697658</v>
      </c>
      <c r="C53" s="317">
        <v>0</v>
      </c>
      <c r="D53" s="317">
        <v>734989</v>
      </c>
      <c r="E53" s="317">
        <v>24270</v>
      </c>
      <c r="F53" s="317">
        <v>649660</v>
      </c>
      <c r="G53" s="275">
        <v>0</v>
      </c>
      <c r="H53" s="275">
        <v>0</v>
      </c>
      <c r="I53" s="279">
        <v>759259</v>
      </c>
      <c r="J53" s="279">
        <v>109599</v>
      </c>
    </row>
    <row r="54" spans="1:10" ht="18" customHeight="1" x14ac:dyDescent="0.2">
      <c r="A54" s="69" t="s">
        <v>85</v>
      </c>
      <c r="B54" s="317">
        <v>396475</v>
      </c>
      <c r="C54" s="317">
        <v>152000.00000000076</v>
      </c>
      <c r="D54" s="317">
        <v>418083</v>
      </c>
      <c r="E54" s="317">
        <v>13793</v>
      </c>
      <c r="F54" s="317">
        <v>337076</v>
      </c>
      <c r="G54" s="275">
        <v>0</v>
      </c>
      <c r="H54" s="275">
        <v>244000</v>
      </c>
      <c r="I54" s="279">
        <v>431876</v>
      </c>
      <c r="J54" s="279">
        <v>94800</v>
      </c>
    </row>
    <row r="55" spans="1:10" ht="18" customHeight="1" x14ac:dyDescent="0.2">
      <c r="A55" s="69" t="s">
        <v>86</v>
      </c>
      <c r="B55" s="317">
        <v>1797079</v>
      </c>
      <c r="C55" s="317">
        <v>0</v>
      </c>
      <c r="D55" s="317">
        <v>1895299</v>
      </c>
      <c r="E55" s="317">
        <v>62517</v>
      </c>
      <c r="F55" s="317">
        <v>1516895</v>
      </c>
      <c r="G55" s="275">
        <v>0</v>
      </c>
      <c r="H55" s="275">
        <v>0</v>
      </c>
      <c r="I55" s="279">
        <v>1957816</v>
      </c>
      <c r="J55" s="279">
        <v>440921</v>
      </c>
    </row>
    <row r="56" spans="1:10" ht="18" customHeight="1" x14ac:dyDescent="0.2">
      <c r="A56" s="73" t="s">
        <v>87</v>
      </c>
      <c r="B56" s="317">
        <v>2158235</v>
      </c>
      <c r="C56" s="317">
        <v>0</v>
      </c>
      <c r="D56" s="317">
        <v>2265414</v>
      </c>
      <c r="E56" s="317">
        <v>75081</v>
      </c>
      <c r="F56" s="317">
        <v>1845172</v>
      </c>
      <c r="G56" s="275">
        <v>0</v>
      </c>
      <c r="H56" s="275">
        <v>0</v>
      </c>
      <c r="I56" s="279">
        <v>2340495</v>
      </c>
      <c r="J56" s="279">
        <v>495323</v>
      </c>
    </row>
    <row r="57" spans="1:10" ht="18" customHeight="1" x14ac:dyDescent="0.2">
      <c r="A57" s="69" t="s">
        <v>88</v>
      </c>
      <c r="B57" s="317">
        <v>871633</v>
      </c>
      <c r="C57" s="317">
        <v>281667</v>
      </c>
      <c r="D57" s="317">
        <v>953160</v>
      </c>
      <c r="E57" s="317">
        <v>30323</v>
      </c>
      <c r="F57" s="317">
        <v>745791</v>
      </c>
      <c r="G57" s="275">
        <v>346667</v>
      </c>
      <c r="H57" s="275">
        <v>0</v>
      </c>
      <c r="I57" s="279">
        <v>983483</v>
      </c>
      <c r="J57" s="279">
        <v>237692</v>
      </c>
    </row>
    <row r="58" spans="1:10" ht="18" customHeight="1" x14ac:dyDescent="0.2">
      <c r="A58" s="69" t="s">
        <v>89</v>
      </c>
      <c r="B58" s="317">
        <v>1069472</v>
      </c>
      <c r="C58" s="317">
        <v>0</v>
      </c>
      <c r="D58" s="317">
        <v>1124868</v>
      </c>
      <c r="E58" s="317">
        <v>37205</v>
      </c>
      <c r="F58" s="317">
        <v>929230</v>
      </c>
      <c r="G58" s="275">
        <v>0</v>
      </c>
      <c r="H58" s="275">
        <v>258000</v>
      </c>
      <c r="I58" s="279">
        <v>1162073</v>
      </c>
      <c r="J58" s="279">
        <v>232843</v>
      </c>
    </row>
    <row r="59" spans="1:10" ht="18" customHeight="1" x14ac:dyDescent="0.2">
      <c r="A59" s="69" t="s">
        <v>90</v>
      </c>
      <c r="B59" s="317">
        <v>358174</v>
      </c>
      <c r="C59" s="317">
        <v>0</v>
      </c>
      <c r="D59" s="317">
        <v>377028</v>
      </c>
      <c r="E59" s="317">
        <v>12460</v>
      </c>
      <c r="F59" s="317">
        <v>306118</v>
      </c>
      <c r="G59" s="275">
        <v>0</v>
      </c>
      <c r="H59" s="275">
        <v>0</v>
      </c>
      <c r="I59" s="279">
        <v>389488</v>
      </c>
      <c r="J59" s="279">
        <v>83370</v>
      </c>
    </row>
    <row r="60" spans="1:10" ht="18" customHeight="1" x14ac:dyDescent="0.2">
      <c r="A60" s="69" t="s">
        <v>91</v>
      </c>
      <c r="B60" s="317">
        <v>673117</v>
      </c>
      <c r="C60" s="317">
        <v>0</v>
      </c>
      <c r="D60" s="317">
        <v>708549</v>
      </c>
      <c r="E60" s="317">
        <v>23417</v>
      </c>
      <c r="F60" s="317">
        <v>521630</v>
      </c>
      <c r="G60" s="275">
        <v>0</v>
      </c>
      <c r="H60" s="275">
        <v>0</v>
      </c>
      <c r="I60" s="279">
        <v>731966</v>
      </c>
      <c r="J60" s="279">
        <v>210336</v>
      </c>
    </row>
    <row r="61" spans="1:10" ht="18" customHeight="1" x14ac:dyDescent="0.2">
      <c r="A61" s="69" t="s">
        <v>92</v>
      </c>
      <c r="B61" s="317">
        <v>2372293</v>
      </c>
      <c r="C61" s="317">
        <v>0</v>
      </c>
      <c r="D61" s="317">
        <v>2452216</v>
      </c>
      <c r="E61" s="317">
        <v>82528</v>
      </c>
      <c r="F61" s="317">
        <v>2048341</v>
      </c>
      <c r="G61" s="275">
        <v>0</v>
      </c>
      <c r="H61" s="275">
        <v>0</v>
      </c>
      <c r="I61" s="279">
        <v>2534744</v>
      </c>
      <c r="J61" s="279">
        <v>486403</v>
      </c>
    </row>
    <row r="62" spans="1:10" ht="18" customHeight="1" x14ac:dyDescent="0.2">
      <c r="A62" s="69" t="s">
        <v>93</v>
      </c>
      <c r="B62" s="317">
        <v>1239780</v>
      </c>
      <c r="C62" s="317">
        <v>0</v>
      </c>
      <c r="D62" s="317">
        <v>1305888</v>
      </c>
      <c r="E62" s="317">
        <v>43130</v>
      </c>
      <c r="F62" s="317">
        <v>1078056</v>
      </c>
      <c r="G62" s="275">
        <v>0</v>
      </c>
      <c r="H62" s="275">
        <v>0</v>
      </c>
      <c r="I62" s="279">
        <v>1349018</v>
      </c>
      <c r="J62" s="279">
        <v>270962</v>
      </c>
    </row>
    <row r="63" spans="1:10" ht="18" customHeight="1" x14ac:dyDescent="0.2">
      <c r="A63" s="69" t="s">
        <v>94</v>
      </c>
      <c r="B63" s="317">
        <v>1732568</v>
      </c>
      <c r="C63" s="317">
        <v>154666</v>
      </c>
      <c r="D63" s="317">
        <v>1793188</v>
      </c>
      <c r="E63" s="317">
        <v>60273</v>
      </c>
      <c r="F63" s="317">
        <v>1553932</v>
      </c>
      <c r="G63" s="275">
        <v>213333</v>
      </c>
      <c r="H63" s="275">
        <v>0</v>
      </c>
      <c r="I63" s="279">
        <v>1853461</v>
      </c>
      <c r="J63" s="279">
        <v>299529</v>
      </c>
    </row>
    <row r="64" spans="1:10" ht="18" customHeight="1" x14ac:dyDescent="0.2">
      <c r="A64" s="69" t="s">
        <v>95</v>
      </c>
      <c r="B64" s="317">
        <v>1157521</v>
      </c>
      <c r="C64" s="317">
        <v>0</v>
      </c>
      <c r="D64" s="317">
        <v>1364105</v>
      </c>
      <c r="E64" s="317">
        <v>40268</v>
      </c>
      <c r="F64" s="317">
        <v>1364105</v>
      </c>
      <c r="G64" s="275">
        <v>0</v>
      </c>
      <c r="H64" s="275">
        <v>0</v>
      </c>
      <c r="I64" s="279">
        <v>1404373</v>
      </c>
      <c r="J64" s="279">
        <v>40268</v>
      </c>
    </row>
    <row r="65" spans="1:10" ht="18" customHeight="1" x14ac:dyDescent="0.2">
      <c r="A65" s="69" t="s">
        <v>96</v>
      </c>
      <c r="B65" s="317">
        <v>539595</v>
      </c>
      <c r="C65" s="317">
        <v>0</v>
      </c>
      <c r="D65" s="317">
        <v>565247</v>
      </c>
      <c r="E65" s="317">
        <v>18772</v>
      </c>
      <c r="F65" s="317">
        <v>478175</v>
      </c>
      <c r="G65" s="275">
        <v>0</v>
      </c>
      <c r="H65" s="275">
        <v>0</v>
      </c>
      <c r="I65" s="279">
        <v>584019</v>
      </c>
      <c r="J65" s="279">
        <v>105844</v>
      </c>
    </row>
    <row r="66" spans="1:10" ht="18" customHeight="1" x14ac:dyDescent="0.2">
      <c r="A66" s="69" t="s">
        <v>97</v>
      </c>
      <c r="B66" s="317">
        <v>623214</v>
      </c>
      <c r="C66" s="317">
        <v>0</v>
      </c>
      <c r="D66" s="317">
        <v>654688</v>
      </c>
      <c r="E66" s="317">
        <v>21681</v>
      </c>
      <c r="F66" s="317">
        <v>539324</v>
      </c>
      <c r="G66" s="275">
        <v>0</v>
      </c>
      <c r="H66" s="275">
        <v>0</v>
      </c>
      <c r="I66" s="279">
        <v>676369</v>
      </c>
      <c r="J66" s="279">
        <v>137045</v>
      </c>
    </row>
    <row r="67" spans="1:10" ht="18" customHeight="1" x14ac:dyDescent="0.2">
      <c r="A67" s="69" t="s">
        <v>98</v>
      </c>
      <c r="B67" s="317">
        <v>786367</v>
      </c>
      <c r="C67" s="317">
        <v>0</v>
      </c>
      <c r="D67" s="317">
        <v>825633</v>
      </c>
      <c r="E67" s="317">
        <v>27356</v>
      </c>
      <c r="F67" s="317">
        <v>669863</v>
      </c>
      <c r="G67" s="275">
        <v>0</v>
      </c>
      <c r="H67" s="275">
        <v>0</v>
      </c>
      <c r="I67" s="279">
        <v>852989</v>
      </c>
      <c r="J67" s="279">
        <v>183126</v>
      </c>
    </row>
    <row r="68" spans="1:10" ht="18" customHeight="1" x14ac:dyDescent="0.2">
      <c r="A68" s="69" t="s">
        <v>99</v>
      </c>
      <c r="B68" s="317">
        <v>729394</v>
      </c>
      <c r="C68" s="317">
        <v>0</v>
      </c>
      <c r="D68" s="317">
        <v>767558</v>
      </c>
      <c r="E68" s="317">
        <v>25374</v>
      </c>
      <c r="F68" s="317">
        <v>615801</v>
      </c>
      <c r="G68" s="275">
        <v>0</v>
      </c>
      <c r="H68" s="275">
        <v>0</v>
      </c>
      <c r="I68" s="279">
        <v>792932</v>
      </c>
      <c r="J68" s="279">
        <v>177131</v>
      </c>
    </row>
    <row r="69" spans="1:10" ht="18" customHeight="1" x14ac:dyDescent="0.2">
      <c r="A69" s="69" t="s">
        <v>100</v>
      </c>
      <c r="B69" s="317">
        <v>850951</v>
      </c>
      <c r="C69" s="317">
        <v>0</v>
      </c>
      <c r="D69" s="317">
        <v>893680</v>
      </c>
      <c r="E69" s="317">
        <v>29603</v>
      </c>
      <c r="F69" s="317">
        <v>725074</v>
      </c>
      <c r="G69" s="275">
        <v>0</v>
      </c>
      <c r="H69" s="275">
        <v>0</v>
      </c>
      <c r="I69" s="279">
        <v>923283</v>
      </c>
      <c r="J69" s="279">
        <v>198209</v>
      </c>
    </row>
    <row r="70" spans="1:10" ht="18" customHeight="1" x14ac:dyDescent="0.2">
      <c r="A70" s="69" t="s">
        <v>101</v>
      </c>
      <c r="B70" s="317">
        <v>688678</v>
      </c>
      <c r="C70" s="317">
        <v>0</v>
      </c>
      <c r="D70" s="317">
        <v>725111</v>
      </c>
      <c r="E70" s="317">
        <v>23958</v>
      </c>
      <c r="F70" s="317">
        <v>597085</v>
      </c>
      <c r="G70" s="275">
        <v>0</v>
      </c>
      <c r="H70" s="275">
        <v>0</v>
      </c>
      <c r="I70" s="279">
        <v>749069</v>
      </c>
      <c r="J70" s="279">
        <v>151984</v>
      </c>
    </row>
    <row r="71" spans="1:10" ht="18" customHeight="1" x14ac:dyDescent="0.2">
      <c r="A71" s="69" t="s">
        <v>102</v>
      </c>
      <c r="B71" s="317">
        <v>936413</v>
      </c>
      <c r="C71" s="317">
        <v>0</v>
      </c>
      <c r="D71" s="317">
        <v>985355</v>
      </c>
      <c r="E71" s="317">
        <v>32576</v>
      </c>
      <c r="F71" s="317">
        <v>745871</v>
      </c>
      <c r="G71" s="275">
        <v>0</v>
      </c>
      <c r="H71" s="275">
        <v>0</v>
      </c>
      <c r="I71" s="279">
        <v>1017931</v>
      </c>
      <c r="J71" s="279">
        <v>272060</v>
      </c>
    </row>
    <row r="72" spans="1:10" ht="18" customHeight="1" x14ac:dyDescent="0.2">
      <c r="A72" s="69" t="s">
        <v>103</v>
      </c>
      <c r="B72" s="317">
        <v>842264</v>
      </c>
      <c r="C72" s="317">
        <v>0</v>
      </c>
      <c r="D72" s="317">
        <v>889959</v>
      </c>
      <c r="E72" s="317">
        <v>29301</v>
      </c>
      <c r="F72" s="317">
        <v>643160</v>
      </c>
      <c r="G72" s="275">
        <v>0</v>
      </c>
      <c r="H72" s="275">
        <v>0</v>
      </c>
      <c r="I72" s="279">
        <v>919260</v>
      </c>
      <c r="J72" s="279">
        <v>276100</v>
      </c>
    </row>
    <row r="73" spans="1:10" ht="18" customHeight="1" x14ac:dyDescent="0.2">
      <c r="A73" s="69" t="s">
        <v>104</v>
      </c>
      <c r="B73" s="317">
        <v>1388459</v>
      </c>
      <c r="C73" s="317">
        <v>0</v>
      </c>
      <c r="D73" s="317">
        <v>1453565</v>
      </c>
      <c r="E73" s="317">
        <v>48302</v>
      </c>
      <c r="F73" s="317">
        <v>1175548</v>
      </c>
      <c r="G73" s="275">
        <v>0</v>
      </c>
      <c r="H73" s="275">
        <v>0</v>
      </c>
      <c r="I73" s="279">
        <v>1501867</v>
      </c>
      <c r="J73" s="279">
        <v>326319</v>
      </c>
    </row>
    <row r="74" spans="1:10" ht="18" customHeight="1" x14ac:dyDescent="0.2">
      <c r="A74" s="69" t="s">
        <v>105</v>
      </c>
      <c r="B74" s="317">
        <v>989171</v>
      </c>
      <c r="C74" s="317">
        <v>98666</v>
      </c>
      <c r="D74" s="317">
        <v>1039207</v>
      </c>
      <c r="E74" s="317">
        <v>34412</v>
      </c>
      <c r="F74" s="317">
        <v>888981</v>
      </c>
      <c r="G74" s="275">
        <v>166364</v>
      </c>
      <c r="H74" s="275">
        <v>0</v>
      </c>
      <c r="I74" s="279">
        <v>1073619</v>
      </c>
      <c r="J74" s="279">
        <v>184638</v>
      </c>
    </row>
    <row r="75" spans="1:10" ht="18" customHeight="1" x14ac:dyDescent="0.2">
      <c r="A75" s="69" t="s">
        <v>106</v>
      </c>
      <c r="B75" s="317">
        <v>689712</v>
      </c>
      <c r="C75" s="317">
        <v>0</v>
      </c>
      <c r="D75" s="317">
        <v>750989</v>
      </c>
      <c r="E75" s="317">
        <v>23994</v>
      </c>
      <c r="F75" s="317">
        <v>603361</v>
      </c>
      <c r="G75" s="275">
        <v>0</v>
      </c>
      <c r="H75" s="275">
        <v>0</v>
      </c>
      <c r="I75" s="279">
        <v>774983</v>
      </c>
      <c r="J75" s="279">
        <v>171622</v>
      </c>
    </row>
    <row r="76" spans="1:10" ht="18" customHeight="1" x14ac:dyDescent="0.2">
      <c r="A76" s="69" t="s">
        <v>107</v>
      </c>
      <c r="B76" s="317">
        <v>1416040</v>
      </c>
      <c r="C76" s="317">
        <v>0</v>
      </c>
      <c r="D76" s="317">
        <v>1489675</v>
      </c>
      <c r="E76" s="317">
        <v>49262</v>
      </c>
      <c r="F76" s="317">
        <v>1209428</v>
      </c>
      <c r="G76" s="275">
        <v>0</v>
      </c>
      <c r="H76" s="275">
        <v>0</v>
      </c>
      <c r="I76" s="279">
        <v>1538937</v>
      </c>
      <c r="J76" s="279">
        <v>329509</v>
      </c>
    </row>
    <row r="77" spans="1:10" ht="18" customHeight="1" x14ac:dyDescent="0.2">
      <c r="A77" s="69" t="s">
        <v>108</v>
      </c>
      <c r="B77" s="317">
        <v>1480378</v>
      </c>
      <c r="C77" s="317">
        <v>434000.00000000215</v>
      </c>
      <c r="D77" s="317">
        <v>1561093</v>
      </c>
      <c r="E77" s="317">
        <v>51500</v>
      </c>
      <c r="F77" s="317">
        <v>1272581</v>
      </c>
      <c r="G77" s="275">
        <v>0</v>
      </c>
      <c r="H77" s="275">
        <v>0</v>
      </c>
      <c r="I77" s="279">
        <v>1612593</v>
      </c>
      <c r="J77" s="279">
        <v>340012</v>
      </c>
    </row>
    <row r="78" spans="1:10" ht="18" customHeight="1" x14ac:dyDescent="0.2">
      <c r="A78" s="69" t="s">
        <v>109</v>
      </c>
      <c r="B78" s="317">
        <v>1316066</v>
      </c>
      <c r="C78" s="317">
        <v>0</v>
      </c>
      <c r="D78" s="317">
        <v>1624493</v>
      </c>
      <c r="E78" s="317">
        <v>45784</v>
      </c>
      <c r="F78" s="317">
        <v>1126693</v>
      </c>
      <c r="G78" s="275">
        <v>0</v>
      </c>
      <c r="H78" s="275">
        <v>0</v>
      </c>
      <c r="I78" s="279">
        <v>1670277</v>
      </c>
      <c r="J78" s="279">
        <v>543584</v>
      </c>
    </row>
    <row r="79" spans="1:10" ht="18" customHeight="1" x14ac:dyDescent="0.2">
      <c r="A79" s="69" t="s">
        <v>110</v>
      </c>
      <c r="B79" s="317">
        <v>1181971</v>
      </c>
      <c r="C79" s="317">
        <v>0</v>
      </c>
      <c r="D79" s="317">
        <v>1244188</v>
      </c>
      <c r="E79" s="317">
        <v>41119</v>
      </c>
      <c r="F79" s="317">
        <v>1000859</v>
      </c>
      <c r="G79" s="275">
        <v>0</v>
      </c>
      <c r="H79" s="275">
        <v>0</v>
      </c>
      <c r="I79" s="279">
        <v>1285307</v>
      </c>
      <c r="J79" s="279">
        <v>284448</v>
      </c>
    </row>
    <row r="80" spans="1:10" ht="18" customHeight="1" x14ac:dyDescent="0.2">
      <c r="A80" s="69" t="s">
        <v>111</v>
      </c>
      <c r="B80" s="317">
        <v>777865</v>
      </c>
      <c r="C80" s="317">
        <v>169000</v>
      </c>
      <c r="D80" s="317">
        <v>848522</v>
      </c>
      <c r="E80" s="317">
        <v>27061</v>
      </c>
      <c r="F80" s="317">
        <v>538061</v>
      </c>
      <c r="G80" s="275">
        <v>160000</v>
      </c>
      <c r="H80" s="275">
        <v>0</v>
      </c>
      <c r="I80" s="279">
        <v>875583</v>
      </c>
      <c r="J80" s="279">
        <v>337522</v>
      </c>
    </row>
    <row r="81" spans="1:10" ht="18" customHeight="1" x14ac:dyDescent="0.2">
      <c r="A81" s="69" t="s">
        <v>112</v>
      </c>
      <c r="B81" s="317">
        <v>899137</v>
      </c>
      <c r="C81" s="317">
        <v>0</v>
      </c>
      <c r="D81" s="317">
        <v>944687</v>
      </c>
      <c r="E81" s="317">
        <v>31279</v>
      </c>
      <c r="F81" s="317">
        <v>770988</v>
      </c>
      <c r="G81" s="275">
        <v>0</v>
      </c>
      <c r="H81" s="275">
        <v>0</v>
      </c>
      <c r="I81" s="279">
        <v>975966</v>
      </c>
      <c r="J81" s="279">
        <v>204978</v>
      </c>
    </row>
    <row r="82" spans="1:10" ht="18" customHeight="1" x14ac:dyDescent="0.2">
      <c r="A82" s="69" t="s">
        <v>113</v>
      </c>
      <c r="B82" s="317">
        <v>352124</v>
      </c>
      <c r="C82" s="317">
        <v>0</v>
      </c>
      <c r="D82" s="317">
        <v>370031</v>
      </c>
      <c r="E82" s="317">
        <v>12250</v>
      </c>
      <c r="F82" s="317">
        <v>308015</v>
      </c>
      <c r="G82" s="275">
        <v>0</v>
      </c>
      <c r="H82" s="275">
        <v>533334</v>
      </c>
      <c r="I82" s="279">
        <v>382281</v>
      </c>
      <c r="J82" s="279">
        <v>74266</v>
      </c>
    </row>
    <row r="83" spans="1:10" ht="18" customHeight="1" x14ac:dyDescent="0.2">
      <c r="A83" s="69" t="s">
        <v>114</v>
      </c>
      <c r="B83" s="317">
        <v>788337</v>
      </c>
      <c r="C83" s="317">
        <v>0</v>
      </c>
      <c r="D83" s="317">
        <v>827543</v>
      </c>
      <c r="E83" s="317">
        <v>27425</v>
      </c>
      <c r="F83" s="317">
        <v>673427</v>
      </c>
      <c r="G83" s="275">
        <v>0</v>
      </c>
      <c r="H83" s="275">
        <v>0</v>
      </c>
      <c r="I83" s="279">
        <v>854968</v>
      </c>
      <c r="J83" s="279">
        <v>181541</v>
      </c>
    </row>
    <row r="84" spans="1:10" ht="18" customHeight="1" x14ac:dyDescent="0.2">
      <c r="A84" s="69" t="s">
        <v>115</v>
      </c>
      <c r="B84" s="317">
        <v>618923</v>
      </c>
      <c r="C84" s="317">
        <v>0</v>
      </c>
      <c r="D84" s="317">
        <v>652278</v>
      </c>
      <c r="E84" s="317">
        <v>21531</v>
      </c>
      <c r="F84" s="317">
        <v>533841</v>
      </c>
      <c r="G84" s="275">
        <v>0</v>
      </c>
      <c r="H84" s="275">
        <v>0</v>
      </c>
      <c r="I84" s="279">
        <v>673809</v>
      </c>
      <c r="J84" s="279">
        <v>139968</v>
      </c>
    </row>
    <row r="85" spans="1:10" ht="18" customHeight="1" x14ac:dyDescent="0.2">
      <c r="A85" s="69" t="s">
        <v>116</v>
      </c>
      <c r="B85" s="317">
        <v>89924</v>
      </c>
      <c r="C85" s="317">
        <v>0</v>
      </c>
      <c r="D85" s="317">
        <v>94658</v>
      </c>
      <c r="E85" s="317">
        <v>3128</v>
      </c>
      <c r="F85" s="317">
        <v>73986</v>
      </c>
      <c r="G85" s="275">
        <v>0</v>
      </c>
      <c r="H85" s="275">
        <v>0</v>
      </c>
      <c r="I85" s="279">
        <v>97786</v>
      </c>
      <c r="J85" s="279">
        <v>23800</v>
      </c>
    </row>
    <row r="86" spans="1:10" ht="18" customHeight="1" x14ac:dyDescent="0.2">
      <c r="A86" s="69" t="s">
        <v>117</v>
      </c>
      <c r="B86" s="317">
        <v>348291</v>
      </c>
      <c r="C86" s="317">
        <v>0</v>
      </c>
      <c r="D86" s="317">
        <v>376336</v>
      </c>
      <c r="E86" s="317">
        <v>12116</v>
      </c>
      <c r="F86" s="317">
        <v>302508</v>
      </c>
      <c r="G86" s="275">
        <v>0</v>
      </c>
      <c r="H86" s="275">
        <v>0</v>
      </c>
      <c r="I86" s="279">
        <v>388452</v>
      </c>
      <c r="J86" s="279">
        <v>85944</v>
      </c>
    </row>
    <row r="87" spans="1:10" ht="18" customHeight="1" x14ac:dyDescent="0.2">
      <c r="A87" s="69" t="s">
        <v>118</v>
      </c>
      <c r="B87" s="317">
        <v>938623</v>
      </c>
      <c r="C87" s="317">
        <v>0</v>
      </c>
      <c r="D87" s="317">
        <v>989431</v>
      </c>
      <c r="E87" s="317">
        <v>32653</v>
      </c>
      <c r="F87" s="317">
        <v>813380</v>
      </c>
      <c r="G87" s="275">
        <v>0</v>
      </c>
      <c r="H87" s="275">
        <v>0</v>
      </c>
      <c r="I87" s="279">
        <v>1022084</v>
      </c>
      <c r="J87" s="279">
        <v>208704</v>
      </c>
    </row>
    <row r="88" spans="1:10" ht="18" customHeight="1" x14ac:dyDescent="0.2">
      <c r="A88" s="69" t="s">
        <v>119</v>
      </c>
      <c r="B88" s="317">
        <v>579488</v>
      </c>
      <c r="C88" s="317">
        <v>0</v>
      </c>
      <c r="D88" s="317">
        <v>610429</v>
      </c>
      <c r="E88" s="317">
        <v>20159</v>
      </c>
      <c r="F88" s="317">
        <v>502419</v>
      </c>
      <c r="G88" s="275">
        <v>0</v>
      </c>
      <c r="H88" s="275">
        <v>0</v>
      </c>
      <c r="I88" s="279">
        <v>630588</v>
      </c>
      <c r="J88" s="279">
        <v>128169</v>
      </c>
    </row>
    <row r="89" spans="1:10" ht="18" customHeight="1" x14ac:dyDescent="0.2">
      <c r="A89" s="69" t="s">
        <v>120</v>
      </c>
      <c r="B89" s="317">
        <v>1117460</v>
      </c>
      <c r="C89" s="317">
        <v>0</v>
      </c>
      <c r="D89" s="317">
        <v>1177392</v>
      </c>
      <c r="E89" s="317">
        <v>38875</v>
      </c>
      <c r="F89" s="317">
        <v>935647</v>
      </c>
      <c r="G89" s="275">
        <v>0</v>
      </c>
      <c r="H89" s="275">
        <v>0</v>
      </c>
      <c r="I89" s="279">
        <v>1216267</v>
      </c>
      <c r="J89" s="279">
        <v>280620</v>
      </c>
    </row>
    <row r="90" spans="1:10" ht="18" customHeight="1" x14ac:dyDescent="0.2">
      <c r="A90" s="69" t="s">
        <v>121</v>
      </c>
      <c r="B90" s="317">
        <v>947194</v>
      </c>
      <c r="C90" s="317">
        <v>0</v>
      </c>
      <c r="D90" s="317">
        <v>994895</v>
      </c>
      <c r="E90" s="317">
        <v>32951</v>
      </c>
      <c r="F90" s="317">
        <v>810761</v>
      </c>
      <c r="G90" s="275">
        <v>0</v>
      </c>
      <c r="H90" s="275">
        <v>0</v>
      </c>
      <c r="I90" s="279">
        <v>1027846</v>
      </c>
      <c r="J90" s="279">
        <v>217085</v>
      </c>
    </row>
    <row r="91" spans="1:10" ht="18" customHeight="1" x14ac:dyDescent="0.2">
      <c r="A91" s="69" t="s">
        <v>122</v>
      </c>
      <c r="B91" s="317">
        <v>924944</v>
      </c>
      <c r="C91" s="317">
        <v>0</v>
      </c>
      <c r="D91" s="317">
        <v>985974</v>
      </c>
      <c r="E91" s="317">
        <v>32177</v>
      </c>
      <c r="F91" s="317">
        <v>785212</v>
      </c>
      <c r="G91" s="275">
        <v>0</v>
      </c>
      <c r="H91" s="275">
        <v>1866001</v>
      </c>
      <c r="I91" s="279">
        <v>1018151</v>
      </c>
      <c r="J91" s="279">
        <v>232939</v>
      </c>
    </row>
    <row r="92" spans="1:10" ht="18" customHeight="1" x14ac:dyDescent="0.2">
      <c r="A92" s="69" t="s">
        <v>123</v>
      </c>
      <c r="B92" s="317">
        <v>516561</v>
      </c>
      <c r="C92" s="317">
        <v>0</v>
      </c>
      <c r="D92" s="317">
        <v>544688</v>
      </c>
      <c r="E92" s="317">
        <v>17970</v>
      </c>
      <c r="F92" s="317">
        <v>441773</v>
      </c>
      <c r="G92" s="275">
        <v>0</v>
      </c>
      <c r="H92" s="275">
        <v>0</v>
      </c>
      <c r="I92" s="279">
        <v>562658</v>
      </c>
      <c r="J92" s="279">
        <v>120885</v>
      </c>
    </row>
    <row r="93" spans="1:10" ht="18" customHeight="1" x14ac:dyDescent="0.2">
      <c r="A93" s="69" t="s">
        <v>124</v>
      </c>
      <c r="B93" s="317">
        <v>872294</v>
      </c>
      <c r="C93" s="317">
        <v>0</v>
      </c>
      <c r="D93" s="317">
        <v>919679</v>
      </c>
      <c r="E93" s="317">
        <v>30346</v>
      </c>
      <c r="F93" s="317">
        <v>757011</v>
      </c>
      <c r="G93" s="275">
        <v>0</v>
      </c>
      <c r="H93" s="275">
        <v>0</v>
      </c>
      <c r="I93" s="279">
        <v>950025</v>
      </c>
      <c r="J93" s="279">
        <v>193014</v>
      </c>
    </row>
    <row r="94" spans="1:10" ht="18" customHeight="1" x14ac:dyDescent="0.2">
      <c r="A94" s="69" t="s">
        <v>125</v>
      </c>
      <c r="B94" s="317">
        <v>635263</v>
      </c>
      <c r="C94" s="317">
        <v>392000.00000000192</v>
      </c>
      <c r="D94" s="317">
        <v>665713</v>
      </c>
      <c r="E94" s="317">
        <v>22100</v>
      </c>
      <c r="F94" s="317">
        <v>545307</v>
      </c>
      <c r="G94" s="275">
        <v>0</v>
      </c>
      <c r="H94" s="275">
        <v>0</v>
      </c>
      <c r="I94" s="279">
        <v>687813</v>
      </c>
      <c r="J94" s="279">
        <v>142506</v>
      </c>
    </row>
    <row r="95" spans="1:10" ht="18" customHeight="1" x14ac:dyDescent="0.2">
      <c r="A95" s="69" t="s">
        <v>126</v>
      </c>
      <c r="B95" s="317">
        <v>312886</v>
      </c>
      <c r="C95" s="317">
        <v>0</v>
      </c>
      <c r="D95" s="317">
        <v>329357</v>
      </c>
      <c r="E95" s="317">
        <v>10885</v>
      </c>
      <c r="F95" s="317">
        <v>276576</v>
      </c>
      <c r="G95" s="275">
        <v>0</v>
      </c>
      <c r="H95" s="275">
        <v>0</v>
      </c>
      <c r="I95" s="279">
        <v>340242</v>
      </c>
      <c r="J95" s="279">
        <v>63666</v>
      </c>
    </row>
    <row r="96" spans="1:10" ht="18" customHeight="1" x14ac:dyDescent="0.2">
      <c r="A96" s="69" t="s">
        <v>127</v>
      </c>
      <c r="B96" s="317">
        <v>918959</v>
      </c>
      <c r="C96" s="317">
        <v>690000</v>
      </c>
      <c r="D96" s="317">
        <v>967288</v>
      </c>
      <c r="E96" s="317">
        <v>31969</v>
      </c>
      <c r="F96" s="317">
        <v>880777</v>
      </c>
      <c r="G96" s="275">
        <v>693333</v>
      </c>
      <c r="H96" s="275">
        <v>0</v>
      </c>
      <c r="I96" s="279">
        <v>999257</v>
      </c>
      <c r="J96" s="279">
        <v>118480</v>
      </c>
    </row>
    <row r="97" spans="1:10" ht="18" customHeight="1" x14ac:dyDescent="0.2">
      <c r="A97" s="69" t="s">
        <v>128</v>
      </c>
      <c r="B97" s="317">
        <v>866069</v>
      </c>
      <c r="C97" s="317">
        <v>0</v>
      </c>
      <c r="D97" s="317">
        <v>909101</v>
      </c>
      <c r="E97" s="317">
        <v>30129</v>
      </c>
      <c r="F97" s="317">
        <v>759470</v>
      </c>
      <c r="G97" s="275">
        <v>0</v>
      </c>
      <c r="H97" s="275">
        <v>514000</v>
      </c>
      <c r="I97" s="279">
        <v>939230</v>
      </c>
      <c r="J97" s="279">
        <v>179760</v>
      </c>
    </row>
    <row r="98" spans="1:10" ht="18" customHeight="1" x14ac:dyDescent="0.2">
      <c r="A98" s="69" t="s">
        <v>129</v>
      </c>
      <c r="B98" s="317">
        <v>774401</v>
      </c>
      <c r="C98" s="317">
        <v>0</v>
      </c>
      <c r="D98" s="317">
        <v>815342</v>
      </c>
      <c r="E98" s="317">
        <v>26940</v>
      </c>
      <c r="F98" s="317">
        <v>669148</v>
      </c>
      <c r="G98" s="275">
        <v>0</v>
      </c>
      <c r="H98" s="275">
        <v>0</v>
      </c>
      <c r="I98" s="279">
        <v>842282</v>
      </c>
      <c r="J98" s="279">
        <v>173134</v>
      </c>
    </row>
    <row r="99" spans="1:10" ht="18" customHeight="1" x14ac:dyDescent="0.2">
      <c r="A99" s="69" t="s">
        <v>130</v>
      </c>
      <c r="B99" s="317">
        <v>337618</v>
      </c>
      <c r="C99" s="317">
        <v>0</v>
      </c>
      <c r="D99" s="317">
        <v>355389</v>
      </c>
      <c r="E99" s="317">
        <v>11745</v>
      </c>
      <c r="F99" s="317">
        <v>298176</v>
      </c>
      <c r="G99" s="275">
        <v>0</v>
      </c>
      <c r="H99" s="275">
        <v>0</v>
      </c>
      <c r="I99" s="279">
        <v>367134</v>
      </c>
      <c r="J99" s="279">
        <v>68958</v>
      </c>
    </row>
    <row r="100" spans="1:10" ht="18" customHeight="1" x14ac:dyDescent="0.2">
      <c r="A100" s="69" t="s">
        <v>131</v>
      </c>
      <c r="B100" s="317">
        <v>21602</v>
      </c>
      <c r="C100" s="317">
        <v>0</v>
      </c>
      <c r="D100" s="317">
        <v>22740</v>
      </c>
      <c r="E100" s="317">
        <v>752</v>
      </c>
      <c r="F100" s="317">
        <v>18631</v>
      </c>
      <c r="G100" s="275">
        <v>0</v>
      </c>
      <c r="H100" s="275">
        <v>0</v>
      </c>
      <c r="I100" s="279">
        <v>23492</v>
      </c>
      <c r="J100" s="279">
        <v>4861</v>
      </c>
    </row>
    <row r="101" spans="1:10" ht="18" customHeight="1" x14ac:dyDescent="0.2">
      <c r="A101" s="69" t="s">
        <v>132</v>
      </c>
      <c r="B101" s="317">
        <v>957609</v>
      </c>
      <c r="C101" s="317">
        <v>0</v>
      </c>
      <c r="D101" s="317">
        <v>1007302</v>
      </c>
      <c r="E101" s="317">
        <v>33314</v>
      </c>
      <c r="F101" s="317">
        <v>913692</v>
      </c>
      <c r="G101" s="275">
        <v>0</v>
      </c>
      <c r="H101" s="275">
        <v>0</v>
      </c>
      <c r="I101" s="279">
        <v>1040616</v>
      </c>
      <c r="J101" s="279">
        <v>126924</v>
      </c>
    </row>
    <row r="102" spans="1:10" ht="18" customHeight="1" x14ac:dyDescent="0.2">
      <c r="A102" s="69" t="s">
        <v>133</v>
      </c>
      <c r="B102" s="317">
        <v>485736</v>
      </c>
      <c r="C102" s="317">
        <v>0</v>
      </c>
      <c r="D102" s="317">
        <v>416083</v>
      </c>
      <c r="E102" s="317">
        <v>16898</v>
      </c>
      <c r="F102" s="317">
        <v>416083</v>
      </c>
      <c r="G102" s="275">
        <v>0</v>
      </c>
      <c r="H102" s="275">
        <v>0</v>
      </c>
      <c r="I102" s="279">
        <v>432981</v>
      </c>
      <c r="J102" s="279">
        <v>16898</v>
      </c>
    </row>
    <row r="103" spans="1:10" ht="18" customHeight="1" x14ac:dyDescent="0.2">
      <c r="A103" s="69" t="s">
        <v>134</v>
      </c>
      <c r="B103" s="317">
        <v>396500</v>
      </c>
      <c r="C103" s="317">
        <v>136000.00000000067</v>
      </c>
      <c r="D103" s="317">
        <v>416638</v>
      </c>
      <c r="E103" s="317">
        <v>13794</v>
      </c>
      <c r="F103" s="317">
        <v>337538</v>
      </c>
      <c r="G103" s="275">
        <v>0</v>
      </c>
      <c r="H103" s="275">
        <v>0</v>
      </c>
      <c r="I103" s="279">
        <v>430432</v>
      </c>
      <c r="J103" s="279">
        <v>92894</v>
      </c>
    </row>
    <row r="104" spans="1:10" ht="18" customHeight="1" x14ac:dyDescent="0.2">
      <c r="A104" s="69" t="s">
        <v>135</v>
      </c>
      <c r="B104" s="317">
        <v>959114</v>
      </c>
      <c r="C104" s="317">
        <v>0</v>
      </c>
      <c r="D104" s="317">
        <v>1008020</v>
      </c>
      <c r="E104" s="317">
        <v>33366</v>
      </c>
      <c r="F104" s="317">
        <v>826811</v>
      </c>
      <c r="G104" s="275">
        <v>0</v>
      </c>
      <c r="H104" s="275">
        <v>0</v>
      </c>
      <c r="I104" s="279">
        <v>1041386</v>
      </c>
      <c r="J104" s="279">
        <v>214575</v>
      </c>
    </row>
    <row r="105" spans="1:10" ht="18" customHeight="1" x14ac:dyDescent="0.2">
      <c r="A105" s="69" t="s">
        <v>136</v>
      </c>
      <c r="B105" s="317">
        <v>810400</v>
      </c>
      <c r="C105" s="317">
        <v>0</v>
      </c>
      <c r="D105" s="317">
        <v>888496</v>
      </c>
      <c r="E105" s="317">
        <v>28192</v>
      </c>
      <c r="F105" s="317">
        <v>676435</v>
      </c>
      <c r="G105" s="275">
        <v>103333</v>
      </c>
      <c r="H105" s="275">
        <v>0</v>
      </c>
      <c r="I105" s="279">
        <v>916688</v>
      </c>
      <c r="J105" s="279">
        <v>240253</v>
      </c>
    </row>
    <row r="106" spans="1:10" ht="18" customHeight="1" x14ac:dyDescent="0.2">
      <c r="A106" s="69" t="s">
        <v>137</v>
      </c>
      <c r="B106" s="317">
        <v>612406</v>
      </c>
      <c r="C106" s="317">
        <v>0</v>
      </c>
      <c r="D106" s="317">
        <v>643365</v>
      </c>
      <c r="E106" s="317">
        <v>21305</v>
      </c>
      <c r="F106" s="317">
        <v>539055</v>
      </c>
      <c r="G106" s="275">
        <v>0</v>
      </c>
      <c r="H106" s="275">
        <v>0</v>
      </c>
      <c r="I106" s="279">
        <v>664670</v>
      </c>
      <c r="J106" s="279">
        <v>125615</v>
      </c>
    </row>
    <row r="107" spans="1:10" ht="18" customHeight="1" x14ac:dyDescent="0.2">
      <c r="A107" s="69" t="s">
        <v>138</v>
      </c>
      <c r="B107" s="317">
        <v>800710</v>
      </c>
      <c r="C107" s="317">
        <v>200000.00000000099</v>
      </c>
      <c r="D107" s="317">
        <v>842859</v>
      </c>
      <c r="E107" s="317">
        <v>27855</v>
      </c>
      <c r="F107" s="317">
        <v>683717</v>
      </c>
      <c r="G107" s="275">
        <v>0</v>
      </c>
      <c r="H107" s="275">
        <v>800000</v>
      </c>
      <c r="I107" s="279">
        <v>870714</v>
      </c>
      <c r="J107" s="279">
        <v>186997</v>
      </c>
    </row>
    <row r="108" spans="1:10" ht="18" customHeight="1" x14ac:dyDescent="0.2">
      <c r="A108" s="69" t="s">
        <v>139</v>
      </c>
      <c r="B108" s="317">
        <v>2257409</v>
      </c>
      <c r="C108" s="317">
        <v>0</v>
      </c>
      <c r="D108" s="317">
        <v>2383275</v>
      </c>
      <c r="E108" s="317">
        <v>78532</v>
      </c>
      <c r="F108" s="317">
        <v>1870219</v>
      </c>
      <c r="G108" s="275">
        <v>0</v>
      </c>
      <c r="H108" s="275">
        <v>0</v>
      </c>
      <c r="I108" s="279">
        <v>2461807</v>
      </c>
      <c r="J108" s="279">
        <v>591588</v>
      </c>
    </row>
    <row r="109" spans="1:10" ht="18" customHeight="1" x14ac:dyDescent="0.2">
      <c r="A109" s="69" t="s">
        <v>140</v>
      </c>
      <c r="B109" s="317">
        <v>488275</v>
      </c>
      <c r="C109" s="317">
        <v>0</v>
      </c>
      <c r="D109" s="317">
        <v>533689</v>
      </c>
      <c r="E109" s="317">
        <v>16986</v>
      </c>
      <c r="F109" s="317">
        <v>447519</v>
      </c>
      <c r="G109" s="275">
        <v>0</v>
      </c>
      <c r="H109" s="275">
        <v>0</v>
      </c>
      <c r="I109" s="279">
        <v>550675</v>
      </c>
      <c r="J109" s="279">
        <v>103156</v>
      </c>
    </row>
    <row r="110" spans="1:10" ht="18" customHeight="1" x14ac:dyDescent="0.2">
      <c r="A110" s="69" t="s">
        <v>141</v>
      </c>
      <c r="B110" s="317">
        <v>1112212</v>
      </c>
      <c r="C110" s="317">
        <v>0</v>
      </c>
      <c r="D110" s="317">
        <v>1170757</v>
      </c>
      <c r="E110" s="317">
        <v>38692</v>
      </c>
      <c r="F110" s="317">
        <v>1018537</v>
      </c>
      <c r="G110" s="275">
        <v>0</v>
      </c>
      <c r="H110" s="275">
        <v>300000</v>
      </c>
      <c r="I110" s="279">
        <v>1209449</v>
      </c>
      <c r="J110" s="279">
        <v>190912</v>
      </c>
    </row>
    <row r="111" spans="1:10" ht="18" customHeight="1" x14ac:dyDescent="0.2">
      <c r="A111" s="69" t="s">
        <v>142</v>
      </c>
      <c r="B111" s="317">
        <v>508374</v>
      </c>
      <c r="C111" s="317">
        <v>0</v>
      </c>
      <c r="D111" s="317">
        <v>522954</v>
      </c>
      <c r="E111" s="317">
        <v>17685</v>
      </c>
      <c r="F111" s="317">
        <v>452670</v>
      </c>
      <c r="G111" s="275">
        <v>0</v>
      </c>
      <c r="H111" s="275">
        <v>0</v>
      </c>
      <c r="I111" s="279">
        <v>540639</v>
      </c>
      <c r="J111" s="279">
        <v>87969</v>
      </c>
    </row>
    <row r="112" spans="1:10" ht="18" customHeight="1" x14ac:dyDescent="0.2">
      <c r="A112" s="69" t="s">
        <v>143</v>
      </c>
      <c r="B112" s="317">
        <v>433092</v>
      </c>
      <c r="C112" s="317">
        <v>0</v>
      </c>
      <c r="D112" s="317">
        <v>455889</v>
      </c>
      <c r="E112" s="317">
        <v>15067</v>
      </c>
      <c r="F112" s="317">
        <v>358108</v>
      </c>
      <c r="G112" s="275">
        <v>0</v>
      </c>
      <c r="H112" s="275">
        <v>0</v>
      </c>
      <c r="I112" s="279">
        <v>470956</v>
      </c>
      <c r="J112" s="279">
        <v>112848</v>
      </c>
    </row>
    <row r="113" spans="1:10" ht="18" customHeight="1" x14ac:dyDescent="0.2">
      <c r="A113" s="69" t="s">
        <v>144</v>
      </c>
      <c r="B113" s="317">
        <v>2314300</v>
      </c>
      <c r="C113" s="317">
        <v>0</v>
      </c>
      <c r="D113" s="317">
        <v>2436152</v>
      </c>
      <c r="E113" s="317">
        <v>80511</v>
      </c>
      <c r="F113" s="317">
        <v>1947784</v>
      </c>
      <c r="G113" s="275">
        <v>0</v>
      </c>
      <c r="H113" s="275">
        <v>0</v>
      </c>
      <c r="I113" s="279">
        <v>2516663</v>
      </c>
      <c r="J113" s="279">
        <v>568879</v>
      </c>
    </row>
    <row r="114" spans="1:10" ht="18" customHeight="1" x14ac:dyDescent="0.2">
      <c r="A114" s="69" t="s">
        <v>145</v>
      </c>
      <c r="B114" s="317">
        <v>205676</v>
      </c>
      <c r="C114" s="317">
        <v>0</v>
      </c>
      <c r="D114" s="317">
        <v>213524</v>
      </c>
      <c r="E114" s="317">
        <v>7155</v>
      </c>
      <c r="F114" s="317">
        <v>176064</v>
      </c>
      <c r="G114" s="275">
        <v>0</v>
      </c>
      <c r="H114" s="275">
        <v>0</v>
      </c>
      <c r="I114" s="279">
        <v>220679</v>
      </c>
      <c r="J114" s="279">
        <v>44615</v>
      </c>
    </row>
    <row r="115" spans="1:10" ht="18" customHeight="1" x14ac:dyDescent="0.2">
      <c r="A115" s="69" t="s">
        <v>146</v>
      </c>
      <c r="B115" s="317">
        <v>2864474</v>
      </c>
      <c r="C115" s="317">
        <v>1609917</v>
      </c>
      <c r="D115" s="317">
        <v>3053372</v>
      </c>
      <c r="E115" s="317">
        <v>99650</v>
      </c>
      <c r="F115" s="317">
        <v>2429927</v>
      </c>
      <c r="G115" s="275">
        <v>0</v>
      </c>
      <c r="H115" s="275">
        <v>600000</v>
      </c>
      <c r="I115" s="279">
        <v>3153022</v>
      </c>
      <c r="J115" s="279">
        <v>723095</v>
      </c>
    </row>
    <row r="116" spans="1:10" ht="18" customHeight="1" x14ac:dyDescent="0.2">
      <c r="A116" s="69" t="s">
        <v>147</v>
      </c>
      <c r="B116" s="317">
        <v>312362</v>
      </c>
      <c r="C116" s="317">
        <v>0</v>
      </c>
      <c r="D116" s="317">
        <v>328470</v>
      </c>
      <c r="E116" s="317">
        <v>10867</v>
      </c>
      <c r="F116" s="317">
        <v>265016</v>
      </c>
      <c r="G116" s="275">
        <v>0</v>
      </c>
      <c r="H116" s="275">
        <v>0</v>
      </c>
      <c r="I116" s="279">
        <v>339337</v>
      </c>
      <c r="J116" s="279">
        <v>74321</v>
      </c>
    </row>
    <row r="117" spans="1:10" ht="18" customHeight="1" x14ac:dyDescent="0.2">
      <c r="A117" s="69" t="s">
        <v>148</v>
      </c>
      <c r="B117" s="317">
        <v>498733</v>
      </c>
      <c r="C117" s="317">
        <v>40000.000000000196</v>
      </c>
      <c r="D117" s="317">
        <v>524217</v>
      </c>
      <c r="E117" s="317">
        <v>17350</v>
      </c>
      <c r="F117" s="317">
        <v>409087</v>
      </c>
      <c r="G117" s="275">
        <v>0</v>
      </c>
      <c r="H117" s="275">
        <v>0</v>
      </c>
      <c r="I117" s="279">
        <v>541567</v>
      </c>
      <c r="J117" s="279">
        <v>132480</v>
      </c>
    </row>
    <row r="118" spans="1:10" ht="18" customHeight="1" x14ac:dyDescent="0.2">
      <c r="A118" s="69" t="s">
        <v>149</v>
      </c>
      <c r="B118" s="317">
        <v>608775</v>
      </c>
      <c r="C118" s="317">
        <v>0</v>
      </c>
      <c r="D118" s="317">
        <v>640243</v>
      </c>
      <c r="E118" s="317">
        <v>21178</v>
      </c>
      <c r="F118" s="317">
        <v>493253</v>
      </c>
      <c r="G118" s="275">
        <v>0</v>
      </c>
      <c r="H118" s="275">
        <v>0</v>
      </c>
      <c r="I118" s="279">
        <v>661421</v>
      </c>
      <c r="J118" s="279">
        <v>168168</v>
      </c>
    </row>
    <row r="119" spans="1:10" ht="18" customHeight="1" x14ac:dyDescent="0.2">
      <c r="A119" s="69" t="s">
        <v>150</v>
      </c>
      <c r="B119" s="317">
        <v>497407</v>
      </c>
      <c r="C119" s="317">
        <v>0</v>
      </c>
      <c r="D119" s="317">
        <v>523495</v>
      </c>
      <c r="E119" s="317">
        <v>17304</v>
      </c>
      <c r="F119" s="317">
        <v>432626</v>
      </c>
      <c r="G119" s="275">
        <v>0</v>
      </c>
      <c r="H119" s="275">
        <v>0</v>
      </c>
      <c r="I119" s="279">
        <v>540799</v>
      </c>
      <c r="J119" s="279">
        <v>108173</v>
      </c>
    </row>
    <row r="120" spans="1:10" ht="18" customHeight="1" x14ac:dyDescent="0.2">
      <c r="A120" s="69" t="s">
        <v>151</v>
      </c>
      <c r="B120" s="317">
        <v>1028361</v>
      </c>
      <c r="C120" s="317">
        <v>0</v>
      </c>
      <c r="D120" s="317">
        <v>1106613</v>
      </c>
      <c r="E120" s="317">
        <v>35775</v>
      </c>
      <c r="F120" s="317">
        <v>819295</v>
      </c>
      <c r="G120" s="275">
        <v>0</v>
      </c>
      <c r="H120" s="275">
        <v>0</v>
      </c>
      <c r="I120" s="279">
        <v>1142388</v>
      </c>
      <c r="J120" s="279">
        <v>323093</v>
      </c>
    </row>
    <row r="121" spans="1:10" ht="18" customHeight="1" x14ac:dyDescent="0.2">
      <c r="A121" s="69" t="s">
        <v>152</v>
      </c>
      <c r="B121" s="317">
        <v>397666</v>
      </c>
      <c r="C121" s="317">
        <v>0</v>
      </c>
      <c r="D121" s="317">
        <v>418599</v>
      </c>
      <c r="E121" s="317">
        <v>13834</v>
      </c>
      <c r="F121" s="317">
        <v>335071</v>
      </c>
      <c r="G121" s="275">
        <v>0</v>
      </c>
      <c r="H121" s="275">
        <v>0</v>
      </c>
      <c r="I121" s="279">
        <v>432433</v>
      </c>
      <c r="J121" s="279">
        <v>97362</v>
      </c>
    </row>
    <row r="122" spans="1:10" ht="18" customHeight="1" x14ac:dyDescent="0.2">
      <c r="A122" s="69" t="s">
        <v>153</v>
      </c>
      <c r="B122" s="317">
        <v>576750</v>
      </c>
      <c r="C122" s="317">
        <v>0</v>
      </c>
      <c r="D122" s="317">
        <v>626470</v>
      </c>
      <c r="E122" s="317">
        <v>20064</v>
      </c>
      <c r="F122" s="317">
        <v>495580</v>
      </c>
      <c r="G122" s="275">
        <v>0</v>
      </c>
      <c r="H122" s="275">
        <v>0</v>
      </c>
      <c r="I122" s="279">
        <v>646534</v>
      </c>
      <c r="J122" s="279">
        <v>150954</v>
      </c>
    </row>
    <row r="123" spans="1:10" ht="18" customHeight="1" x14ac:dyDescent="0.2">
      <c r="A123" s="69" t="s">
        <v>154</v>
      </c>
      <c r="B123" s="317">
        <v>391192</v>
      </c>
      <c r="C123" s="317">
        <v>0</v>
      </c>
      <c r="D123" s="317">
        <v>411783</v>
      </c>
      <c r="E123" s="317">
        <v>13609</v>
      </c>
      <c r="F123" s="317">
        <v>334272</v>
      </c>
      <c r="G123" s="275">
        <v>0</v>
      </c>
      <c r="H123" s="275">
        <v>0</v>
      </c>
      <c r="I123" s="279">
        <v>425392</v>
      </c>
      <c r="J123" s="279">
        <v>91120</v>
      </c>
    </row>
    <row r="124" spans="1:10" ht="18" customHeight="1" x14ac:dyDescent="0.2">
      <c r="A124" s="69" t="s">
        <v>155</v>
      </c>
      <c r="B124" s="317">
        <v>532100</v>
      </c>
      <c r="C124" s="317">
        <v>0</v>
      </c>
      <c r="D124" s="317">
        <v>559043</v>
      </c>
      <c r="E124" s="317">
        <v>18511</v>
      </c>
      <c r="F124" s="317">
        <v>457936</v>
      </c>
      <c r="G124" s="275">
        <v>0</v>
      </c>
      <c r="H124" s="275">
        <v>0</v>
      </c>
      <c r="I124" s="279">
        <v>577554</v>
      </c>
      <c r="J124" s="279">
        <v>119618</v>
      </c>
    </row>
    <row r="125" spans="1:10" ht="18" customHeight="1" x14ac:dyDescent="0.2">
      <c r="A125" s="69" t="s">
        <v>156</v>
      </c>
      <c r="B125" s="317">
        <v>250742</v>
      </c>
      <c r="C125" s="317">
        <v>0</v>
      </c>
      <c r="D125" s="317">
        <v>263941</v>
      </c>
      <c r="E125" s="317">
        <v>8723</v>
      </c>
      <c r="F125" s="317">
        <v>206431</v>
      </c>
      <c r="G125" s="275">
        <v>0</v>
      </c>
      <c r="H125" s="275">
        <v>0</v>
      </c>
      <c r="I125" s="279">
        <v>272664</v>
      </c>
      <c r="J125" s="279">
        <v>66233</v>
      </c>
    </row>
    <row r="126" spans="1:10" ht="18" customHeight="1" x14ac:dyDescent="0.2">
      <c r="A126" s="69" t="s">
        <v>157</v>
      </c>
      <c r="B126" s="317">
        <v>3199277</v>
      </c>
      <c r="C126" s="317">
        <v>0</v>
      </c>
      <c r="D126" s="317">
        <v>3578593</v>
      </c>
      <c r="E126" s="317">
        <v>111298</v>
      </c>
      <c r="F126" s="317">
        <v>2528764</v>
      </c>
      <c r="G126" s="275">
        <v>0</v>
      </c>
      <c r="H126" s="275">
        <v>0</v>
      </c>
      <c r="I126" s="279">
        <v>3689891</v>
      </c>
      <c r="J126" s="279">
        <v>1161127</v>
      </c>
    </row>
    <row r="127" spans="1:10" ht="18" customHeight="1" x14ac:dyDescent="0.2">
      <c r="A127" s="69" t="s">
        <v>158</v>
      </c>
      <c r="B127" s="317">
        <v>424237</v>
      </c>
      <c r="C127" s="317">
        <v>0</v>
      </c>
      <c r="D127" s="317">
        <v>443996</v>
      </c>
      <c r="E127" s="317">
        <v>14758</v>
      </c>
      <c r="F127" s="317">
        <v>363972</v>
      </c>
      <c r="G127" s="275">
        <v>0</v>
      </c>
      <c r="H127" s="275">
        <v>0</v>
      </c>
      <c r="I127" s="279">
        <v>458754</v>
      </c>
      <c r="J127" s="279">
        <v>94782</v>
      </c>
    </row>
    <row r="128" spans="1:10" ht="18" customHeight="1" x14ac:dyDescent="0.2">
      <c r="A128" s="69" t="s">
        <v>159</v>
      </c>
      <c r="B128" s="317">
        <v>554468</v>
      </c>
      <c r="C128" s="317">
        <v>0</v>
      </c>
      <c r="D128" s="317">
        <v>583667</v>
      </c>
      <c r="E128" s="317">
        <v>19289</v>
      </c>
      <c r="F128" s="317">
        <v>478705</v>
      </c>
      <c r="G128" s="275">
        <v>0</v>
      </c>
      <c r="H128" s="275">
        <v>0</v>
      </c>
      <c r="I128" s="279">
        <v>602956</v>
      </c>
      <c r="J128" s="279">
        <v>124251</v>
      </c>
    </row>
    <row r="129" spans="1:10" ht="18" customHeight="1" x14ac:dyDescent="0.2">
      <c r="A129" s="69" t="s">
        <v>160</v>
      </c>
      <c r="B129" s="317">
        <v>553987</v>
      </c>
      <c r="C129" s="317">
        <v>0</v>
      </c>
      <c r="D129" s="317">
        <v>584086</v>
      </c>
      <c r="E129" s="317">
        <v>19272</v>
      </c>
      <c r="F129" s="317">
        <v>481078</v>
      </c>
      <c r="G129" s="275">
        <v>0</v>
      </c>
      <c r="H129" s="275">
        <v>0</v>
      </c>
      <c r="I129" s="279">
        <v>603358</v>
      </c>
      <c r="J129" s="279">
        <v>122280</v>
      </c>
    </row>
    <row r="130" spans="1:10" ht="18" customHeight="1" x14ac:dyDescent="0.2">
      <c r="A130" s="69" t="s">
        <v>161</v>
      </c>
      <c r="B130" s="317">
        <v>560075</v>
      </c>
      <c r="C130" s="317">
        <v>0</v>
      </c>
      <c r="D130" s="317">
        <v>589821</v>
      </c>
      <c r="E130" s="317">
        <v>19484</v>
      </c>
      <c r="F130" s="317">
        <v>492655</v>
      </c>
      <c r="G130" s="275">
        <v>0</v>
      </c>
      <c r="H130" s="275">
        <v>186001</v>
      </c>
      <c r="I130" s="279">
        <v>609305</v>
      </c>
      <c r="J130" s="279">
        <v>116650</v>
      </c>
    </row>
    <row r="131" spans="1:10" ht="18" customHeight="1" x14ac:dyDescent="0.2">
      <c r="A131" s="69" t="s">
        <v>162</v>
      </c>
      <c r="B131" s="317">
        <v>349649</v>
      </c>
      <c r="C131" s="317">
        <v>0</v>
      </c>
      <c r="D131" s="317">
        <v>387131</v>
      </c>
      <c r="E131" s="317">
        <v>12164</v>
      </c>
      <c r="F131" s="317">
        <v>319178</v>
      </c>
      <c r="G131" s="275">
        <v>0</v>
      </c>
      <c r="H131" s="275">
        <v>0</v>
      </c>
      <c r="I131" s="279">
        <v>399295</v>
      </c>
      <c r="J131" s="279">
        <v>80117</v>
      </c>
    </row>
    <row r="132" spans="1:10" ht="18" customHeight="1" x14ac:dyDescent="0.2">
      <c r="A132" s="69" t="s">
        <v>163</v>
      </c>
      <c r="B132" s="317">
        <v>930398</v>
      </c>
      <c r="C132" s="317">
        <v>42948</v>
      </c>
      <c r="D132" s="317">
        <v>1016308</v>
      </c>
      <c r="E132" s="317">
        <v>32367</v>
      </c>
      <c r="F132" s="317">
        <v>808907</v>
      </c>
      <c r="G132" s="275">
        <v>0</v>
      </c>
      <c r="H132" s="275">
        <v>0</v>
      </c>
      <c r="I132" s="279">
        <v>1048675</v>
      </c>
      <c r="J132" s="279">
        <v>239768</v>
      </c>
    </row>
    <row r="133" spans="1:10" ht="18" customHeight="1" x14ac:dyDescent="0.2">
      <c r="A133" s="69" t="s">
        <v>164</v>
      </c>
      <c r="B133" s="317">
        <v>868064</v>
      </c>
      <c r="C133" s="317">
        <v>0</v>
      </c>
      <c r="D133" s="317">
        <v>917038</v>
      </c>
      <c r="E133" s="317">
        <v>30199</v>
      </c>
      <c r="F133" s="317">
        <v>751148</v>
      </c>
      <c r="G133" s="275">
        <v>0</v>
      </c>
      <c r="H133" s="275">
        <v>0</v>
      </c>
      <c r="I133" s="279">
        <v>947237</v>
      </c>
      <c r="J133" s="279">
        <v>196089</v>
      </c>
    </row>
    <row r="134" spans="1:10" ht="18" customHeight="1" x14ac:dyDescent="0.2">
      <c r="A134" s="69" t="s">
        <v>165</v>
      </c>
      <c r="B134" s="317">
        <v>335997</v>
      </c>
      <c r="C134" s="317">
        <v>0</v>
      </c>
      <c r="D134" s="317">
        <v>354270</v>
      </c>
      <c r="E134" s="317">
        <v>11689</v>
      </c>
      <c r="F134" s="317">
        <v>291324</v>
      </c>
      <c r="G134" s="275">
        <v>0</v>
      </c>
      <c r="H134" s="275">
        <v>0</v>
      </c>
      <c r="I134" s="279">
        <v>365959</v>
      </c>
      <c r="J134" s="279">
        <v>74635</v>
      </c>
    </row>
    <row r="135" spans="1:10" ht="18" customHeight="1" x14ac:dyDescent="0.2">
      <c r="A135" s="69" t="s">
        <v>166</v>
      </c>
      <c r="B135" s="317">
        <v>485859</v>
      </c>
      <c r="C135" s="317">
        <v>0</v>
      </c>
      <c r="D135" s="317">
        <v>508492</v>
      </c>
      <c r="E135" s="317">
        <v>16902</v>
      </c>
      <c r="F135" s="317">
        <v>421338</v>
      </c>
      <c r="G135" s="275">
        <v>0</v>
      </c>
      <c r="H135" s="275">
        <v>0</v>
      </c>
      <c r="I135" s="279">
        <v>525394</v>
      </c>
      <c r="J135" s="279">
        <v>104056</v>
      </c>
    </row>
    <row r="136" spans="1:10" ht="18" customHeight="1" x14ac:dyDescent="0.2">
      <c r="A136" s="69" t="s">
        <v>167</v>
      </c>
      <c r="B136" s="317">
        <v>1080641</v>
      </c>
      <c r="C136" s="317">
        <v>380000</v>
      </c>
      <c r="D136" s="317">
        <v>1156345</v>
      </c>
      <c r="E136" s="317">
        <v>37594</v>
      </c>
      <c r="F136" s="317">
        <v>1002620</v>
      </c>
      <c r="G136" s="275">
        <v>360000</v>
      </c>
      <c r="H136" s="275">
        <v>0</v>
      </c>
      <c r="I136" s="279">
        <v>1193939</v>
      </c>
      <c r="J136" s="279">
        <v>191319</v>
      </c>
    </row>
    <row r="137" spans="1:10" ht="18" customHeight="1" x14ac:dyDescent="0.2">
      <c r="A137" s="69" t="s">
        <v>168</v>
      </c>
      <c r="B137" s="317">
        <v>631347</v>
      </c>
      <c r="C137" s="317">
        <v>0</v>
      </c>
      <c r="D137" s="317">
        <v>672196</v>
      </c>
      <c r="E137" s="317">
        <v>21964</v>
      </c>
      <c r="F137" s="317">
        <v>505736</v>
      </c>
      <c r="G137" s="275">
        <v>0</v>
      </c>
      <c r="H137" s="275">
        <v>0</v>
      </c>
      <c r="I137" s="279">
        <v>694160</v>
      </c>
      <c r="J137" s="279">
        <v>188424</v>
      </c>
    </row>
    <row r="138" spans="1:10" ht="18" customHeight="1" x14ac:dyDescent="0.2">
      <c r="A138" s="69" t="s">
        <v>169</v>
      </c>
      <c r="B138" s="317">
        <v>1530549</v>
      </c>
      <c r="C138" s="317">
        <v>0</v>
      </c>
      <c r="D138" s="317">
        <v>1643622</v>
      </c>
      <c r="E138" s="317">
        <v>53245</v>
      </c>
      <c r="F138" s="317">
        <v>1309029</v>
      </c>
      <c r="G138" s="275">
        <v>0</v>
      </c>
      <c r="H138" s="275">
        <v>0</v>
      </c>
      <c r="I138" s="279">
        <v>1696867</v>
      </c>
      <c r="J138" s="279">
        <v>387838</v>
      </c>
    </row>
    <row r="139" spans="1:10" ht="18" customHeight="1" x14ac:dyDescent="0.2">
      <c r="A139" s="69" t="s">
        <v>170</v>
      </c>
      <c r="B139" s="317">
        <v>668103</v>
      </c>
      <c r="C139" s="317">
        <v>0</v>
      </c>
      <c r="D139" s="317">
        <v>705521</v>
      </c>
      <c r="E139" s="317">
        <v>23243</v>
      </c>
      <c r="F139" s="317">
        <v>569684</v>
      </c>
      <c r="G139" s="275">
        <v>0</v>
      </c>
      <c r="H139" s="275">
        <v>0</v>
      </c>
      <c r="I139" s="279">
        <v>728764</v>
      </c>
      <c r="J139" s="279">
        <v>159080</v>
      </c>
    </row>
    <row r="140" spans="1:10" ht="18" customHeight="1" thickBot="1" x14ac:dyDescent="0.25">
      <c r="A140" s="69"/>
      <c r="B140" s="318"/>
      <c r="C140" s="318"/>
      <c r="D140" s="317"/>
      <c r="E140" s="317"/>
      <c r="F140" s="317"/>
      <c r="G140" s="275"/>
      <c r="H140" s="275"/>
      <c r="I140" s="275"/>
      <c r="J140" s="275"/>
    </row>
    <row r="141" spans="1:10" ht="18" customHeight="1" x14ac:dyDescent="0.2">
      <c r="A141" s="227"/>
      <c r="B141" s="319">
        <f>SUM(B3:B140)</f>
        <v>116145567</v>
      </c>
      <c r="C141" s="319">
        <f>SUM(C3:C140)</f>
        <v>8724840.0000000205</v>
      </c>
      <c r="D141" s="319">
        <f>SUM(D3:D140)</f>
        <v>123106930</v>
      </c>
      <c r="E141" s="319">
        <f t="shared" ref="E141:J141" si="0">SUM(E3:E140)</f>
        <v>4040514</v>
      </c>
      <c r="F141" s="319">
        <f t="shared" si="0"/>
        <v>99311690</v>
      </c>
      <c r="G141" s="319">
        <f t="shared" si="0"/>
        <v>3089697</v>
      </c>
      <c r="H141" s="319">
        <f t="shared" si="0"/>
        <v>6179397</v>
      </c>
      <c r="I141" s="319">
        <f>SUM(I3:I140)</f>
        <v>127147444</v>
      </c>
      <c r="J141" s="319">
        <f t="shared" si="0"/>
        <v>27835754</v>
      </c>
    </row>
    <row r="142" spans="1:10" s="4" customFormat="1" x14ac:dyDescent="0.2">
      <c r="A142" s="41"/>
      <c r="B142" s="230"/>
      <c r="C142" s="230"/>
      <c r="D142" s="228"/>
      <c r="E142" s="228"/>
      <c r="F142" s="228"/>
      <c r="G142" s="228"/>
      <c r="H142" s="228"/>
      <c r="I142" s="229"/>
      <c r="J142" s="230"/>
    </row>
    <row r="143" spans="1:10" s="4" customFormat="1" x14ac:dyDescent="0.2">
      <c r="A143" s="41"/>
      <c r="B143" s="230"/>
      <c r="C143" s="230"/>
      <c r="D143" s="228"/>
      <c r="E143" s="228"/>
      <c r="F143" s="228"/>
      <c r="G143" s="228"/>
      <c r="H143" s="228"/>
      <c r="I143" s="320"/>
      <c r="J143" s="230"/>
    </row>
    <row r="144" spans="1:10" s="4" customFormat="1" x14ac:dyDescent="0.2">
      <c r="A144" s="41"/>
      <c r="B144" s="230"/>
      <c r="C144" s="230"/>
      <c r="D144" s="228"/>
      <c r="E144" s="228"/>
      <c r="F144" s="228"/>
      <c r="G144" s="228"/>
      <c r="H144" s="228"/>
      <c r="I144" s="320"/>
      <c r="J144" s="230"/>
    </row>
    <row r="145" spans="1:10" s="4" customFormat="1" x14ac:dyDescent="0.2">
      <c r="A145" s="41"/>
      <c r="B145" s="230"/>
      <c r="C145" s="230"/>
      <c r="D145" s="228"/>
      <c r="E145" s="228"/>
      <c r="F145" s="228"/>
      <c r="G145" s="228"/>
      <c r="H145" s="228"/>
      <c r="I145" s="320"/>
      <c r="J145" s="230"/>
    </row>
    <row r="146" spans="1:10" s="4" customFormat="1" x14ac:dyDescent="0.2">
      <c r="A146" s="41"/>
      <c r="B146" s="230"/>
      <c r="C146" s="230"/>
      <c r="D146" s="228"/>
      <c r="E146" s="228"/>
      <c r="F146" s="228"/>
      <c r="G146" s="228"/>
      <c r="H146" s="228"/>
      <c r="I146" s="320"/>
      <c r="J146" s="230"/>
    </row>
    <row r="147" spans="1:10" s="4" customFormat="1" x14ac:dyDescent="0.2">
      <c r="A147" s="41"/>
      <c r="B147" s="230"/>
      <c r="C147" s="230"/>
      <c r="D147" s="228"/>
      <c r="E147" s="228"/>
      <c r="F147" s="228"/>
      <c r="G147" s="228"/>
      <c r="H147" s="228"/>
      <c r="I147" s="320"/>
      <c r="J147" s="230"/>
    </row>
    <row r="148" spans="1:10" s="4" customFormat="1" x14ac:dyDescent="0.2">
      <c r="A148" s="41"/>
      <c r="B148" s="230"/>
      <c r="C148" s="230"/>
      <c r="D148" s="228"/>
      <c r="E148" s="228"/>
      <c r="F148" s="228"/>
      <c r="G148" s="228"/>
      <c r="H148" s="228"/>
      <c r="I148" s="320"/>
      <c r="J148" s="230"/>
    </row>
    <row r="149" spans="1:10" s="4" customFormat="1" x14ac:dyDescent="0.2">
      <c r="A149" s="41"/>
      <c r="B149" s="230"/>
      <c r="C149" s="230"/>
      <c r="D149" s="228"/>
      <c r="E149" s="228"/>
      <c r="F149" s="228"/>
      <c r="G149" s="228"/>
      <c r="H149" s="228"/>
      <c r="I149" s="320"/>
      <c r="J149" s="230"/>
    </row>
    <row r="150" spans="1:10" s="4" customFormat="1" x14ac:dyDescent="0.2">
      <c r="A150" s="41"/>
      <c r="B150" s="230"/>
      <c r="C150" s="230"/>
      <c r="D150" s="228"/>
      <c r="E150" s="228"/>
      <c r="F150" s="228"/>
      <c r="G150" s="228"/>
      <c r="H150" s="228"/>
      <c r="I150" s="320"/>
      <c r="J150" s="230"/>
    </row>
    <row r="151" spans="1:10" s="4" customFormat="1" x14ac:dyDescent="0.2">
      <c r="A151" s="41"/>
      <c r="B151" s="230"/>
      <c r="C151" s="230"/>
      <c r="D151" s="228"/>
      <c r="E151" s="228"/>
      <c r="F151" s="228"/>
      <c r="G151" s="228"/>
      <c r="H151" s="228"/>
      <c r="I151" s="320"/>
      <c r="J151" s="230"/>
    </row>
    <row r="152" spans="1:10" s="4" customFormat="1" x14ac:dyDescent="0.2">
      <c r="A152" s="41"/>
      <c r="B152" s="230"/>
      <c r="C152" s="230"/>
      <c r="D152" s="228"/>
      <c r="E152" s="228"/>
      <c r="F152" s="228"/>
      <c r="G152" s="228"/>
      <c r="H152" s="228"/>
      <c r="I152" s="320"/>
      <c r="J152" s="230"/>
    </row>
    <row r="153" spans="1:10" s="4" customFormat="1" x14ac:dyDescent="0.2">
      <c r="A153" s="41"/>
      <c r="B153" s="230"/>
      <c r="C153" s="230"/>
      <c r="D153" s="228"/>
      <c r="E153" s="228"/>
      <c r="F153" s="228"/>
      <c r="G153" s="228"/>
      <c r="H153" s="228"/>
      <c r="I153" s="320"/>
      <c r="J153" s="230"/>
    </row>
    <row r="154" spans="1:10" s="4" customFormat="1" x14ac:dyDescent="0.2">
      <c r="A154" s="41"/>
      <c r="B154" s="230"/>
      <c r="C154" s="230"/>
      <c r="D154" s="228"/>
      <c r="E154" s="228"/>
      <c r="F154" s="228"/>
      <c r="G154" s="228"/>
      <c r="H154" s="228"/>
      <c r="I154" s="320"/>
      <c r="J154" s="230"/>
    </row>
    <row r="155" spans="1:10" s="4" customFormat="1" x14ac:dyDescent="0.2">
      <c r="A155" s="41"/>
      <c r="B155" s="230"/>
      <c r="C155" s="230"/>
      <c r="D155" s="228"/>
      <c r="E155" s="228"/>
      <c r="F155" s="228"/>
      <c r="G155" s="228"/>
      <c r="H155" s="228"/>
      <c r="I155" s="320"/>
      <c r="J155" s="230"/>
    </row>
    <row r="156" spans="1:10" s="4" customFormat="1" x14ac:dyDescent="0.2">
      <c r="A156" s="41"/>
      <c r="B156" s="230"/>
      <c r="C156" s="230"/>
      <c r="D156" s="228"/>
      <c r="E156" s="228"/>
      <c r="F156" s="228"/>
      <c r="G156" s="228"/>
      <c r="H156" s="228"/>
      <c r="I156" s="320"/>
      <c r="J156" s="230"/>
    </row>
    <row r="157" spans="1:10" s="4" customFormat="1" x14ac:dyDescent="0.2">
      <c r="A157" s="41"/>
      <c r="B157" s="230"/>
      <c r="C157" s="230"/>
      <c r="D157" s="228"/>
      <c r="E157" s="228"/>
      <c r="F157" s="228"/>
      <c r="G157" s="228"/>
      <c r="H157" s="228"/>
      <c r="I157" s="320"/>
      <c r="J157" s="230"/>
    </row>
    <row r="158" spans="1:10" s="4" customFormat="1" x14ac:dyDescent="0.2">
      <c r="A158" s="41"/>
      <c r="B158" s="230"/>
      <c r="C158" s="230"/>
      <c r="D158" s="228"/>
      <c r="E158" s="228"/>
      <c r="F158" s="228"/>
      <c r="G158" s="228"/>
      <c r="H158" s="228"/>
      <c r="I158" s="320"/>
      <c r="J158" s="230"/>
    </row>
    <row r="159" spans="1:10" s="4" customFormat="1" x14ac:dyDescent="0.2">
      <c r="A159" s="41"/>
      <c r="B159" s="230"/>
      <c r="C159" s="230"/>
      <c r="D159" s="228"/>
      <c r="E159" s="228"/>
      <c r="F159" s="228"/>
      <c r="G159" s="228"/>
      <c r="H159" s="228"/>
      <c r="I159" s="320"/>
      <c r="J159" s="230"/>
    </row>
    <row r="160" spans="1:10" s="4" customFormat="1" x14ac:dyDescent="0.2">
      <c r="A160" s="41"/>
      <c r="B160" s="230"/>
      <c r="C160" s="230"/>
      <c r="D160" s="228"/>
      <c r="E160" s="228"/>
      <c r="F160" s="228"/>
      <c r="G160" s="228"/>
      <c r="H160" s="228"/>
      <c r="I160" s="320"/>
      <c r="J160" s="230"/>
    </row>
    <row r="161" spans="1:10" s="4" customFormat="1" x14ac:dyDescent="0.2">
      <c r="A161" s="41"/>
      <c r="B161" s="230"/>
      <c r="C161" s="230"/>
      <c r="D161" s="228"/>
      <c r="E161" s="228"/>
      <c r="F161" s="228"/>
      <c r="G161" s="228"/>
      <c r="H161" s="228"/>
      <c r="I161" s="320"/>
      <c r="J161" s="230"/>
    </row>
    <row r="162" spans="1:10" s="4" customFormat="1" x14ac:dyDescent="0.2">
      <c r="A162" s="41"/>
      <c r="B162" s="230"/>
      <c r="C162" s="230"/>
      <c r="D162" s="228"/>
      <c r="E162" s="228"/>
      <c r="F162" s="228"/>
      <c r="G162" s="228"/>
      <c r="H162" s="228"/>
      <c r="I162" s="320"/>
      <c r="J162" s="230"/>
    </row>
    <row r="163" spans="1:10" s="4" customFormat="1" x14ac:dyDescent="0.2">
      <c r="A163" s="41"/>
      <c r="B163" s="230"/>
      <c r="C163" s="230"/>
      <c r="D163" s="228"/>
      <c r="E163" s="228"/>
      <c r="F163" s="228"/>
      <c r="G163" s="228"/>
      <c r="H163" s="228"/>
      <c r="I163" s="320"/>
      <c r="J163" s="230"/>
    </row>
    <row r="164" spans="1:10" s="4" customFormat="1" x14ac:dyDescent="0.2">
      <c r="A164" s="41"/>
      <c r="B164" s="230"/>
      <c r="C164" s="230"/>
      <c r="D164" s="228"/>
      <c r="E164" s="228"/>
      <c r="F164" s="228"/>
      <c r="G164" s="228"/>
      <c r="H164" s="228"/>
      <c r="I164" s="320"/>
      <c r="J164" s="230"/>
    </row>
    <row r="165" spans="1:10" s="4" customFormat="1" x14ac:dyDescent="0.2">
      <c r="A165" s="41"/>
      <c r="B165" s="230"/>
      <c r="C165" s="230"/>
      <c r="D165" s="228"/>
      <c r="E165" s="228"/>
      <c r="F165" s="228"/>
      <c r="G165" s="228"/>
      <c r="H165" s="228"/>
      <c r="I165" s="320"/>
      <c r="J165" s="230"/>
    </row>
    <row r="166" spans="1:10" s="4" customFormat="1" x14ac:dyDescent="0.2">
      <c r="A166" s="41"/>
      <c r="B166" s="230"/>
      <c r="C166" s="230"/>
      <c r="D166" s="228"/>
      <c r="E166" s="228"/>
      <c r="F166" s="228"/>
      <c r="G166" s="228"/>
      <c r="H166" s="228"/>
      <c r="I166" s="320"/>
      <c r="J166" s="230"/>
    </row>
    <row r="167" spans="1:10" s="4" customFormat="1" x14ac:dyDescent="0.2">
      <c r="A167" s="41"/>
      <c r="B167" s="230"/>
      <c r="C167" s="230"/>
      <c r="D167" s="228"/>
      <c r="E167" s="228"/>
      <c r="F167" s="228"/>
      <c r="G167" s="228"/>
      <c r="H167" s="228"/>
      <c r="I167" s="320"/>
      <c r="J167" s="230"/>
    </row>
    <row r="168" spans="1:10" s="4" customFormat="1" x14ac:dyDescent="0.2">
      <c r="A168" s="41"/>
      <c r="B168" s="230"/>
      <c r="C168" s="230"/>
      <c r="D168" s="228"/>
      <c r="E168" s="228"/>
      <c r="F168" s="228"/>
      <c r="G168" s="228"/>
      <c r="H168" s="228"/>
      <c r="I168" s="320"/>
      <c r="J168" s="230"/>
    </row>
    <row r="169" spans="1:10" s="4" customFormat="1" x14ac:dyDescent="0.2">
      <c r="A169" s="41"/>
      <c r="B169" s="230"/>
      <c r="C169" s="230"/>
      <c r="D169" s="228"/>
      <c r="E169" s="228"/>
      <c r="F169" s="228"/>
      <c r="G169" s="228"/>
      <c r="H169" s="228"/>
      <c r="I169" s="320"/>
      <c r="J169" s="230"/>
    </row>
    <row r="170" spans="1:10" s="4" customFormat="1" x14ac:dyDescent="0.2">
      <c r="A170" s="41"/>
      <c r="B170" s="230"/>
      <c r="C170" s="230"/>
      <c r="D170" s="228"/>
      <c r="E170" s="228"/>
      <c r="F170" s="228"/>
      <c r="G170" s="228"/>
      <c r="H170" s="228"/>
      <c r="I170" s="320"/>
      <c r="J170" s="230"/>
    </row>
    <row r="171" spans="1:10" s="4" customFormat="1" x14ac:dyDescent="0.2">
      <c r="A171" s="41"/>
      <c r="B171" s="230"/>
      <c r="C171" s="230"/>
      <c r="D171" s="228"/>
      <c r="E171" s="228"/>
      <c r="F171" s="228"/>
      <c r="G171" s="228"/>
      <c r="H171" s="228"/>
      <c r="I171" s="320"/>
      <c r="J171" s="230"/>
    </row>
    <row r="172" spans="1:10" s="4" customFormat="1" x14ac:dyDescent="0.2">
      <c r="A172" s="41"/>
      <c r="B172" s="230"/>
      <c r="C172" s="230"/>
      <c r="D172" s="228"/>
      <c r="E172" s="228"/>
      <c r="F172" s="228"/>
      <c r="G172" s="228"/>
      <c r="H172" s="228"/>
      <c r="I172" s="320"/>
      <c r="J172" s="230"/>
    </row>
    <row r="173" spans="1:10" s="4" customFormat="1" x14ac:dyDescent="0.2">
      <c r="A173" s="41"/>
      <c r="B173" s="230"/>
      <c r="C173" s="230"/>
      <c r="D173" s="228"/>
      <c r="E173" s="228"/>
      <c r="F173" s="228"/>
      <c r="G173" s="228"/>
      <c r="H173" s="228"/>
      <c r="I173" s="320"/>
      <c r="J173" s="230"/>
    </row>
    <row r="174" spans="1:10" s="4" customFormat="1" x14ac:dyDescent="0.2">
      <c r="A174" s="41"/>
      <c r="B174" s="230"/>
      <c r="C174" s="230"/>
      <c r="D174" s="228"/>
      <c r="E174" s="228"/>
      <c r="F174" s="228"/>
      <c r="G174" s="228"/>
      <c r="H174" s="228"/>
      <c r="I174" s="320"/>
      <c r="J174" s="230"/>
    </row>
    <row r="175" spans="1:10" s="4" customFormat="1" x14ac:dyDescent="0.2">
      <c r="A175" s="41"/>
      <c r="B175" s="230"/>
      <c r="C175" s="230"/>
      <c r="D175" s="228"/>
      <c r="E175" s="228"/>
      <c r="F175" s="228"/>
      <c r="G175" s="228"/>
      <c r="H175" s="228"/>
      <c r="I175" s="320"/>
      <c r="J175" s="230"/>
    </row>
    <row r="176" spans="1:10" s="4" customFormat="1" x14ac:dyDescent="0.2">
      <c r="A176" s="41"/>
      <c r="B176" s="230"/>
      <c r="C176" s="230"/>
      <c r="D176" s="228"/>
      <c r="E176" s="228"/>
      <c r="F176" s="228"/>
      <c r="G176" s="228"/>
      <c r="H176" s="228"/>
      <c r="I176" s="320"/>
      <c r="J176" s="230"/>
    </row>
    <row r="177" spans="1:10" s="4" customFormat="1" x14ac:dyDescent="0.2">
      <c r="A177" s="41"/>
      <c r="B177" s="230"/>
      <c r="C177" s="230"/>
      <c r="D177" s="228"/>
      <c r="E177" s="228"/>
      <c r="F177" s="228"/>
      <c r="G177" s="228"/>
      <c r="H177" s="228"/>
      <c r="I177" s="320"/>
      <c r="J177" s="230"/>
    </row>
    <row r="178" spans="1:10" s="4" customFormat="1" x14ac:dyDescent="0.2">
      <c r="A178" s="41"/>
      <c r="B178" s="230"/>
      <c r="C178" s="230"/>
      <c r="D178" s="228"/>
      <c r="E178" s="228"/>
      <c r="F178" s="228"/>
      <c r="G178" s="228"/>
      <c r="H178" s="228"/>
      <c r="I178" s="320"/>
      <c r="J178" s="230"/>
    </row>
    <row r="179" spans="1:10" s="4" customFormat="1" x14ac:dyDescent="0.2">
      <c r="A179" s="41"/>
      <c r="B179" s="230"/>
      <c r="C179" s="230"/>
      <c r="D179" s="228"/>
      <c r="E179" s="228"/>
      <c r="F179" s="228"/>
      <c r="G179" s="228"/>
      <c r="H179" s="228"/>
      <c r="I179" s="320"/>
      <c r="J179" s="230"/>
    </row>
    <row r="180" spans="1:10" s="4" customFormat="1" x14ac:dyDescent="0.2">
      <c r="A180" s="41"/>
      <c r="B180" s="230"/>
      <c r="C180" s="230"/>
      <c r="D180" s="228"/>
      <c r="E180" s="228"/>
      <c r="F180" s="228"/>
      <c r="G180" s="228"/>
      <c r="H180" s="228"/>
      <c r="I180" s="320"/>
      <c r="J180" s="230"/>
    </row>
    <row r="181" spans="1:10" s="4" customFormat="1" x14ac:dyDescent="0.2">
      <c r="A181" s="41"/>
      <c r="B181" s="230"/>
      <c r="C181" s="230"/>
      <c r="D181" s="228"/>
      <c r="E181" s="228"/>
      <c r="F181" s="228"/>
      <c r="G181" s="228"/>
      <c r="H181" s="228"/>
      <c r="I181" s="320"/>
      <c r="J181" s="230"/>
    </row>
    <row r="182" spans="1:10" s="4" customFormat="1" x14ac:dyDescent="0.2">
      <c r="A182" s="41"/>
      <c r="B182" s="230"/>
      <c r="C182" s="230"/>
      <c r="D182" s="228"/>
      <c r="E182" s="228"/>
      <c r="F182" s="228"/>
      <c r="G182" s="228"/>
      <c r="H182" s="228"/>
      <c r="I182" s="320"/>
      <c r="J182" s="230"/>
    </row>
    <row r="183" spans="1:10" s="4" customFormat="1" x14ac:dyDescent="0.2">
      <c r="A183" s="41"/>
      <c r="B183" s="230"/>
      <c r="C183" s="230"/>
      <c r="D183" s="228"/>
      <c r="E183" s="228"/>
      <c r="F183" s="228"/>
      <c r="G183" s="228"/>
      <c r="H183" s="228"/>
      <c r="I183" s="320"/>
      <c r="J183" s="230"/>
    </row>
    <row r="184" spans="1:10" s="4" customFormat="1" x14ac:dyDescent="0.2">
      <c r="A184" s="41"/>
      <c r="B184" s="230"/>
      <c r="C184" s="230"/>
      <c r="D184" s="228"/>
      <c r="E184" s="228"/>
      <c r="F184" s="228"/>
      <c r="G184" s="228"/>
      <c r="H184" s="228"/>
      <c r="I184" s="320"/>
      <c r="J184" s="230"/>
    </row>
    <row r="185" spans="1:10" s="4" customFormat="1" x14ac:dyDescent="0.2">
      <c r="A185" s="41"/>
      <c r="B185" s="230"/>
      <c r="C185" s="230"/>
      <c r="D185" s="228"/>
      <c r="E185" s="228"/>
      <c r="F185" s="228"/>
      <c r="G185" s="228"/>
      <c r="H185" s="228"/>
      <c r="I185" s="320"/>
      <c r="J185" s="230"/>
    </row>
    <row r="186" spans="1:10" s="4" customFormat="1" x14ac:dyDescent="0.2">
      <c r="A186" s="41"/>
      <c r="B186" s="230"/>
      <c r="C186" s="230"/>
      <c r="D186" s="228"/>
      <c r="E186" s="228"/>
      <c r="F186" s="228"/>
      <c r="G186" s="228"/>
      <c r="H186" s="228"/>
      <c r="I186" s="320"/>
      <c r="J186" s="230"/>
    </row>
    <row r="187" spans="1:10" s="4" customFormat="1" x14ac:dyDescent="0.2">
      <c r="A187" s="41"/>
      <c r="B187" s="230"/>
      <c r="C187" s="230"/>
      <c r="D187" s="228"/>
      <c r="E187" s="228"/>
      <c r="F187" s="228"/>
      <c r="G187" s="228"/>
      <c r="H187" s="228"/>
      <c r="I187" s="320"/>
      <c r="J187" s="230"/>
    </row>
    <row r="188" spans="1:10" s="4" customFormat="1" x14ac:dyDescent="0.2">
      <c r="A188" s="41"/>
      <c r="B188" s="230"/>
      <c r="C188" s="230"/>
      <c r="D188" s="228"/>
      <c r="E188" s="228"/>
      <c r="F188" s="228"/>
      <c r="G188" s="228"/>
      <c r="H188" s="228"/>
      <c r="I188" s="320"/>
      <c r="J188" s="230"/>
    </row>
    <row r="189" spans="1:10" s="4" customFormat="1" x14ac:dyDescent="0.2">
      <c r="A189" s="41"/>
      <c r="B189" s="230"/>
      <c r="C189" s="230"/>
      <c r="D189" s="228"/>
      <c r="E189" s="228"/>
      <c r="F189" s="228"/>
      <c r="G189" s="228"/>
      <c r="H189" s="228"/>
      <c r="I189" s="320"/>
      <c r="J189" s="230"/>
    </row>
    <row r="190" spans="1:10" s="4" customFormat="1" x14ac:dyDescent="0.2">
      <c r="A190" s="41"/>
      <c r="B190" s="230"/>
      <c r="C190" s="230"/>
      <c r="D190" s="228"/>
      <c r="E190" s="228"/>
      <c r="F190" s="228"/>
      <c r="G190" s="228"/>
      <c r="H190" s="228"/>
      <c r="I190" s="320"/>
      <c r="J190" s="230"/>
    </row>
    <row r="191" spans="1:10" s="4" customFormat="1" x14ac:dyDescent="0.2">
      <c r="A191" s="41"/>
      <c r="B191" s="230"/>
      <c r="C191" s="230"/>
      <c r="D191" s="228"/>
      <c r="E191" s="228"/>
      <c r="F191" s="228"/>
      <c r="G191" s="228"/>
      <c r="H191" s="228"/>
      <c r="I191" s="320"/>
      <c r="J191" s="230"/>
    </row>
    <row r="192" spans="1:10" s="4" customFormat="1" x14ac:dyDescent="0.2">
      <c r="A192" s="41"/>
      <c r="B192" s="230"/>
      <c r="C192" s="230"/>
      <c r="D192" s="228"/>
      <c r="E192" s="228"/>
      <c r="F192" s="228"/>
      <c r="G192" s="228"/>
      <c r="H192" s="228"/>
      <c r="I192" s="320"/>
      <c r="J192" s="230"/>
    </row>
    <row r="193" spans="1:10" s="4" customFormat="1" x14ac:dyDescent="0.2">
      <c r="A193" s="41"/>
      <c r="B193" s="230"/>
      <c r="C193" s="230"/>
      <c r="D193" s="228"/>
      <c r="E193" s="228"/>
      <c r="F193" s="228"/>
      <c r="G193" s="228"/>
      <c r="H193" s="228"/>
      <c r="I193" s="320"/>
      <c r="J193" s="230"/>
    </row>
    <row r="194" spans="1:10" s="4" customFormat="1" x14ac:dyDescent="0.2">
      <c r="A194" s="41"/>
      <c r="B194" s="230"/>
      <c r="C194" s="230"/>
      <c r="D194" s="228"/>
      <c r="E194" s="228"/>
      <c r="F194" s="228"/>
      <c r="G194" s="228"/>
      <c r="H194" s="228"/>
      <c r="I194" s="320"/>
      <c r="J194" s="230"/>
    </row>
    <row r="195" spans="1:10" s="4" customFormat="1" x14ac:dyDescent="0.2">
      <c r="A195" s="41"/>
      <c r="B195" s="230"/>
      <c r="C195" s="230"/>
      <c r="D195" s="228"/>
      <c r="E195" s="228"/>
      <c r="F195" s="228"/>
      <c r="G195" s="228"/>
      <c r="H195" s="228"/>
      <c r="I195" s="320"/>
      <c r="J195" s="230"/>
    </row>
    <row r="196" spans="1:10" s="4" customFormat="1" x14ac:dyDescent="0.2">
      <c r="A196" s="41"/>
      <c r="B196" s="230"/>
      <c r="C196" s="230"/>
      <c r="D196" s="228"/>
      <c r="E196" s="228"/>
      <c r="F196" s="228"/>
      <c r="G196" s="228"/>
      <c r="H196" s="228"/>
      <c r="I196" s="320"/>
      <c r="J196" s="230"/>
    </row>
    <row r="197" spans="1:10" s="4" customFormat="1" x14ac:dyDescent="0.2">
      <c r="A197" s="41"/>
      <c r="B197" s="230"/>
      <c r="C197" s="230"/>
      <c r="D197" s="228"/>
      <c r="E197" s="228"/>
      <c r="F197" s="228"/>
      <c r="G197" s="228"/>
      <c r="H197" s="228"/>
      <c r="I197" s="320"/>
      <c r="J197" s="230"/>
    </row>
    <row r="198" spans="1:10" s="4" customFormat="1" x14ac:dyDescent="0.2">
      <c r="A198" s="41"/>
      <c r="B198" s="230"/>
      <c r="C198" s="230"/>
      <c r="D198" s="228"/>
      <c r="E198" s="228"/>
      <c r="F198" s="228"/>
      <c r="G198" s="228"/>
      <c r="H198" s="228"/>
      <c r="I198" s="320"/>
      <c r="J198" s="230"/>
    </row>
    <row r="199" spans="1:10" s="4" customFormat="1" x14ac:dyDescent="0.2">
      <c r="A199" s="41"/>
      <c r="B199" s="230"/>
      <c r="C199" s="230"/>
      <c r="D199" s="228"/>
      <c r="E199" s="228"/>
      <c r="F199" s="228"/>
      <c r="G199" s="228"/>
      <c r="H199" s="228"/>
      <c r="I199" s="320"/>
      <c r="J199" s="230"/>
    </row>
    <row r="200" spans="1:10" s="4" customFormat="1" x14ac:dyDescent="0.2">
      <c r="A200" s="41"/>
      <c r="B200" s="230"/>
      <c r="C200" s="230"/>
      <c r="D200" s="228"/>
      <c r="E200" s="228"/>
      <c r="F200" s="228"/>
      <c r="G200" s="228"/>
      <c r="H200" s="228"/>
      <c r="I200" s="320"/>
      <c r="J200" s="230"/>
    </row>
    <row r="201" spans="1:10" s="4" customFormat="1" x14ac:dyDescent="0.2">
      <c r="A201" s="41"/>
      <c r="B201" s="230"/>
      <c r="C201" s="230"/>
      <c r="D201" s="228"/>
      <c r="E201" s="228"/>
      <c r="F201" s="228"/>
      <c r="G201" s="228"/>
      <c r="H201" s="228"/>
      <c r="I201" s="320"/>
      <c r="J201" s="230"/>
    </row>
    <row r="202" spans="1:10" s="4" customFormat="1" x14ac:dyDescent="0.2">
      <c r="A202" s="41"/>
      <c r="B202" s="230"/>
      <c r="C202" s="230"/>
      <c r="D202" s="228"/>
      <c r="E202" s="228"/>
      <c r="F202" s="228"/>
      <c r="G202" s="228"/>
      <c r="H202" s="228"/>
      <c r="I202" s="320"/>
      <c r="J202" s="230"/>
    </row>
    <row r="203" spans="1:10" s="4" customFormat="1" x14ac:dyDescent="0.2">
      <c r="A203" s="41"/>
      <c r="B203" s="230"/>
      <c r="C203" s="230"/>
      <c r="D203" s="228"/>
      <c r="E203" s="228"/>
      <c r="F203" s="228"/>
      <c r="G203" s="228"/>
      <c r="H203" s="228"/>
      <c r="I203" s="320"/>
      <c r="J203" s="230"/>
    </row>
    <row r="204" spans="1:10" s="4" customFormat="1" x14ac:dyDescent="0.2">
      <c r="A204" s="41"/>
      <c r="B204" s="230"/>
      <c r="C204" s="230"/>
      <c r="D204" s="228"/>
      <c r="E204" s="228"/>
      <c r="F204" s="228"/>
      <c r="G204" s="228"/>
      <c r="H204" s="228"/>
      <c r="I204" s="320"/>
      <c r="J204" s="230"/>
    </row>
    <row r="205" spans="1:10" s="4" customFormat="1" x14ac:dyDescent="0.2">
      <c r="A205" s="41"/>
      <c r="B205" s="230"/>
      <c r="C205" s="230"/>
      <c r="D205" s="228"/>
      <c r="E205" s="228"/>
      <c r="F205" s="228"/>
      <c r="G205" s="228"/>
      <c r="H205" s="228"/>
      <c r="I205" s="320"/>
      <c r="J205" s="230"/>
    </row>
    <row r="206" spans="1:10" s="4" customFormat="1" x14ac:dyDescent="0.2">
      <c r="A206" s="41"/>
      <c r="B206" s="230"/>
      <c r="C206" s="230"/>
      <c r="D206" s="228"/>
      <c r="E206" s="228"/>
      <c r="F206" s="228"/>
      <c r="G206" s="228"/>
      <c r="H206" s="228"/>
      <c r="I206" s="320"/>
      <c r="J206" s="230"/>
    </row>
    <row r="207" spans="1:10" s="4" customFormat="1" x14ac:dyDescent="0.2">
      <c r="A207" s="41"/>
      <c r="B207" s="230"/>
      <c r="C207" s="230"/>
      <c r="D207" s="228"/>
      <c r="E207" s="228"/>
      <c r="F207" s="228"/>
      <c r="G207" s="228"/>
      <c r="H207" s="228"/>
      <c r="I207" s="320"/>
      <c r="J207" s="230"/>
    </row>
    <row r="208" spans="1:10" s="4" customFormat="1" x14ac:dyDescent="0.2">
      <c r="A208" s="41"/>
      <c r="B208" s="230"/>
      <c r="C208" s="230"/>
      <c r="D208" s="228"/>
      <c r="E208" s="228"/>
      <c r="F208" s="228"/>
      <c r="G208" s="228"/>
      <c r="H208" s="228"/>
      <c r="I208" s="320"/>
      <c r="J208" s="230"/>
    </row>
    <row r="209" spans="1:10" s="4" customFormat="1" x14ac:dyDescent="0.2">
      <c r="A209" s="41"/>
      <c r="B209" s="230"/>
      <c r="C209" s="230"/>
      <c r="D209" s="228"/>
      <c r="E209" s="228"/>
      <c r="F209" s="228"/>
      <c r="G209" s="228"/>
      <c r="H209" s="228"/>
      <c r="I209" s="320"/>
      <c r="J209" s="230"/>
    </row>
    <row r="210" spans="1:10" s="4" customFormat="1" x14ac:dyDescent="0.2">
      <c r="A210" s="41"/>
      <c r="B210" s="230"/>
      <c r="C210" s="230"/>
      <c r="D210" s="228"/>
      <c r="E210" s="228"/>
      <c r="F210" s="228"/>
      <c r="G210" s="228"/>
      <c r="H210" s="228"/>
      <c r="I210" s="320"/>
      <c r="J210" s="230"/>
    </row>
    <row r="211" spans="1:10" s="4" customFormat="1" x14ac:dyDescent="0.2">
      <c r="A211" s="41"/>
      <c r="B211" s="230"/>
      <c r="C211" s="230"/>
      <c r="D211" s="228"/>
      <c r="E211" s="228"/>
      <c r="F211" s="228"/>
      <c r="G211" s="228"/>
      <c r="H211" s="228"/>
      <c r="I211" s="320"/>
      <c r="J211" s="230"/>
    </row>
    <row r="212" spans="1:10" s="4" customFormat="1" x14ac:dyDescent="0.2">
      <c r="A212" s="41"/>
      <c r="B212" s="230"/>
      <c r="C212" s="230"/>
      <c r="D212" s="228"/>
      <c r="E212" s="228"/>
      <c r="F212" s="228"/>
      <c r="G212" s="228"/>
      <c r="H212" s="228"/>
      <c r="I212" s="320"/>
      <c r="J212" s="230"/>
    </row>
    <row r="213" spans="1:10" s="4" customFormat="1" x14ac:dyDescent="0.2">
      <c r="A213" s="41"/>
      <c r="B213" s="230"/>
      <c r="C213" s="230"/>
      <c r="D213" s="228"/>
      <c r="E213" s="228"/>
      <c r="F213" s="228"/>
      <c r="G213" s="228"/>
      <c r="H213" s="228"/>
      <c r="I213" s="320"/>
      <c r="J213" s="230"/>
    </row>
    <row r="214" spans="1:10" s="4" customFormat="1" x14ac:dyDescent="0.2">
      <c r="A214" s="41"/>
      <c r="B214" s="230"/>
      <c r="C214" s="230"/>
      <c r="D214" s="228"/>
      <c r="E214" s="228"/>
      <c r="F214" s="228"/>
      <c r="G214" s="228"/>
      <c r="H214" s="228"/>
      <c r="I214" s="320"/>
      <c r="J214" s="230"/>
    </row>
    <row r="215" spans="1:10" s="4" customFormat="1" x14ac:dyDescent="0.2">
      <c r="A215" s="41"/>
      <c r="B215" s="230"/>
      <c r="C215" s="230"/>
      <c r="D215" s="228"/>
      <c r="E215" s="228"/>
      <c r="F215" s="228"/>
      <c r="G215" s="228"/>
      <c r="H215" s="228"/>
      <c r="I215" s="320"/>
      <c r="J215" s="230"/>
    </row>
    <row r="216" spans="1:10" s="4" customFormat="1" x14ac:dyDescent="0.2">
      <c r="A216" s="41"/>
      <c r="B216" s="230"/>
      <c r="C216" s="230"/>
      <c r="D216" s="228"/>
      <c r="E216" s="228"/>
      <c r="F216" s="228"/>
      <c r="G216" s="228"/>
      <c r="H216" s="228"/>
      <c r="I216" s="320"/>
      <c r="J216" s="230"/>
    </row>
    <row r="217" spans="1:10" s="4" customFormat="1" x14ac:dyDescent="0.2">
      <c r="A217" s="41"/>
      <c r="B217" s="230"/>
      <c r="C217" s="230"/>
      <c r="D217" s="228"/>
      <c r="E217" s="228"/>
      <c r="F217" s="228"/>
      <c r="G217" s="228"/>
      <c r="H217" s="228"/>
      <c r="I217" s="320"/>
      <c r="J217" s="230"/>
    </row>
    <row r="218" spans="1:10" s="4" customFormat="1" x14ac:dyDescent="0.2">
      <c r="A218" s="41"/>
      <c r="B218" s="230"/>
      <c r="C218" s="230"/>
      <c r="D218" s="228"/>
      <c r="E218" s="228"/>
      <c r="F218" s="228"/>
      <c r="G218" s="228"/>
      <c r="H218" s="228"/>
      <c r="I218" s="320"/>
      <c r="J218" s="230"/>
    </row>
    <row r="219" spans="1:10" s="4" customFormat="1" x14ac:dyDescent="0.2">
      <c r="A219" s="41"/>
      <c r="B219" s="230"/>
      <c r="C219" s="230"/>
      <c r="D219" s="228"/>
      <c r="E219" s="228"/>
      <c r="F219" s="228"/>
      <c r="G219" s="228"/>
      <c r="H219" s="228"/>
      <c r="I219" s="320"/>
      <c r="J219" s="230"/>
    </row>
    <row r="220" spans="1:10" s="4" customFormat="1" x14ac:dyDescent="0.2">
      <c r="A220" s="41"/>
      <c r="B220" s="230"/>
      <c r="C220" s="230"/>
      <c r="D220" s="228"/>
      <c r="E220" s="228"/>
      <c r="F220" s="228"/>
      <c r="G220" s="228"/>
      <c r="H220" s="228"/>
      <c r="I220" s="320"/>
      <c r="J220" s="230"/>
    </row>
    <row r="221" spans="1:10" s="4" customFormat="1" x14ac:dyDescent="0.2">
      <c r="A221" s="41"/>
      <c r="B221" s="230"/>
      <c r="C221" s="230"/>
      <c r="D221" s="228"/>
      <c r="E221" s="228"/>
      <c r="F221" s="228"/>
      <c r="G221" s="228"/>
      <c r="H221" s="228"/>
      <c r="I221" s="320"/>
      <c r="J221" s="230"/>
    </row>
    <row r="222" spans="1:10" s="4" customFormat="1" x14ac:dyDescent="0.2">
      <c r="A222" s="41"/>
      <c r="B222" s="230"/>
      <c r="C222" s="230"/>
      <c r="D222" s="228"/>
      <c r="E222" s="228"/>
      <c r="F222" s="228"/>
      <c r="G222" s="228"/>
      <c r="H222" s="228"/>
      <c r="I222" s="320"/>
      <c r="J222" s="230"/>
    </row>
    <row r="223" spans="1:10" s="4" customFormat="1" x14ac:dyDescent="0.2">
      <c r="A223" s="41"/>
      <c r="B223" s="230"/>
      <c r="C223" s="230"/>
      <c r="D223" s="228"/>
      <c r="E223" s="228"/>
      <c r="F223" s="228"/>
      <c r="G223" s="228"/>
      <c r="H223" s="228"/>
      <c r="I223" s="320"/>
      <c r="J223" s="230"/>
    </row>
    <row r="224" spans="1:10" s="4" customFormat="1" x14ac:dyDescent="0.2">
      <c r="A224" s="41"/>
      <c r="B224" s="230"/>
      <c r="C224" s="230"/>
      <c r="D224" s="228"/>
      <c r="E224" s="228"/>
      <c r="F224" s="228"/>
      <c r="G224" s="228"/>
      <c r="H224" s="228"/>
      <c r="I224" s="320"/>
      <c r="J224" s="230"/>
    </row>
    <row r="225" spans="1:10" s="4" customFormat="1" x14ac:dyDescent="0.2">
      <c r="A225" s="41"/>
      <c r="B225" s="230"/>
      <c r="C225" s="230"/>
      <c r="D225" s="228"/>
      <c r="E225" s="228"/>
      <c r="F225" s="228"/>
      <c r="G225" s="228"/>
      <c r="H225" s="228"/>
      <c r="I225" s="320"/>
      <c r="J225" s="230"/>
    </row>
    <row r="226" spans="1:10" s="4" customFormat="1" x14ac:dyDescent="0.2">
      <c r="A226" s="41"/>
      <c r="B226" s="230"/>
      <c r="C226" s="230"/>
      <c r="D226" s="228"/>
      <c r="E226" s="228"/>
      <c r="F226" s="228"/>
      <c r="G226" s="228"/>
      <c r="H226" s="228"/>
      <c r="I226" s="320"/>
      <c r="J226" s="230"/>
    </row>
    <row r="227" spans="1:10" s="4" customFormat="1" x14ac:dyDescent="0.2">
      <c r="A227" s="41"/>
      <c r="B227" s="230"/>
      <c r="C227" s="230"/>
      <c r="D227" s="228"/>
      <c r="E227" s="228"/>
      <c r="F227" s="228"/>
      <c r="G227" s="228"/>
      <c r="H227" s="228"/>
      <c r="I227" s="320"/>
      <c r="J227" s="230"/>
    </row>
    <row r="228" spans="1:10" s="4" customFormat="1" x14ac:dyDescent="0.2">
      <c r="A228" s="41"/>
      <c r="B228" s="230"/>
      <c r="C228" s="230"/>
      <c r="D228" s="228"/>
      <c r="E228" s="228"/>
      <c r="F228" s="228"/>
      <c r="G228" s="228"/>
      <c r="H228" s="228"/>
      <c r="I228" s="320"/>
      <c r="J228" s="230"/>
    </row>
    <row r="229" spans="1:10" s="4" customFormat="1" x14ac:dyDescent="0.2">
      <c r="A229" s="41"/>
      <c r="B229" s="230"/>
      <c r="C229" s="230"/>
      <c r="D229" s="228"/>
      <c r="E229" s="228"/>
      <c r="F229" s="228"/>
      <c r="G229" s="228"/>
      <c r="H229" s="228"/>
      <c r="I229" s="320"/>
      <c r="J229" s="230"/>
    </row>
    <row r="230" spans="1:10" s="4" customFormat="1" x14ac:dyDescent="0.2">
      <c r="A230" s="41"/>
      <c r="B230" s="230"/>
      <c r="C230" s="230"/>
      <c r="D230" s="228"/>
      <c r="E230" s="228"/>
      <c r="F230" s="228"/>
      <c r="G230" s="228"/>
      <c r="H230" s="228"/>
      <c r="I230" s="320"/>
      <c r="J230" s="230"/>
    </row>
    <row r="231" spans="1:10" s="4" customFormat="1" x14ac:dyDescent="0.2">
      <c r="A231" s="41"/>
      <c r="B231" s="230"/>
      <c r="C231" s="230"/>
      <c r="D231" s="228"/>
      <c r="E231" s="228"/>
      <c r="F231" s="228"/>
      <c r="G231" s="228"/>
      <c r="H231" s="228"/>
      <c r="I231" s="320"/>
      <c r="J231" s="230"/>
    </row>
    <row r="232" spans="1:10" s="4" customFormat="1" x14ac:dyDescent="0.2">
      <c r="A232" s="41"/>
      <c r="B232" s="230"/>
      <c r="C232" s="230"/>
      <c r="D232" s="228"/>
      <c r="E232" s="228"/>
      <c r="F232" s="228"/>
      <c r="G232" s="228"/>
      <c r="H232" s="228"/>
      <c r="I232" s="320"/>
      <c r="J232" s="230"/>
    </row>
    <row r="233" spans="1:10" s="4" customFormat="1" x14ac:dyDescent="0.2">
      <c r="A233" s="41"/>
      <c r="B233" s="230"/>
      <c r="C233" s="230"/>
      <c r="D233" s="228"/>
      <c r="E233" s="228"/>
      <c r="F233" s="228"/>
      <c r="G233" s="228"/>
      <c r="H233" s="228"/>
      <c r="I233" s="320"/>
      <c r="J233" s="230"/>
    </row>
    <row r="234" spans="1:10" s="4" customFormat="1" x14ac:dyDescent="0.2">
      <c r="A234" s="41"/>
      <c r="B234" s="230"/>
      <c r="C234" s="230"/>
      <c r="D234" s="228"/>
      <c r="E234" s="228"/>
      <c r="F234" s="228"/>
      <c r="G234" s="228"/>
      <c r="H234" s="228"/>
      <c r="I234" s="320"/>
      <c r="J234" s="230"/>
    </row>
    <row r="235" spans="1:10" s="4" customFormat="1" x14ac:dyDescent="0.2">
      <c r="A235" s="41"/>
      <c r="B235" s="230"/>
      <c r="C235" s="230"/>
      <c r="D235" s="228"/>
      <c r="E235" s="228"/>
      <c r="F235" s="228"/>
      <c r="G235" s="228"/>
      <c r="H235" s="228"/>
      <c r="I235" s="320"/>
      <c r="J235" s="230"/>
    </row>
    <row r="236" spans="1:10" s="4" customFormat="1" x14ac:dyDescent="0.2">
      <c r="A236" s="41"/>
      <c r="B236" s="230"/>
      <c r="C236" s="230"/>
      <c r="D236" s="228"/>
      <c r="E236" s="228"/>
      <c r="F236" s="228"/>
      <c r="G236" s="228"/>
      <c r="H236" s="228"/>
      <c r="I236" s="320"/>
      <c r="J236" s="230"/>
    </row>
    <row r="237" spans="1:10" s="4" customFormat="1" x14ac:dyDescent="0.2">
      <c r="A237" s="41"/>
      <c r="B237" s="230"/>
      <c r="C237" s="230"/>
      <c r="D237" s="228"/>
      <c r="E237" s="228"/>
      <c r="F237" s="228"/>
      <c r="G237" s="228"/>
      <c r="H237" s="228"/>
      <c r="I237" s="320"/>
      <c r="J237" s="230"/>
    </row>
    <row r="238" spans="1:10" s="4" customFormat="1" x14ac:dyDescent="0.2">
      <c r="A238" s="41"/>
      <c r="B238" s="230"/>
      <c r="C238" s="230"/>
      <c r="D238" s="228"/>
      <c r="E238" s="228"/>
      <c r="F238" s="228"/>
      <c r="G238" s="228"/>
      <c r="H238" s="228"/>
      <c r="I238" s="320"/>
      <c r="J238" s="230"/>
    </row>
    <row r="239" spans="1:10" s="4" customFormat="1" x14ac:dyDescent="0.2">
      <c r="A239" s="41"/>
      <c r="B239" s="230"/>
      <c r="C239" s="230"/>
      <c r="D239" s="228"/>
      <c r="E239" s="228"/>
      <c r="F239" s="228"/>
      <c r="G239" s="228"/>
      <c r="H239" s="228"/>
      <c r="I239" s="320"/>
      <c r="J239" s="230"/>
    </row>
    <row r="240" spans="1:10" s="4" customFormat="1" x14ac:dyDescent="0.2">
      <c r="A240" s="41"/>
      <c r="B240" s="230"/>
      <c r="C240" s="230"/>
      <c r="D240" s="228"/>
      <c r="E240" s="228"/>
      <c r="F240" s="228"/>
      <c r="G240" s="228"/>
      <c r="H240" s="228"/>
      <c r="I240" s="320"/>
      <c r="J240" s="230"/>
    </row>
    <row r="241" spans="1:10" s="4" customFormat="1" x14ac:dyDescent="0.2">
      <c r="A241" s="41"/>
      <c r="B241" s="230"/>
      <c r="C241" s="230"/>
      <c r="D241" s="228"/>
      <c r="E241" s="228"/>
      <c r="F241" s="228"/>
      <c r="G241" s="228"/>
      <c r="H241" s="228"/>
      <c r="I241" s="320"/>
      <c r="J241" s="230"/>
    </row>
    <row r="242" spans="1:10" s="4" customFormat="1" x14ac:dyDescent="0.2">
      <c r="A242" s="41"/>
      <c r="B242" s="230"/>
      <c r="C242" s="230"/>
      <c r="D242" s="228"/>
      <c r="E242" s="228"/>
      <c r="F242" s="228"/>
      <c r="G242" s="228"/>
      <c r="H242" s="228"/>
      <c r="I242" s="320"/>
      <c r="J242" s="230"/>
    </row>
    <row r="243" spans="1:10" s="4" customFormat="1" x14ac:dyDescent="0.2">
      <c r="A243" s="41"/>
      <c r="B243" s="230"/>
      <c r="C243" s="230"/>
      <c r="D243" s="228"/>
      <c r="E243" s="228"/>
      <c r="F243" s="228"/>
      <c r="G243" s="228"/>
      <c r="H243" s="228"/>
      <c r="I243" s="320"/>
      <c r="J243" s="230"/>
    </row>
    <row r="244" spans="1:10" s="4" customFormat="1" x14ac:dyDescent="0.2">
      <c r="A244" s="41"/>
      <c r="B244" s="230"/>
      <c r="C244" s="230"/>
      <c r="D244" s="228"/>
      <c r="E244" s="228"/>
      <c r="F244" s="228"/>
      <c r="G244" s="228"/>
      <c r="H244" s="228"/>
      <c r="I244" s="320"/>
      <c r="J244" s="230"/>
    </row>
    <row r="245" spans="1:10" s="4" customFormat="1" x14ac:dyDescent="0.2">
      <c r="A245" s="41"/>
      <c r="B245" s="230"/>
      <c r="C245" s="230"/>
      <c r="D245" s="228"/>
      <c r="E245" s="228"/>
      <c r="F245" s="228"/>
      <c r="G245" s="228"/>
      <c r="H245" s="228"/>
      <c r="I245" s="320"/>
      <c r="J245" s="230"/>
    </row>
    <row r="246" spans="1:10" s="4" customFormat="1" x14ac:dyDescent="0.2">
      <c r="A246" s="41"/>
      <c r="B246" s="230"/>
      <c r="C246" s="230"/>
      <c r="D246" s="228"/>
      <c r="E246" s="228"/>
      <c r="F246" s="228"/>
      <c r="G246" s="228"/>
      <c r="H246" s="228"/>
      <c r="I246" s="320"/>
      <c r="J246" s="230"/>
    </row>
    <row r="247" spans="1:10" s="4" customFormat="1" x14ac:dyDescent="0.2">
      <c r="A247" s="41"/>
      <c r="B247" s="230"/>
      <c r="C247" s="230"/>
      <c r="D247" s="228"/>
      <c r="E247" s="228"/>
      <c r="F247" s="228"/>
      <c r="G247" s="228"/>
      <c r="H247" s="228"/>
      <c r="I247" s="320"/>
      <c r="J247" s="230"/>
    </row>
    <row r="248" spans="1:10" s="4" customFormat="1" x14ac:dyDescent="0.2">
      <c r="A248" s="41"/>
      <c r="B248" s="230"/>
      <c r="C248" s="230"/>
      <c r="D248" s="228"/>
      <c r="E248" s="228"/>
      <c r="F248" s="228"/>
      <c r="G248" s="228"/>
      <c r="H248" s="228"/>
      <c r="I248" s="320"/>
      <c r="J248" s="230"/>
    </row>
    <row r="249" spans="1:10" s="4" customFormat="1" x14ac:dyDescent="0.2">
      <c r="A249" s="41"/>
      <c r="B249" s="230"/>
      <c r="C249" s="230"/>
      <c r="D249" s="228"/>
      <c r="E249" s="228"/>
      <c r="F249" s="228"/>
      <c r="G249" s="228"/>
      <c r="H249" s="228"/>
      <c r="I249" s="320"/>
      <c r="J249" s="230"/>
    </row>
    <row r="250" spans="1:10" s="4" customFormat="1" x14ac:dyDescent="0.2">
      <c r="A250" s="41"/>
      <c r="B250" s="230"/>
      <c r="C250" s="230"/>
      <c r="D250" s="228"/>
      <c r="E250" s="228"/>
      <c r="F250" s="228"/>
      <c r="G250" s="228"/>
      <c r="H250" s="228"/>
      <c r="I250" s="320"/>
      <c r="J250" s="230"/>
    </row>
    <row r="251" spans="1:10" s="4" customFormat="1" x14ac:dyDescent="0.2">
      <c r="A251" s="41"/>
      <c r="B251" s="230"/>
      <c r="C251" s="230"/>
      <c r="D251" s="228"/>
      <c r="E251" s="228"/>
      <c r="F251" s="228"/>
      <c r="G251" s="228"/>
      <c r="H251" s="228"/>
      <c r="I251" s="320"/>
      <c r="J251" s="230"/>
    </row>
    <row r="252" spans="1:10" s="4" customFormat="1" x14ac:dyDescent="0.2">
      <c r="A252" s="41"/>
      <c r="B252" s="230"/>
      <c r="C252" s="230"/>
      <c r="D252" s="228"/>
      <c r="E252" s="228"/>
      <c r="F252" s="228"/>
      <c r="G252" s="228"/>
      <c r="H252" s="228"/>
      <c r="I252" s="320"/>
      <c r="J252" s="230"/>
    </row>
    <row r="253" spans="1:10" s="4" customFormat="1" x14ac:dyDescent="0.2">
      <c r="A253" s="41"/>
      <c r="B253" s="230"/>
      <c r="C253" s="230"/>
      <c r="D253" s="228"/>
      <c r="E253" s="228"/>
      <c r="F253" s="228"/>
      <c r="G253" s="228"/>
      <c r="H253" s="228"/>
      <c r="I253" s="320"/>
      <c r="J253" s="230"/>
    </row>
    <row r="254" spans="1:10" s="4" customFormat="1" x14ac:dyDescent="0.2">
      <c r="A254" s="41"/>
      <c r="B254" s="230"/>
      <c r="C254" s="230"/>
      <c r="D254" s="228"/>
      <c r="E254" s="228"/>
      <c r="F254" s="228"/>
      <c r="G254" s="228"/>
      <c r="H254" s="228"/>
      <c r="I254" s="320"/>
      <c r="J254" s="230"/>
    </row>
    <row r="255" spans="1:10" s="4" customFormat="1" x14ac:dyDescent="0.2">
      <c r="A255" s="41"/>
      <c r="B255" s="230"/>
      <c r="C255" s="230"/>
      <c r="D255" s="228"/>
      <c r="E255" s="228"/>
      <c r="F255" s="228"/>
      <c r="G255" s="228"/>
      <c r="H255" s="228"/>
      <c r="I255" s="320"/>
      <c r="J255" s="230"/>
    </row>
    <row r="256" spans="1:10" s="4" customFormat="1" x14ac:dyDescent="0.2">
      <c r="A256" s="41"/>
      <c r="B256" s="230"/>
      <c r="C256" s="230"/>
      <c r="D256" s="228"/>
      <c r="E256" s="228"/>
      <c r="F256" s="228"/>
      <c r="G256" s="228"/>
      <c r="H256" s="228"/>
      <c r="I256" s="320"/>
      <c r="J256" s="230"/>
    </row>
    <row r="257" spans="1:10" s="4" customFormat="1" x14ac:dyDescent="0.2">
      <c r="A257" s="41"/>
      <c r="B257" s="230"/>
      <c r="C257" s="230"/>
      <c r="D257" s="228"/>
      <c r="E257" s="228"/>
      <c r="F257" s="228"/>
      <c r="G257" s="228"/>
      <c r="H257" s="228"/>
      <c r="I257" s="320"/>
      <c r="J257" s="230"/>
    </row>
    <row r="258" spans="1:10" s="4" customFormat="1" x14ac:dyDescent="0.2">
      <c r="A258" s="41"/>
      <c r="B258" s="230"/>
      <c r="C258" s="230"/>
      <c r="D258" s="228"/>
      <c r="E258" s="228"/>
      <c r="F258" s="228"/>
      <c r="G258" s="228"/>
      <c r="H258" s="228"/>
      <c r="I258" s="320"/>
      <c r="J258" s="230"/>
    </row>
    <row r="259" spans="1:10" s="4" customFormat="1" x14ac:dyDescent="0.2">
      <c r="A259" s="41"/>
      <c r="B259" s="230"/>
      <c r="C259" s="230"/>
      <c r="D259" s="228"/>
      <c r="E259" s="228"/>
      <c r="F259" s="228"/>
      <c r="G259" s="228"/>
      <c r="H259" s="228"/>
      <c r="I259" s="320"/>
      <c r="J259" s="230"/>
    </row>
    <row r="260" spans="1:10" s="4" customFormat="1" x14ac:dyDescent="0.2">
      <c r="A260" s="41"/>
      <c r="B260" s="230"/>
      <c r="C260" s="230"/>
      <c r="D260" s="228"/>
      <c r="E260" s="228"/>
      <c r="F260" s="228"/>
      <c r="G260" s="228"/>
      <c r="H260" s="228"/>
      <c r="I260" s="320"/>
      <c r="J260" s="230"/>
    </row>
    <row r="261" spans="1:10" s="4" customFormat="1" x14ac:dyDescent="0.2">
      <c r="A261" s="41"/>
      <c r="B261" s="230"/>
      <c r="C261" s="230"/>
      <c r="D261" s="228"/>
      <c r="E261" s="228"/>
      <c r="F261" s="228"/>
      <c r="G261" s="228"/>
      <c r="H261" s="228"/>
      <c r="I261" s="320"/>
      <c r="J261" s="230"/>
    </row>
    <row r="262" spans="1:10" s="4" customFormat="1" x14ac:dyDescent="0.2">
      <c r="A262" s="41"/>
      <c r="B262" s="230"/>
      <c r="C262" s="230"/>
      <c r="D262" s="228"/>
      <c r="E262" s="228"/>
      <c r="F262" s="228"/>
      <c r="G262" s="228"/>
      <c r="H262" s="228"/>
      <c r="I262" s="320"/>
      <c r="J262" s="230"/>
    </row>
    <row r="263" spans="1:10" s="4" customFormat="1" x14ac:dyDescent="0.2">
      <c r="A263" s="41"/>
      <c r="B263" s="230"/>
      <c r="C263" s="230"/>
      <c r="D263" s="228"/>
      <c r="E263" s="228"/>
      <c r="F263" s="228"/>
      <c r="G263" s="228"/>
      <c r="H263" s="228"/>
      <c r="I263" s="320"/>
      <c r="J263" s="230"/>
    </row>
    <row r="264" spans="1:10" s="4" customFormat="1" x14ac:dyDescent="0.2">
      <c r="A264" s="41"/>
      <c r="B264" s="230"/>
      <c r="C264" s="230"/>
      <c r="D264" s="228"/>
      <c r="E264" s="228"/>
      <c r="F264" s="228"/>
      <c r="G264" s="228"/>
      <c r="H264" s="228"/>
      <c r="I264" s="320"/>
      <c r="J264" s="230"/>
    </row>
    <row r="265" spans="1:10" s="4" customFormat="1" x14ac:dyDescent="0.2">
      <c r="A265" s="41"/>
      <c r="B265" s="230"/>
      <c r="C265" s="230"/>
      <c r="D265" s="228"/>
      <c r="E265" s="228"/>
      <c r="F265" s="228"/>
      <c r="G265" s="228"/>
      <c r="H265" s="228"/>
      <c r="I265" s="320"/>
      <c r="J265" s="230"/>
    </row>
    <row r="266" spans="1:10" s="4" customFormat="1" x14ac:dyDescent="0.2">
      <c r="A266" s="41"/>
      <c r="B266" s="230"/>
      <c r="C266" s="230"/>
      <c r="D266" s="228"/>
      <c r="E266" s="228"/>
      <c r="F266" s="228"/>
      <c r="G266" s="228"/>
      <c r="H266" s="228"/>
      <c r="I266" s="320"/>
      <c r="J266" s="230"/>
    </row>
    <row r="267" spans="1:10" s="4" customFormat="1" x14ac:dyDescent="0.2">
      <c r="A267" s="41"/>
      <c r="B267" s="230"/>
      <c r="C267" s="230"/>
      <c r="D267" s="228"/>
      <c r="E267" s="228"/>
      <c r="F267" s="228"/>
      <c r="G267" s="228"/>
      <c r="H267" s="228"/>
      <c r="I267" s="320"/>
      <c r="J267" s="230"/>
    </row>
    <row r="268" spans="1:10" s="4" customFormat="1" x14ac:dyDescent="0.2">
      <c r="A268" s="41"/>
      <c r="B268" s="230"/>
      <c r="C268" s="230"/>
      <c r="D268" s="228"/>
      <c r="E268" s="228"/>
      <c r="F268" s="228"/>
      <c r="G268" s="228"/>
      <c r="H268" s="228"/>
      <c r="I268" s="320"/>
      <c r="J268" s="230"/>
    </row>
    <row r="269" spans="1:10" s="4" customFormat="1" x14ac:dyDescent="0.2">
      <c r="A269" s="41"/>
      <c r="B269" s="230"/>
      <c r="C269" s="230"/>
      <c r="D269" s="228"/>
      <c r="E269" s="228"/>
      <c r="F269" s="228"/>
      <c r="G269" s="228"/>
      <c r="H269" s="228"/>
      <c r="I269" s="320"/>
      <c r="J269" s="230"/>
    </row>
    <row r="270" spans="1:10" s="4" customFormat="1" x14ac:dyDescent="0.2">
      <c r="A270" s="41"/>
      <c r="B270" s="230"/>
      <c r="C270" s="230"/>
      <c r="D270" s="228"/>
      <c r="E270" s="228"/>
      <c r="F270" s="228"/>
      <c r="G270" s="228"/>
      <c r="H270" s="228"/>
      <c r="I270" s="320"/>
      <c r="J270" s="230"/>
    </row>
    <row r="271" spans="1:10" s="4" customFormat="1" x14ac:dyDescent="0.2">
      <c r="A271" s="41"/>
      <c r="B271" s="230"/>
      <c r="C271" s="230"/>
      <c r="D271" s="228"/>
      <c r="E271" s="228"/>
      <c r="F271" s="228"/>
      <c r="G271" s="228"/>
      <c r="H271" s="228"/>
      <c r="I271" s="320"/>
      <c r="J271" s="230"/>
    </row>
    <row r="272" spans="1:10" s="4" customFormat="1" x14ac:dyDescent="0.2">
      <c r="A272" s="41"/>
      <c r="B272" s="230"/>
      <c r="C272" s="230"/>
      <c r="D272" s="228"/>
      <c r="E272" s="228"/>
      <c r="F272" s="228"/>
      <c r="G272" s="228"/>
      <c r="H272" s="228"/>
      <c r="I272" s="320"/>
      <c r="J272" s="230"/>
    </row>
    <row r="273" spans="1:10" s="4" customFormat="1" x14ac:dyDescent="0.2">
      <c r="A273" s="41"/>
      <c r="B273" s="230"/>
      <c r="C273" s="230"/>
      <c r="D273" s="228"/>
      <c r="E273" s="228"/>
      <c r="F273" s="228"/>
      <c r="G273" s="228"/>
      <c r="H273" s="228"/>
      <c r="I273" s="320"/>
      <c r="J273" s="230"/>
    </row>
    <row r="274" spans="1:10" s="4" customFormat="1" x14ac:dyDescent="0.2">
      <c r="A274" s="41"/>
      <c r="B274" s="230"/>
      <c r="C274" s="230"/>
      <c r="D274" s="228"/>
      <c r="E274" s="228"/>
      <c r="F274" s="228"/>
      <c r="G274" s="228"/>
      <c r="H274" s="228"/>
      <c r="I274" s="320"/>
      <c r="J274" s="230"/>
    </row>
    <row r="275" spans="1:10" s="4" customFormat="1" x14ac:dyDescent="0.2">
      <c r="A275" s="41"/>
      <c r="B275" s="230"/>
      <c r="C275" s="230"/>
      <c r="D275" s="228"/>
      <c r="E275" s="228"/>
      <c r="F275" s="228"/>
      <c r="G275" s="228"/>
      <c r="H275" s="228"/>
      <c r="I275" s="320"/>
      <c r="J275" s="230"/>
    </row>
    <row r="276" spans="1:10" s="4" customFormat="1" x14ac:dyDescent="0.2">
      <c r="A276" s="41"/>
      <c r="B276" s="230"/>
      <c r="C276" s="230"/>
      <c r="D276" s="228"/>
      <c r="E276" s="228"/>
      <c r="F276" s="228"/>
      <c r="G276" s="228"/>
      <c r="H276" s="228"/>
      <c r="I276" s="320"/>
      <c r="J276" s="230"/>
    </row>
    <row r="277" spans="1:10" s="4" customFormat="1" x14ac:dyDescent="0.2">
      <c r="A277" s="41"/>
      <c r="B277" s="230"/>
      <c r="C277" s="230"/>
      <c r="D277" s="228"/>
      <c r="E277" s="228"/>
      <c r="F277" s="228"/>
      <c r="G277" s="228"/>
      <c r="H277" s="228"/>
      <c r="I277" s="320"/>
      <c r="J277" s="230"/>
    </row>
    <row r="278" spans="1:10" s="4" customFormat="1" x14ac:dyDescent="0.2">
      <c r="A278" s="41"/>
      <c r="B278" s="230"/>
      <c r="C278" s="230"/>
      <c r="D278" s="228"/>
      <c r="E278" s="228"/>
      <c r="F278" s="228"/>
      <c r="G278" s="228"/>
      <c r="H278" s="228"/>
      <c r="I278" s="320"/>
      <c r="J278" s="230"/>
    </row>
    <row r="279" spans="1:10" s="4" customFormat="1" x14ac:dyDescent="0.2">
      <c r="A279" s="41"/>
      <c r="B279" s="230"/>
      <c r="C279" s="230"/>
      <c r="D279" s="228"/>
      <c r="E279" s="228"/>
      <c r="F279" s="228"/>
      <c r="G279" s="228"/>
      <c r="H279" s="228"/>
      <c r="I279" s="320"/>
      <c r="J279" s="230"/>
    </row>
    <row r="280" spans="1:10" s="4" customFormat="1" x14ac:dyDescent="0.2">
      <c r="A280" s="41"/>
      <c r="B280" s="230"/>
      <c r="C280" s="230"/>
      <c r="D280" s="228"/>
      <c r="E280" s="228"/>
      <c r="F280" s="228"/>
      <c r="G280" s="228"/>
      <c r="H280" s="228"/>
      <c r="I280" s="320"/>
      <c r="J280" s="230"/>
    </row>
    <row r="281" spans="1:10" s="4" customFormat="1" x14ac:dyDescent="0.2">
      <c r="A281" s="41"/>
      <c r="B281" s="230"/>
      <c r="C281" s="230"/>
      <c r="D281" s="228"/>
      <c r="E281" s="228"/>
      <c r="F281" s="228"/>
      <c r="G281" s="228"/>
      <c r="H281" s="228"/>
      <c r="I281" s="321"/>
      <c r="J281" s="230"/>
    </row>
    <row r="282" spans="1:10" s="4" customFormat="1" x14ac:dyDescent="0.2">
      <c r="A282" s="41"/>
      <c r="B282" s="230"/>
      <c r="C282" s="230"/>
      <c r="D282" s="228"/>
      <c r="E282" s="228"/>
      <c r="F282" s="228"/>
      <c r="G282" s="228"/>
      <c r="H282" s="228"/>
      <c r="I282" s="228"/>
      <c r="J282" s="230"/>
    </row>
    <row r="283" spans="1:10" s="4" customFormat="1" x14ac:dyDescent="0.2">
      <c r="A283" s="41"/>
      <c r="B283" s="230"/>
      <c r="C283" s="230"/>
      <c r="D283" s="228"/>
      <c r="E283" s="228"/>
      <c r="F283" s="228"/>
      <c r="G283" s="228"/>
      <c r="H283" s="228"/>
      <c r="I283" s="228"/>
      <c r="J283" s="230"/>
    </row>
    <row r="284" spans="1:10" s="4" customFormat="1" x14ac:dyDescent="0.2">
      <c r="A284" s="41"/>
      <c r="B284" s="230"/>
      <c r="C284" s="230"/>
      <c r="D284" s="228"/>
      <c r="E284" s="228"/>
      <c r="F284" s="228"/>
      <c r="G284" s="228"/>
      <c r="H284" s="228"/>
      <c r="I284" s="228"/>
      <c r="J284" s="230"/>
    </row>
    <row r="285" spans="1:10" s="4" customFormat="1" x14ac:dyDescent="0.2">
      <c r="A285" s="41"/>
      <c r="B285" s="230"/>
      <c r="C285" s="230"/>
      <c r="D285" s="228"/>
      <c r="E285" s="228"/>
      <c r="F285" s="228"/>
      <c r="G285" s="228"/>
      <c r="H285" s="228"/>
      <c r="I285" s="228"/>
      <c r="J285" s="230"/>
    </row>
    <row r="286" spans="1:10" s="4" customFormat="1" x14ac:dyDescent="0.2">
      <c r="A286" s="41"/>
      <c r="B286" s="230"/>
      <c r="C286" s="230"/>
      <c r="D286" s="228"/>
      <c r="E286" s="228"/>
      <c r="F286" s="228"/>
      <c r="G286" s="228"/>
      <c r="H286" s="228"/>
      <c r="I286" s="228"/>
      <c r="J286" s="230"/>
    </row>
    <row r="287" spans="1:10" s="4" customFormat="1" x14ac:dyDescent="0.2">
      <c r="A287" s="41"/>
      <c r="B287" s="230"/>
      <c r="C287" s="230"/>
      <c r="D287" s="228"/>
      <c r="E287" s="228"/>
      <c r="F287" s="228"/>
      <c r="G287" s="228"/>
      <c r="H287" s="228"/>
      <c r="I287" s="228"/>
      <c r="J287" s="230"/>
    </row>
    <row r="288" spans="1:10" s="4" customFormat="1" x14ac:dyDescent="0.2">
      <c r="A288" s="41"/>
      <c r="B288" s="230"/>
      <c r="C288" s="230"/>
      <c r="D288" s="228"/>
      <c r="E288" s="228"/>
      <c r="F288" s="228"/>
      <c r="G288" s="228"/>
      <c r="H288" s="228"/>
      <c r="I288" s="228"/>
      <c r="J288" s="230"/>
    </row>
    <row r="289" spans="1:10" s="4" customFormat="1" x14ac:dyDescent="0.2">
      <c r="A289" s="41"/>
      <c r="B289" s="230"/>
      <c r="C289" s="230"/>
      <c r="D289" s="228"/>
      <c r="E289" s="228"/>
      <c r="F289" s="228"/>
      <c r="G289" s="228"/>
      <c r="H289" s="228"/>
      <c r="I289" s="228"/>
      <c r="J289" s="230"/>
    </row>
    <row r="290" spans="1:10" s="4" customFormat="1" x14ac:dyDescent="0.2">
      <c r="A290" s="41"/>
      <c r="B290" s="230"/>
      <c r="C290" s="230"/>
      <c r="D290" s="228"/>
      <c r="E290" s="228"/>
      <c r="F290" s="228"/>
      <c r="G290" s="228"/>
      <c r="H290" s="228"/>
      <c r="I290" s="228"/>
      <c r="J290" s="230"/>
    </row>
    <row r="291" spans="1:10" s="4" customFormat="1" x14ac:dyDescent="0.2">
      <c r="A291" s="41"/>
      <c r="B291" s="230"/>
      <c r="C291" s="230"/>
      <c r="D291" s="228"/>
      <c r="E291" s="228"/>
      <c r="F291" s="228"/>
      <c r="G291" s="228"/>
      <c r="H291" s="228"/>
      <c r="I291" s="228"/>
      <c r="J291" s="230"/>
    </row>
    <row r="292" spans="1:10" s="4" customFormat="1" x14ac:dyDescent="0.2">
      <c r="A292" s="41"/>
      <c r="B292" s="230"/>
      <c r="C292" s="230"/>
      <c r="D292" s="228"/>
      <c r="E292" s="228"/>
      <c r="F292" s="228"/>
      <c r="G292" s="228"/>
      <c r="H292" s="228"/>
      <c r="I292" s="228"/>
      <c r="J292" s="230"/>
    </row>
    <row r="293" spans="1:10" s="4" customFormat="1" x14ac:dyDescent="0.2">
      <c r="A293" s="41"/>
      <c r="B293" s="230"/>
      <c r="C293" s="230"/>
      <c r="D293" s="228"/>
      <c r="E293" s="228"/>
      <c r="F293" s="228"/>
      <c r="G293" s="228"/>
      <c r="H293" s="228"/>
      <c r="I293" s="228"/>
      <c r="J293" s="230"/>
    </row>
    <row r="294" spans="1:10" s="4" customFormat="1" x14ac:dyDescent="0.2">
      <c r="A294" s="41"/>
      <c r="B294" s="230"/>
      <c r="C294" s="230"/>
      <c r="D294" s="228"/>
      <c r="E294" s="228"/>
      <c r="F294" s="228"/>
      <c r="G294" s="228"/>
      <c r="H294" s="228"/>
      <c r="I294" s="228"/>
      <c r="J294" s="230"/>
    </row>
    <row r="295" spans="1:10" s="4" customFormat="1" x14ac:dyDescent="0.2">
      <c r="A295" s="41"/>
      <c r="B295" s="230"/>
      <c r="C295" s="230"/>
      <c r="D295" s="228"/>
      <c r="E295" s="228"/>
      <c r="F295" s="228"/>
      <c r="G295" s="228"/>
      <c r="H295" s="228"/>
      <c r="I295" s="228"/>
      <c r="J295" s="230"/>
    </row>
    <row r="296" spans="1:10" s="4" customFormat="1" x14ac:dyDescent="0.2">
      <c r="A296" s="41"/>
      <c r="B296" s="230"/>
      <c r="C296" s="230"/>
      <c r="D296" s="228"/>
      <c r="E296" s="228"/>
      <c r="F296" s="228"/>
      <c r="G296" s="228"/>
      <c r="H296" s="228"/>
      <c r="I296" s="228"/>
      <c r="J296" s="230"/>
    </row>
    <row r="297" spans="1:10" s="4" customFormat="1" x14ac:dyDescent="0.2">
      <c r="A297" s="41"/>
      <c r="B297" s="230"/>
      <c r="C297" s="230"/>
      <c r="D297" s="228"/>
      <c r="E297" s="228"/>
      <c r="F297" s="228"/>
      <c r="G297" s="228"/>
      <c r="H297" s="228"/>
      <c r="I297" s="228"/>
      <c r="J297" s="230"/>
    </row>
    <row r="298" spans="1:10" s="4" customFormat="1" x14ac:dyDescent="0.2">
      <c r="A298" s="41"/>
      <c r="B298" s="230"/>
      <c r="C298" s="230"/>
      <c r="D298" s="228"/>
      <c r="E298" s="228"/>
      <c r="F298" s="228"/>
      <c r="G298" s="228"/>
      <c r="H298" s="228"/>
      <c r="I298" s="228"/>
      <c r="J298" s="230"/>
    </row>
    <row r="299" spans="1:10" s="4" customFormat="1" x14ac:dyDescent="0.2">
      <c r="A299" s="41"/>
      <c r="B299" s="230"/>
      <c r="C299" s="230"/>
      <c r="D299" s="228"/>
      <c r="E299" s="228"/>
      <c r="F299" s="228"/>
      <c r="G299" s="228"/>
      <c r="H299" s="228"/>
      <c r="I299" s="228"/>
      <c r="J299" s="230"/>
    </row>
    <row r="300" spans="1:10" s="4" customFormat="1" x14ac:dyDescent="0.2">
      <c r="A300" s="41"/>
      <c r="B300" s="230"/>
      <c r="C300" s="230"/>
      <c r="D300" s="228"/>
      <c r="E300" s="228"/>
      <c r="F300" s="228"/>
      <c r="G300" s="228"/>
      <c r="H300" s="228"/>
      <c r="I300" s="228"/>
      <c r="J300" s="230"/>
    </row>
    <row r="301" spans="1:10" s="4" customFormat="1" x14ac:dyDescent="0.2">
      <c r="A301" s="41"/>
      <c r="B301" s="230"/>
      <c r="C301" s="230"/>
      <c r="D301" s="228"/>
      <c r="E301" s="228"/>
      <c r="F301" s="228"/>
      <c r="G301" s="228"/>
      <c r="H301" s="228"/>
      <c r="I301" s="228"/>
      <c r="J301" s="230"/>
    </row>
    <row r="302" spans="1:10" s="4" customFormat="1" x14ac:dyDescent="0.2">
      <c r="A302" s="41"/>
      <c r="B302" s="230"/>
      <c r="C302" s="230"/>
      <c r="D302" s="228"/>
      <c r="E302" s="228"/>
      <c r="F302" s="228"/>
      <c r="G302" s="228"/>
      <c r="H302" s="228"/>
      <c r="I302" s="228"/>
      <c r="J302" s="230"/>
    </row>
    <row r="303" spans="1:10" s="4" customFormat="1" x14ac:dyDescent="0.2">
      <c r="A303" s="41"/>
      <c r="B303" s="230"/>
      <c r="C303" s="230"/>
      <c r="D303" s="228"/>
      <c r="E303" s="228"/>
      <c r="F303" s="228"/>
      <c r="G303" s="228"/>
      <c r="H303" s="228"/>
      <c r="I303" s="228"/>
      <c r="J303" s="230"/>
    </row>
    <row r="304" spans="1:10" s="4" customFormat="1" x14ac:dyDescent="0.2">
      <c r="A304" s="41"/>
      <c r="B304" s="230"/>
      <c r="C304" s="230"/>
      <c r="D304" s="228"/>
      <c r="E304" s="228"/>
      <c r="F304" s="228"/>
      <c r="G304" s="228"/>
      <c r="H304" s="228"/>
      <c r="I304" s="228"/>
      <c r="J304" s="230"/>
    </row>
    <row r="305" spans="1:10" s="4" customFormat="1" x14ac:dyDescent="0.2">
      <c r="A305" s="41"/>
      <c r="B305" s="230"/>
      <c r="C305" s="230"/>
      <c r="D305" s="228"/>
      <c r="E305" s="228"/>
      <c r="F305" s="228"/>
      <c r="G305" s="228"/>
      <c r="H305" s="228"/>
      <c r="I305" s="228"/>
      <c r="J305" s="230"/>
    </row>
    <row r="306" spans="1:10" s="4" customFormat="1" x14ac:dyDescent="0.2">
      <c r="A306" s="41"/>
      <c r="B306" s="230"/>
      <c r="C306" s="230"/>
      <c r="D306" s="228"/>
      <c r="E306" s="228"/>
      <c r="F306" s="228"/>
      <c r="G306" s="228"/>
      <c r="H306" s="228"/>
      <c r="I306" s="228"/>
      <c r="J306" s="230"/>
    </row>
    <row r="307" spans="1:10" s="4" customFormat="1" x14ac:dyDescent="0.2">
      <c r="A307" s="41"/>
      <c r="B307" s="230"/>
      <c r="C307" s="230"/>
      <c r="D307" s="228"/>
      <c r="E307" s="228"/>
      <c r="F307" s="228"/>
      <c r="G307" s="228"/>
      <c r="H307" s="228"/>
      <c r="I307" s="228"/>
      <c r="J307" s="230"/>
    </row>
    <row r="308" spans="1:10" s="4" customFormat="1" x14ac:dyDescent="0.2">
      <c r="A308" s="41"/>
      <c r="B308" s="230"/>
      <c r="C308" s="230"/>
      <c r="D308" s="228"/>
      <c r="E308" s="228"/>
      <c r="F308" s="228"/>
      <c r="G308" s="228"/>
      <c r="H308" s="228"/>
      <c r="I308" s="228"/>
      <c r="J308" s="230"/>
    </row>
    <row r="309" spans="1:10" s="4" customFormat="1" x14ac:dyDescent="0.2">
      <c r="A309" s="41"/>
      <c r="B309" s="230"/>
      <c r="C309" s="230"/>
      <c r="D309" s="228"/>
      <c r="E309" s="228"/>
      <c r="F309" s="228"/>
      <c r="G309" s="228"/>
      <c r="H309" s="228"/>
      <c r="I309" s="228"/>
      <c r="J309" s="230"/>
    </row>
    <row r="310" spans="1:10" s="4" customFormat="1" x14ac:dyDescent="0.2">
      <c r="A310" s="41"/>
      <c r="B310" s="230"/>
      <c r="C310" s="230"/>
      <c r="D310" s="228"/>
      <c r="E310" s="228"/>
      <c r="F310" s="228"/>
      <c r="G310" s="228"/>
      <c r="H310" s="228"/>
      <c r="I310" s="228"/>
      <c r="J310" s="230"/>
    </row>
    <row r="311" spans="1:10" s="4" customFormat="1" x14ac:dyDescent="0.2">
      <c r="A311" s="41"/>
      <c r="B311" s="230"/>
      <c r="C311" s="230"/>
      <c r="D311" s="228"/>
      <c r="E311" s="228"/>
      <c r="F311" s="228"/>
      <c r="G311" s="228"/>
      <c r="H311" s="228"/>
      <c r="I311" s="228"/>
      <c r="J311" s="230"/>
    </row>
    <row r="312" spans="1:10" s="4" customFormat="1" x14ac:dyDescent="0.2">
      <c r="A312" s="41"/>
      <c r="B312" s="230"/>
      <c r="C312" s="230"/>
      <c r="D312" s="228"/>
      <c r="E312" s="228"/>
      <c r="F312" s="228"/>
      <c r="G312" s="228"/>
      <c r="H312" s="228"/>
      <c r="I312" s="228"/>
      <c r="J312" s="230"/>
    </row>
    <row r="313" spans="1:10" s="4" customFormat="1" x14ac:dyDescent="0.2">
      <c r="A313" s="41"/>
      <c r="B313" s="230"/>
      <c r="C313" s="230"/>
      <c r="D313" s="228"/>
      <c r="E313" s="228"/>
      <c r="F313" s="228"/>
      <c r="G313" s="228"/>
      <c r="H313" s="228"/>
      <c r="I313" s="228"/>
      <c r="J313" s="230"/>
    </row>
    <row r="314" spans="1:10" s="4" customFormat="1" x14ac:dyDescent="0.2">
      <c r="A314" s="41"/>
      <c r="B314" s="230"/>
      <c r="C314" s="230"/>
      <c r="D314" s="228"/>
      <c r="E314" s="228"/>
      <c r="F314" s="228"/>
      <c r="G314" s="228"/>
      <c r="H314" s="228"/>
      <c r="I314" s="228"/>
      <c r="J314" s="230"/>
    </row>
    <row r="315" spans="1:10" s="4" customFormat="1" x14ac:dyDescent="0.2">
      <c r="A315" s="41"/>
      <c r="B315" s="230"/>
      <c r="C315" s="230"/>
      <c r="D315" s="228"/>
      <c r="E315" s="228"/>
      <c r="F315" s="228"/>
      <c r="G315" s="228"/>
      <c r="H315" s="228"/>
      <c r="I315" s="228"/>
      <c r="J315" s="230"/>
    </row>
    <row r="316" spans="1:10" s="4" customFormat="1" x14ac:dyDescent="0.2">
      <c r="A316" s="41"/>
      <c r="B316" s="230"/>
      <c r="C316" s="230"/>
      <c r="D316" s="228"/>
      <c r="E316" s="228"/>
      <c r="F316" s="228"/>
      <c r="G316" s="228"/>
      <c r="H316" s="228"/>
      <c r="I316" s="228"/>
      <c r="J316" s="230"/>
    </row>
    <row r="317" spans="1:10" s="4" customFormat="1" x14ac:dyDescent="0.2">
      <c r="A317" s="41"/>
      <c r="B317" s="230"/>
      <c r="C317" s="230"/>
      <c r="D317" s="228"/>
      <c r="E317" s="228"/>
      <c r="F317" s="228"/>
      <c r="G317" s="228"/>
      <c r="H317" s="228"/>
      <c r="I317" s="228"/>
      <c r="J317" s="230"/>
    </row>
    <row r="318" spans="1:10" s="4" customFormat="1" x14ac:dyDescent="0.2">
      <c r="A318" s="41"/>
      <c r="B318" s="230"/>
      <c r="C318" s="230"/>
      <c r="D318" s="228"/>
      <c r="E318" s="228"/>
      <c r="F318" s="228"/>
      <c r="G318" s="228"/>
      <c r="H318" s="228"/>
      <c r="I318" s="228"/>
      <c r="J318" s="230"/>
    </row>
    <row r="319" spans="1:10" s="4" customFormat="1" x14ac:dyDescent="0.2">
      <c r="A319" s="41"/>
      <c r="B319" s="230"/>
      <c r="C319" s="230"/>
      <c r="D319" s="228"/>
      <c r="E319" s="228"/>
      <c r="F319" s="228"/>
      <c r="G319" s="228"/>
      <c r="H319" s="228"/>
      <c r="I319" s="228"/>
      <c r="J319" s="230"/>
    </row>
    <row r="320" spans="1:10" s="4" customFormat="1" x14ac:dyDescent="0.2">
      <c r="A320" s="41"/>
      <c r="B320" s="230"/>
      <c r="C320" s="230"/>
      <c r="D320" s="228"/>
      <c r="E320" s="228"/>
      <c r="F320" s="228"/>
      <c r="G320" s="228"/>
      <c r="H320" s="228"/>
      <c r="I320" s="228"/>
      <c r="J320" s="230"/>
    </row>
    <row r="321" spans="1:10" s="4" customFormat="1" x14ac:dyDescent="0.2">
      <c r="A321" s="41"/>
      <c r="B321" s="230"/>
      <c r="C321" s="230"/>
      <c r="D321" s="228"/>
      <c r="E321" s="228"/>
      <c r="F321" s="228"/>
      <c r="G321" s="228"/>
      <c r="H321" s="228"/>
      <c r="I321" s="228"/>
      <c r="J321" s="230"/>
    </row>
    <row r="322" spans="1:10" s="4" customFormat="1" x14ac:dyDescent="0.2">
      <c r="A322" s="41"/>
      <c r="B322" s="230"/>
      <c r="C322" s="230"/>
      <c r="D322" s="228"/>
      <c r="E322" s="228"/>
      <c r="F322" s="228"/>
      <c r="G322" s="228"/>
      <c r="H322" s="228"/>
      <c r="I322" s="228"/>
      <c r="J322" s="230"/>
    </row>
    <row r="323" spans="1:10" s="4" customFormat="1" x14ac:dyDescent="0.2">
      <c r="A323" s="41"/>
      <c r="B323" s="230"/>
      <c r="C323" s="230"/>
      <c r="D323" s="228"/>
      <c r="E323" s="228"/>
      <c r="F323" s="228"/>
      <c r="G323" s="228"/>
      <c r="H323" s="228"/>
      <c r="I323" s="228"/>
      <c r="J323" s="230"/>
    </row>
    <row r="324" spans="1:10" s="4" customFormat="1" x14ac:dyDescent="0.2">
      <c r="A324" s="41"/>
      <c r="B324" s="230"/>
      <c r="C324" s="230"/>
      <c r="D324" s="228"/>
      <c r="E324" s="228"/>
      <c r="F324" s="228"/>
      <c r="G324" s="228"/>
      <c r="H324" s="228"/>
      <c r="I324" s="228"/>
      <c r="J324" s="230"/>
    </row>
    <row r="325" spans="1:10" s="4" customFormat="1" x14ac:dyDescent="0.2">
      <c r="A325" s="41"/>
      <c r="B325" s="230"/>
      <c r="C325" s="230"/>
      <c r="D325" s="228"/>
      <c r="E325" s="228"/>
      <c r="F325" s="228"/>
      <c r="G325" s="228"/>
      <c r="H325" s="228"/>
      <c r="I325" s="228"/>
      <c r="J325" s="230"/>
    </row>
    <row r="326" spans="1:10" s="4" customFormat="1" x14ac:dyDescent="0.2">
      <c r="A326" s="41"/>
      <c r="B326" s="230"/>
      <c r="C326" s="230"/>
      <c r="D326" s="228"/>
      <c r="E326" s="228"/>
      <c r="F326" s="228"/>
      <c r="G326" s="228"/>
      <c r="H326" s="228"/>
      <c r="I326" s="228"/>
      <c r="J326" s="230"/>
    </row>
    <row r="327" spans="1:10" s="4" customFormat="1" x14ac:dyDescent="0.2">
      <c r="A327" s="41"/>
      <c r="B327" s="230"/>
      <c r="C327" s="230"/>
      <c r="D327" s="228"/>
      <c r="E327" s="228"/>
      <c r="F327" s="228"/>
      <c r="G327" s="228"/>
      <c r="H327" s="228"/>
      <c r="I327" s="228"/>
      <c r="J327" s="230"/>
    </row>
    <row r="328" spans="1:10" s="4" customFormat="1" x14ac:dyDescent="0.2">
      <c r="A328" s="41"/>
      <c r="B328" s="230"/>
      <c r="C328" s="230"/>
      <c r="D328" s="228"/>
      <c r="E328" s="228"/>
      <c r="F328" s="228"/>
      <c r="G328" s="228"/>
      <c r="H328" s="228"/>
      <c r="I328" s="228"/>
      <c r="J328" s="230"/>
    </row>
    <row r="329" spans="1:10" s="4" customFormat="1" x14ac:dyDescent="0.2">
      <c r="A329" s="41"/>
      <c r="B329" s="230"/>
      <c r="C329" s="230"/>
      <c r="D329" s="228"/>
      <c r="E329" s="228"/>
      <c r="F329" s="228"/>
      <c r="G329" s="228"/>
      <c r="H329" s="228"/>
      <c r="I329" s="228"/>
      <c r="J329" s="230"/>
    </row>
    <row r="330" spans="1:10" s="4" customFormat="1" x14ac:dyDescent="0.2">
      <c r="A330" s="41"/>
      <c r="B330" s="230"/>
      <c r="C330" s="230"/>
      <c r="D330" s="228"/>
      <c r="E330" s="228"/>
      <c r="F330" s="228"/>
      <c r="G330" s="228"/>
      <c r="H330" s="228"/>
      <c r="I330" s="228"/>
      <c r="J330" s="230"/>
    </row>
    <row r="331" spans="1:10" s="4" customFormat="1" x14ac:dyDescent="0.2">
      <c r="A331" s="41"/>
      <c r="B331" s="230"/>
      <c r="C331" s="230"/>
      <c r="D331" s="228"/>
      <c r="E331" s="228"/>
      <c r="F331" s="228"/>
      <c r="G331" s="228"/>
      <c r="H331" s="228"/>
      <c r="I331" s="228"/>
      <c r="J331" s="230"/>
    </row>
    <row r="332" spans="1:10" s="4" customFormat="1" x14ac:dyDescent="0.2">
      <c r="A332" s="41"/>
      <c r="B332" s="230"/>
      <c r="C332" s="230"/>
      <c r="D332" s="228"/>
      <c r="E332" s="228"/>
      <c r="F332" s="228"/>
      <c r="G332" s="228"/>
      <c r="H332" s="228"/>
      <c r="I332" s="228"/>
      <c r="J332" s="230"/>
    </row>
    <row r="333" spans="1:10" s="4" customFormat="1" x14ac:dyDescent="0.2">
      <c r="A333" s="41"/>
      <c r="B333" s="230"/>
      <c r="C333" s="230"/>
      <c r="D333" s="228"/>
      <c r="E333" s="228"/>
      <c r="F333" s="228"/>
      <c r="G333" s="228"/>
      <c r="H333" s="228"/>
      <c r="I333" s="228"/>
      <c r="J333" s="230"/>
    </row>
    <row r="334" spans="1:10" s="4" customFormat="1" x14ac:dyDescent="0.2">
      <c r="A334" s="41"/>
      <c r="B334" s="230"/>
      <c r="C334" s="230"/>
      <c r="D334" s="228"/>
      <c r="E334" s="228"/>
      <c r="F334" s="228"/>
      <c r="G334" s="228"/>
      <c r="H334" s="228"/>
      <c r="I334" s="228"/>
      <c r="J334" s="230"/>
    </row>
    <row r="335" spans="1:10" s="4" customFormat="1" x14ac:dyDescent="0.2">
      <c r="A335" s="41"/>
      <c r="B335" s="230"/>
      <c r="C335" s="230"/>
      <c r="D335" s="228"/>
      <c r="E335" s="228"/>
      <c r="F335" s="228"/>
      <c r="G335" s="228"/>
      <c r="H335" s="228"/>
      <c r="I335" s="228"/>
      <c r="J335" s="230"/>
    </row>
    <row r="336" spans="1:10" s="4" customFormat="1" x14ac:dyDescent="0.2">
      <c r="A336" s="41"/>
      <c r="B336" s="230"/>
      <c r="C336" s="230"/>
      <c r="D336" s="228"/>
      <c r="E336" s="228"/>
      <c r="F336" s="228"/>
      <c r="G336" s="228"/>
      <c r="H336" s="228"/>
      <c r="I336" s="228"/>
      <c r="J336" s="230"/>
    </row>
    <row r="337" spans="1:10" s="4" customFormat="1" x14ac:dyDescent="0.2">
      <c r="A337" s="41"/>
      <c r="B337" s="230"/>
      <c r="C337" s="230"/>
      <c r="D337" s="228"/>
      <c r="E337" s="228"/>
      <c r="F337" s="228"/>
      <c r="G337" s="228"/>
      <c r="H337" s="228"/>
      <c r="I337" s="228"/>
      <c r="J337" s="230"/>
    </row>
    <row r="338" spans="1:10" s="4" customFormat="1" x14ac:dyDescent="0.2">
      <c r="A338" s="41"/>
      <c r="B338" s="230"/>
      <c r="C338" s="230"/>
      <c r="D338" s="228"/>
      <c r="E338" s="228"/>
      <c r="F338" s="228"/>
      <c r="G338" s="228"/>
      <c r="H338" s="228"/>
      <c r="I338" s="228"/>
      <c r="J338" s="230"/>
    </row>
    <row r="339" spans="1:10" s="4" customFormat="1" x14ac:dyDescent="0.2">
      <c r="A339" s="41"/>
      <c r="B339" s="230"/>
      <c r="C339" s="230"/>
      <c r="D339" s="228"/>
      <c r="E339" s="228"/>
      <c r="F339" s="228"/>
      <c r="G339" s="228"/>
      <c r="H339" s="228"/>
      <c r="I339" s="228"/>
      <c r="J339" s="230"/>
    </row>
    <row r="340" spans="1:10" s="4" customFormat="1" x14ac:dyDescent="0.2">
      <c r="A340" s="41"/>
      <c r="B340" s="230"/>
      <c r="C340" s="230"/>
      <c r="D340" s="228"/>
      <c r="E340" s="228"/>
      <c r="F340" s="228"/>
      <c r="G340" s="228"/>
      <c r="H340" s="228"/>
      <c r="I340" s="228"/>
      <c r="J340" s="230"/>
    </row>
    <row r="341" spans="1:10" s="4" customFormat="1" x14ac:dyDescent="0.2">
      <c r="A341" s="41"/>
      <c r="B341" s="230"/>
      <c r="C341" s="230"/>
      <c r="D341" s="228"/>
      <c r="E341" s="228"/>
      <c r="F341" s="228"/>
      <c r="G341" s="228"/>
      <c r="H341" s="228"/>
      <c r="I341" s="228"/>
      <c r="J341" s="230"/>
    </row>
    <row r="342" spans="1:10" s="4" customFormat="1" x14ac:dyDescent="0.2">
      <c r="A342" s="41"/>
      <c r="B342" s="230"/>
      <c r="C342" s="230"/>
      <c r="D342" s="228"/>
      <c r="E342" s="228"/>
      <c r="F342" s="228"/>
      <c r="G342" s="228"/>
      <c r="H342" s="228"/>
      <c r="I342" s="228"/>
      <c r="J342" s="230"/>
    </row>
    <row r="343" spans="1:10" s="4" customFormat="1" x14ac:dyDescent="0.2">
      <c r="A343" s="41"/>
      <c r="B343" s="230"/>
      <c r="C343" s="230"/>
      <c r="D343" s="228"/>
      <c r="E343" s="228"/>
      <c r="F343" s="228"/>
      <c r="G343" s="228"/>
      <c r="H343" s="228"/>
      <c r="I343" s="228"/>
      <c r="J343" s="230"/>
    </row>
    <row r="344" spans="1:10" s="4" customFormat="1" x14ac:dyDescent="0.2">
      <c r="A344" s="41"/>
      <c r="B344" s="230"/>
      <c r="C344" s="230"/>
      <c r="D344" s="228"/>
      <c r="E344" s="228"/>
      <c r="F344" s="228"/>
      <c r="G344" s="228"/>
      <c r="H344" s="228"/>
      <c r="I344" s="228"/>
      <c r="J344" s="230"/>
    </row>
    <row r="345" spans="1:10" s="4" customFormat="1" x14ac:dyDescent="0.2">
      <c r="A345" s="41"/>
      <c r="B345" s="230"/>
      <c r="C345" s="230"/>
      <c r="D345" s="228"/>
      <c r="E345" s="228"/>
      <c r="F345" s="228"/>
      <c r="G345" s="228"/>
      <c r="H345" s="228"/>
      <c r="I345" s="228"/>
      <c r="J345" s="230"/>
    </row>
    <row r="346" spans="1:10" s="4" customFormat="1" x14ac:dyDescent="0.2">
      <c r="A346" s="41"/>
      <c r="B346" s="230"/>
      <c r="C346" s="230"/>
      <c r="D346" s="228"/>
      <c r="E346" s="228"/>
      <c r="F346" s="228"/>
      <c r="G346" s="228"/>
      <c r="H346" s="228"/>
      <c r="I346" s="228"/>
      <c r="J346" s="230"/>
    </row>
    <row r="347" spans="1:10" s="4" customFormat="1" x14ac:dyDescent="0.2">
      <c r="A347" s="41"/>
      <c r="B347" s="230"/>
      <c r="C347" s="230"/>
      <c r="D347" s="228"/>
      <c r="E347" s="228"/>
      <c r="F347" s="228"/>
      <c r="G347" s="228"/>
      <c r="H347" s="228"/>
      <c r="I347" s="228"/>
      <c r="J347" s="230"/>
    </row>
    <row r="348" spans="1:10" s="4" customFormat="1" x14ac:dyDescent="0.2">
      <c r="A348" s="41"/>
      <c r="B348" s="230"/>
      <c r="C348" s="230"/>
      <c r="D348" s="228"/>
      <c r="E348" s="228"/>
      <c r="F348" s="228"/>
      <c r="G348" s="228"/>
      <c r="H348" s="228"/>
      <c r="I348" s="228"/>
      <c r="J348" s="230"/>
    </row>
    <row r="349" spans="1:10" s="4" customFormat="1" x14ac:dyDescent="0.2">
      <c r="A349" s="41"/>
      <c r="B349" s="230"/>
      <c r="C349" s="230"/>
      <c r="D349" s="228"/>
      <c r="E349" s="228"/>
      <c r="F349" s="228"/>
      <c r="G349" s="228"/>
      <c r="H349" s="228"/>
      <c r="I349" s="228"/>
      <c r="J349" s="230"/>
    </row>
    <row r="350" spans="1:10" s="4" customFormat="1" x14ac:dyDescent="0.2">
      <c r="A350" s="41"/>
      <c r="B350" s="230"/>
      <c r="C350" s="230"/>
      <c r="D350" s="228"/>
      <c r="E350" s="228"/>
      <c r="F350" s="228"/>
      <c r="G350" s="228"/>
      <c r="H350" s="228"/>
      <c r="I350" s="228"/>
      <c r="J350" s="230"/>
    </row>
    <row r="351" spans="1:10" s="4" customFormat="1" x14ac:dyDescent="0.2">
      <c r="A351" s="41"/>
      <c r="B351" s="230"/>
      <c r="C351" s="230"/>
      <c r="D351" s="228"/>
      <c r="E351" s="228"/>
      <c r="F351" s="228"/>
      <c r="G351" s="228"/>
      <c r="H351" s="228"/>
      <c r="I351" s="228"/>
      <c r="J351" s="230"/>
    </row>
    <row r="352" spans="1:10" s="4" customFormat="1" x14ac:dyDescent="0.2">
      <c r="A352" s="41"/>
      <c r="B352" s="230"/>
      <c r="C352" s="230"/>
      <c r="D352" s="228"/>
      <c r="E352" s="228"/>
      <c r="F352" s="228"/>
      <c r="G352" s="228"/>
      <c r="H352" s="228"/>
      <c r="I352" s="228"/>
      <c r="J352" s="230"/>
    </row>
    <row r="353" spans="1:10" s="4" customFormat="1" x14ac:dyDescent="0.2">
      <c r="A353" s="41"/>
      <c r="B353" s="230"/>
      <c r="C353" s="230"/>
      <c r="D353" s="228"/>
      <c r="E353" s="228"/>
      <c r="F353" s="228"/>
      <c r="G353" s="228"/>
      <c r="H353" s="228"/>
      <c r="I353" s="228"/>
      <c r="J353" s="230"/>
    </row>
    <row r="354" spans="1:10" s="4" customFormat="1" x14ac:dyDescent="0.2">
      <c r="A354" s="41"/>
      <c r="B354" s="230"/>
      <c r="C354" s="230"/>
      <c r="D354" s="228"/>
      <c r="E354" s="228"/>
      <c r="F354" s="228"/>
      <c r="G354" s="228"/>
      <c r="H354" s="228"/>
      <c r="I354" s="228"/>
      <c r="J354" s="230"/>
    </row>
    <row r="355" spans="1:10" s="4" customFormat="1" x14ac:dyDescent="0.2">
      <c r="A355" s="41"/>
      <c r="B355" s="230"/>
      <c r="C355" s="230"/>
      <c r="D355" s="228"/>
      <c r="E355" s="228"/>
      <c r="F355" s="228"/>
      <c r="G355" s="228"/>
      <c r="H355" s="228"/>
      <c r="I355" s="228"/>
      <c r="J355" s="230"/>
    </row>
    <row r="356" spans="1:10" s="4" customFormat="1" x14ac:dyDescent="0.2">
      <c r="A356" s="41"/>
      <c r="B356" s="230"/>
      <c r="C356" s="230"/>
      <c r="D356" s="228"/>
      <c r="E356" s="228"/>
      <c r="F356" s="228"/>
      <c r="G356" s="228"/>
      <c r="H356" s="228"/>
      <c r="I356" s="228"/>
      <c r="J356" s="230"/>
    </row>
    <row r="357" spans="1:10" s="4" customFormat="1" x14ac:dyDescent="0.2">
      <c r="A357" s="41"/>
      <c r="B357" s="230"/>
      <c r="C357" s="230"/>
      <c r="D357" s="228"/>
      <c r="E357" s="228"/>
      <c r="F357" s="228"/>
      <c r="G357" s="228"/>
      <c r="H357" s="228"/>
      <c r="I357" s="228"/>
      <c r="J357" s="230"/>
    </row>
    <row r="358" spans="1:10" s="4" customFormat="1" x14ac:dyDescent="0.2">
      <c r="A358" s="41"/>
      <c r="B358" s="230"/>
      <c r="C358" s="230"/>
      <c r="D358" s="228"/>
      <c r="E358" s="228"/>
      <c r="F358" s="228"/>
      <c r="G358" s="228"/>
      <c r="H358" s="228"/>
      <c r="I358" s="228"/>
      <c r="J358" s="230"/>
    </row>
    <row r="359" spans="1:10" s="4" customFormat="1" x14ac:dyDescent="0.2">
      <c r="A359" s="41"/>
      <c r="B359" s="230"/>
      <c r="C359" s="230"/>
      <c r="D359" s="228"/>
      <c r="E359" s="228"/>
      <c r="F359" s="228"/>
      <c r="G359" s="228"/>
      <c r="H359" s="228"/>
      <c r="I359" s="228"/>
      <c r="J359" s="230"/>
    </row>
    <row r="360" spans="1:10" s="4" customFormat="1" x14ac:dyDescent="0.2">
      <c r="A360" s="41"/>
      <c r="B360" s="230"/>
      <c r="C360" s="230"/>
      <c r="D360" s="228"/>
      <c r="E360" s="228"/>
      <c r="F360" s="228"/>
      <c r="G360" s="228"/>
      <c r="H360" s="228"/>
      <c r="I360" s="228"/>
      <c r="J360" s="230"/>
    </row>
    <row r="361" spans="1:10" s="4" customFormat="1" x14ac:dyDescent="0.2">
      <c r="A361" s="41"/>
      <c r="B361" s="230"/>
      <c r="C361" s="230"/>
      <c r="D361" s="228"/>
      <c r="E361" s="228"/>
      <c r="F361" s="228"/>
      <c r="G361" s="228"/>
      <c r="H361" s="228"/>
      <c r="I361" s="228"/>
      <c r="J361" s="230"/>
    </row>
    <row r="362" spans="1:10" s="4" customFormat="1" x14ac:dyDescent="0.2">
      <c r="A362" s="41"/>
      <c r="B362" s="230"/>
      <c r="C362" s="230"/>
      <c r="D362" s="228"/>
      <c r="E362" s="228"/>
      <c r="F362" s="228"/>
      <c r="G362" s="228"/>
      <c r="H362" s="228"/>
      <c r="I362" s="228"/>
      <c r="J362" s="230"/>
    </row>
    <row r="363" spans="1:10" s="4" customFormat="1" x14ac:dyDescent="0.2">
      <c r="A363" s="41"/>
      <c r="B363" s="230"/>
      <c r="C363" s="230"/>
      <c r="D363" s="228"/>
      <c r="E363" s="228"/>
      <c r="F363" s="228"/>
      <c r="G363" s="228"/>
      <c r="H363" s="228"/>
      <c r="I363" s="228"/>
      <c r="J363" s="230"/>
    </row>
    <row r="364" spans="1:10" s="4" customFormat="1" x14ac:dyDescent="0.2">
      <c r="A364" s="41"/>
      <c r="B364" s="230"/>
      <c r="C364" s="230"/>
      <c r="D364" s="228"/>
      <c r="E364" s="228"/>
      <c r="F364" s="228"/>
      <c r="G364" s="228"/>
      <c r="H364" s="228"/>
      <c r="I364" s="228"/>
      <c r="J364" s="230"/>
    </row>
    <row r="365" spans="1:10" s="4" customFormat="1" x14ac:dyDescent="0.2">
      <c r="A365" s="41"/>
      <c r="B365" s="230"/>
      <c r="C365" s="230"/>
      <c r="D365" s="228"/>
      <c r="E365" s="228"/>
      <c r="F365" s="228"/>
      <c r="G365" s="228"/>
      <c r="H365" s="228"/>
      <c r="I365" s="228"/>
      <c r="J365" s="230"/>
    </row>
    <row r="366" spans="1:10" s="4" customFormat="1" x14ac:dyDescent="0.2">
      <c r="A366" s="41"/>
      <c r="B366" s="230"/>
      <c r="C366" s="230"/>
      <c r="D366" s="228"/>
      <c r="E366" s="228"/>
      <c r="F366" s="228"/>
      <c r="G366" s="228"/>
      <c r="H366" s="228"/>
      <c r="I366" s="228"/>
      <c r="J366" s="230"/>
    </row>
    <row r="367" spans="1:10" s="4" customFormat="1" x14ac:dyDescent="0.2">
      <c r="A367" s="41"/>
      <c r="B367" s="230"/>
      <c r="C367" s="230"/>
      <c r="D367" s="228"/>
      <c r="E367" s="228"/>
      <c r="F367" s="228"/>
      <c r="G367" s="228"/>
      <c r="H367" s="228"/>
      <c r="I367" s="228"/>
      <c r="J367" s="230"/>
    </row>
    <row r="368" spans="1:10" s="4" customFormat="1" x14ac:dyDescent="0.2">
      <c r="A368" s="41"/>
      <c r="B368" s="230"/>
      <c r="C368" s="230"/>
      <c r="D368" s="228"/>
      <c r="E368" s="228"/>
      <c r="F368" s="228"/>
      <c r="G368" s="228"/>
      <c r="H368" s="228"/>
      <c r="I368" s="228"/>
      <c r="J368" s="230"/>
    </row>
    <row r="369" spans="1:10" s="4" customFormat="1" x14ac:dyDescent="0.2">
      <c r="A369" s="41"/>
      <c r="B369" s="230"/>
      <c r="C369" s="230"/>
      <c r="D369" s="228"/>
      <c r="E369" s="228"/>
      <c r="F369" s="228"/>
      <c r="G369" s="228"/>
      <c r="H369" s="228"/>
      <c r="I369" s="228"/>
      <c r="J369" s="230"/>
    </row>
    <row r="370" spans="1:10" s="4" customFormat="1" x14ac:dyDescent="0.2">
      <c r="A370" s="41"/>
      <c r="B370" s="230"/>
      <c r="C370" s="230"/>
      <c r="D370" s="228"/>
      <c r="E370" s="228"/>
      <c r="F370" s="228"/>
      <c r="G370" s="228"/>
      <c r="H370" s="228"/>
      <c r="I370" s="228"/>
      <c r="J370" s="230"/>
    </row>
    <row r="371" spans="1:10" s="4" customFormat="1" x14ac:dyDescent="0.2">
      <c r="A371" s="41"/>
      <c r="B371" s="230"/>
      <c r="C371" s="230"/>
      <c r="D371" s="228"/>
      <c r="E371" s="228"/>
      <c r="F371" s="228"/>
      <c r="G371" s="228"/>
      <c r="H371" s="228"/>
      <c r="I371" s="228"/>
      <c r="J371" s="230"/>
    </row>
    <row r="372" spans="1:10" s="4" customFormat="1" x14ac:dyDescent="0.2">
      <c r="A372" s="41"/>
      <c r="B372" s="230"/>
      <c r="C372" s="230"/>
      <c r="D372" s="228"/>
      <c r="E372" s="228"/>
      <c r="F372" s="228"/>
      <c r="G372" s="228"/>
      <c r="H372" s="228"/>
      <c r="I372" s="228"/>
      <c r="J372" s="230"/>
    </row>
    <row r="373" spans="1:10" s="4" customFormat="1" x14ac:dyDescent="0.2">
      <c r="A373" s="41"/>
      <c r="B373" s="230"/>
      <c r="C373" s="230"/>
      <c r="D373" s="228"/>
      <c r="E373" s="228"/>
      <c r="F373" s="228"/>
      <c r="G373" s="228"/>
      <c r="H373" s="228"/>
      <c r="I373" s="228"/>
      <c r="J373" s="230"/>
    </row>
    <row r="374" spans="1:10" s="4" customFormat="1" x14ac:dyDescent="0.2">
      <c r="A374" s="41"/>
      <c r="B374" s="230"/>
      <c r="C374" s="230"/>
      <c r="D374" s="228"/>
      <c r="E374" s="228"/>
      <c r="F374" s="228"/>
      <c r="G374" s="228"/>
      <c r="H374" s="228"/>
      <c r="I374" s="228"/>
      <c r="J374" s="230"/>
    </row>
    <row r="375" spans="1:10" s="4" customFormat="1" x14ac:dyDescent="0.2">
      <c r="A375" s="41"/>
      <c r="B375" s="230"/>
      <c r="C375" s="230"/>
      <c r="D375" s="228"/>
      <c r="E375" s="228"/>
      <c r="F375" s="228"/>
      <c r="G375" s="228"/>
      <c r="H375" s="228"/>
      <c r="I375" s="228"/>
      <c r="J375" s="230"/>
    </row>
    <row r="376" spans="1:10" s="4" customFormat="1" x14ac:dyDescent="0.2">
      <c r="A376" s="41"/>
      <c r="B376" s="230"/>
      <c r="C376" s="230"/>
      <c r="D376" s="228"/>
      <c r="E376" s="228"/>
      <c r="F376" s="228"/>
      <c r="G376" s="228"/>
      <c r="H376" s="228"/>
      <c r="I376" s="228"/>
      <c r="J376" s="230"/>
    </row>
    <row r="377" spans="1:10" s="4" customFormat="1" x14ac:dyDescent="0.2">
      <c r="A377" s="41"/>
      <c r="B377" s="230"/>
      <c r="C377" s="230"/>
      <c r="D377" s="228"/>
      <c r="E377" s="228"/>
      <c r="F377" s="228"/>
      <c r="G377" s="228"/>
      <c r="H377" s="228"/>
      <c r="I377" s="228"/>
      <c r="J377" s="230"/>
    </row>
    <row r="378" spans="1:10" s="4" customFormat="1" x14ac:dyDescent="0.2">
      <c r="A378" s="41"/>
      <c r="B378" s="230"/>
      <c r="C378" s="230"/>
      <c r="D378" s="228"/>
      <c r="E378" s="228"/>
      <c r="F378" s="228"/>
      <c r="G378" s="228"/>
      <c r="H378" s="228"/>
      <c r="I378" s="228"/>
      <c r="J378" s="230"/>
    </row>
    <row r="379" spans="1:10" s="4" customFormat="1" x14ac:dyDescent="0.2">
      <c r="A379" s="41"/>
      <c r="B379" s="230"/>
      <c r="C379" s="230"/>
      <c r="D379" s="228"/>
      <c r="E379" s="228"/>
      <c r="F379" s="228"/>
      <c r="G379" s="228"/>
      <c r="H379" s="228"/>
      <c r="I379" s="228"/>
      <c r="J379" s="230"/>
    </row>
    <row r="380" spans="1:10" s="4" customFormat="1" x14ac:dyDescent="0.2">
      <c r="A380" s="41"/>
      <c r="B380" s="230"/>
      <c r="C380" s="230"/>
      <c r="D380" s="228"/>
      <c r="E380" s="228"/>
      <c r="F380" s="228"/>
      <c r="G380" s="228"/>
      <c r="H380" s="228"/>
      <c r="I380" s="228"/>
      <c r="J380" s="230"/>
    </row>
    <row r="381" spans="1:10" s="4" customFormat="1" x14ac:dyDescent="0.2">
      <c r="A381" s="41"/>
      <c r="B381" s="230"/>
      <c r="C381" s="230"/>
      <c r="D381" s="228"/>
      <c r="E381" s="228"/>
      <c r="F381" s="228"/>
      <c r="G381" s="228"/>
      <c r="H381" s="228"/>
      <c r="I381" s="228"/>
      <c r="J381" s="230"/>
    </row>
    <row r="382" spans="1:10" s="4" customFormat="1" x14ac:dyDescent="0.2">
      <c r="A382" s="41"/>
      <c r="B382" s="230"/>
      <c r="C382" s="230"/>
      <c r="D382" s="228"/>
      <c r="E382" s="228"/>
      <c r="F382" s="228"/>
      <c r="G382" s="228"/>
      <c r="H382" s="228"/>
      <c r="I382" s="228"/>
      <c r="J382" s="230"/>
    </row>
    <row r="383" spans="1:10" s="4" customFormat="1" x14ac:dyDescent="0.2">
      <c r="A383" s="41"/>
      <c r="B383" s="230"/>
      <c r="C383" s="230"/>
      <c r="D383" s="228"/>
      <c r="E383" s="228"/>
      <c r="F383" s="228"/>
      <c r="G383" s="228"/>
      <c r="H383" s="228"/>
      <c r="I383" s="228"/>
      <c r="J383" s="230"/>
    </row>
    <row r="384" spans="1:10" s="4" customFormat="1" x14ac:dyDescent="0.2">
      <c r="A384" s="41"/>
      <c r="B384" s="230"/>
      <c r="C384" s="230"/>
      <c r="D384" s="228"/>
      <c r="E384" s="228"/>
      <c r="F384" s="228"/>
      <c r="G384" s="228"/>
      <c r="H384" s="228"/>
      <c r="I384" s="228"/>
      <c r="J384" s="230"/>
    </row>
    <row r="385" spans="1:10" s="4" customFormat="1" x14ac:dyDescent="0.2">
      <c r="A385" s="41"/>
      <c r="B385" s="230"/>
      <c r="C385" s="230"/>
      <c r="D385" s="228"/>
      <c r="E385" s="228"/>
      <c r="F385" s="228"/>
      <c r="G385" s="228"/>
      <c r="H385" s="228"/>
      <c r="I385" s="228"/>
      <c r="J385" s="230"/>
    </row>
    <row r="386" spans="1:10" s="4" customFormat="1" x14ac:dyDescent="0.2">
      <c r="A386" s="41"/>
      <c r="B386" s="230"/>
      <c r="C386" s="230"/>
      <c r="D386" s="228"/>
      <c r="E386" s="228"/>
      <c r="F386" s="228"/>
      <c r="G386" s="228"/>
      <c r="H386" s="228"/>
      <c r="I386" s="228"/>
      <c r="J386" s="230"/>
    </row>
    <row r="387" spans="1:10" s="4" customFormat="1" x14ac:dyDescent="0.2">
      <c r="A387" s="41"/>
      <c r="B387" s="230"/>
      <c r="C387" s="230"/>
      <c r="D387" s="228"/>
      <c r="E387" s="228"/>
      <c r="F387" s="228"/>
      <c r="G387" s="228"/>
      <c r="H387" s="228"/>
      <c r="I387" s="228"/>
      <c r="J387" s="230"/>
    </row>
    <row r="388" spans="1:10" s="4" customFormat="1" x14ac:dyDescent="0.2">
      <c r="A388" s="41"/>
      <c r="B388" s="230"/>
      <c r="C388" s="230"/>
      <c r="D388" s="228"/>
      <c r="E388" s="228"/>
      <c r="F388" s="228"/>
      <c r="G388" s="228"/>
      <c r="H388" s="228"/>
      <c r="I388" s="228"/>
      <c r="J388" s="230"/>
    </row>
    <row r="389" spans="1:10" s="4" customFormat="1" x14ac:dyDescent="0.2">
      <c r="A389" s="41"/>
      <c r="B389" s="230"/>
      <c r="C389" s="230"/>
      <c r="D389" s="228"/>
      <c r="E389" s="228"/>
      <c r="F389" s="228"/>
      <c r="G389" s="228"/>
      <c r="H389" s="228"/>
      <c r="I389" s="228"/>
      <c r="J389" s="230"/>
    </row>
    <row r="390" spans="1:10" s="4" customFormat="1" x14ac:dyDescent="0.2">
      <c r="A390" s="41"/>
      <c r="B390" s="230"/>
      <c r="C390" s="230"/>
      <c r="D390" s="228"/>
      <c r="E390" s="228"/>
      <c r="F390" s="228"/>
      <c r="G390" s="228"/>
      <c r="H390" s="228"/>
      <c r="I390" s="228"/>
      <c r="J390" s="230"/>
    </row>
    <row r="391" spans="1:10" s="4" customFormat="1" x14ac:dyDescent="0.2">
      <c r="A391" s="41"/>
      <c r="B391" s="230"/>
      <c r="C391" s="230"/>
      <c r="D391" s="228"/>
      <c r="E391" s="228"/>
      <c r="F391" s="228"/>
      <c r="G391" s="228"/>
      <c r="H391" s="228"/>
      <c r="I391" s="228"/>
      <c r="J391" s="230"/>
    </row>
    <row r="392" spans="1:10" s="4" customFormat="1" x14ac:dyDescent="0.2">
      <c r="A392" s="41"/>
      <c r="B392" s="230"/>
      <c r="C392" s="230"/>
      <c r="D392" s="228"/>
      <c r="E392" s="228"/>
      <c r="F392" s="228"/>
      <c r="G392" s="228"/>
      <c r="H392" s="228"/>
      <c r="I392" s="228"/>
      <c r="J392" s="230"/>
    </row>
    <row r="393" spans="1:10" s="4" customFormat="1" x14ac:dyDescent="0.2">
      <c r="A393" s="41"/>
      <c r="B393" s="230"/>
      <c r="C393" s="230"/>
      <c r="D393" s="228"/>
      <c r="E393" s="228"/>
      <c r="F393" s="228"/>
      <c r="G393" s="228"/>
      <c r="H393" s="228"/>
      <c r="I393" s="228"/>
      <c r="J393" s="230"/>
    </row>
    <row r="394" spans="1:10" s="4" customFormat="1" x14ac:dyDescent="0.2">
      <c r="A394" s="41"/>
      <c r="B394" s="230"/>
      <c r="C394" s="230"/>
      <c r="D394" s="228"/>
      <c r="E394" s="228"/>
      <c r="F394" s="228"/>
      <c r="G394" s="228"/>
      <c r="H394" s="228"/>
      <c r="I394" s="228"/>
      <c r="J394" s="230"/>
    </row>
    <row r="395" spans="1:10" s="4" customFormat="1" x14ac:dyDescent="0.2">
      <c r="A395" s="41"/>
      <c r="B395" s="230"/>
      <c r="C395" s="230"/>
      <c r="D395" s="228"/>
      <c r="E395" s="228"/>
      <c r="F395" s="228"/>
      <c r="G395" s="228"/>
      <c r="H395" s="228"/>
      <c r="I395" s="228"/>
      <c r="J395" s="230"/>
    </row>
    <row r="396" spans="1:10" s="4" customFormat="1" x14ac:dyDescent="0.2">
      <c r="A396" s="41"/>
      <c r="B396" s="230"/>
      <c r="C396" s="230"/>
      <c r="D396" s="228"/>
      <c r="E396" s="228"/>
      <c r="F396" s="228"/>
      <c r="G396" s="228"/>
      <c r="H396" s="228"/>
      <c r="I396" s="228"/>
      <c r="J396" s="230"/>
    </row>
    <row r="397" spans="1:10" s="4" customFormat="1" x14ac:dyDescent="0.2">
      <c r="A397" s="41"/>
      <c r="B397" s="230"/>
      <c r="C397" s="230"/>
      <c r="D397" s="228"/>
      <c r="E397" s="228"/>
      <c r="F397" s="228"/>
      <c r="G397" s="228"/>
      <c r="H397" s="228"/>
      <c r="I397" s="228"/>
      <c r="J397" s="230"/>
    </row>
    <row r="398" spans="1:10" s="4" customFormat="1" x14ac:dyDescent="0.2">
      <c r="A398" s="41"/>
      <c r="B398" s="230"/>
      <c r="C398" s="230"/>
      <c r="D398" s="228"/>
      <c r="E398" s="228"/>
      <c r="F398" s="228"/>
      <c r="G398" s="228"/>
      <c r="H398" s="228"/>
      <c r="I398" s="228"/>
      <c r="J398" s="230"/>
    </row>
    <row r="399" spans="1:10" s="4" customFormat="1" x14ac:dyDescent="0.2">
      <c r="A399" s="41"/>
      <c r="B399" s="230"/>
      <c r="C399" s="230"/>
      <c r="D399" s="228"/>
      <c r="E399" s="228"/>
      <c r="F399" s="228"/>
      <c r="G399" s="228"/>
      <c r="H399" s="228"/>
      <c r="I399" s="228"/>
      <c r="J399" s="230"/>
    </row>
    <row r="400" spans="1:10" s="4" customFormat="1" x14ac:dyDescent="0.2">
      <c r="A400" s="41"/>
      <c r="B400" s="230"/>
      <c r="C400" s="230"/>
      <c r="D400" s="228"/>
      <c r="E400" s="228"/>
      <c r="F400" s="228"/>
      <c r="G400" s="228"/>
      <c r="H400" s="228"/>
      <c r="I400" s="228"/>
      <c r="J400" s="230"/>
    </row>
    <row r="401" spans="1:10" s="4" customFormat="1" x14ac:dyDescent="0.2">
      <c r="A401" s="41"/>
      <c r="B401" s="230"/>
      <c r="C401" s="230"/>
      <c r="D401" s="228"/>
      <c r="E401" s="228"/>
      <c r="F401" s="228"/>
      <c r="G401" s="228"/>
      <c r="H401" s="228"/>
      <c r="I401" s="228"/>
      <c r="J401" s="230"/>
    </row>
    <row r="402" spans="1:10" s="4" customFormat="1" x14ac:dyDescent="0.2">
      <c r="A402" s="41"/>
      <c r="B402" s="230"/>
      <c r="C402" s="230"/>
      <c r="D402" s="228"/>
      <c r="E402" s="228"/>
      <c r="F402" s="228"/>
      <c r="G402" s="228"/>
      <c r="H402" s="228"/>
      <c r="I402" s="228"/>
      <c r="J402" s="230"/>
    </row>
    <row r="403" spans="1:10" s="4" customFormat="1" x14ac:dyDescent="0.2">
      <c r="A403" s="41"/>
      <c r="B403" s="230"/>
      <c r="C403" s="230"/>
      <c r="D403" s="228"/>
      <c r="E403" s="228"/>
      <c r="F403" s="228"/>
      <c r="G403" s="228"/>
      <c r="H403" s="228"/>
      <c r="I403" s="228"/>
      <c r="J403" s="230"/>
    </row>
    <row r="404" spans="1:10" s="4" customFormat="1" x14ac:dyDescent="0.2">
      <c r="A404" s="41"/>
      <c r="B404" s="230"/>
      <c r="C404" s="230"/>
      <c r="D404" s="228"/>
      <c r="E404" s="228"/>
      <c r="F404" s="228"/>
      <c r="G404" s="228"/>
      <c r="H404" s="228"/>
      <c r="I404" s="228"/>
      <c r="J404" s="230"/>
    </row>
    <row r="405" spans="1:10" s="4" customFormat="1" x14ac:dyDescent="0.2">
      <c r="A405" s="41"/>
      <c r="B405" s="230"/>
      <c r="C405" s="230"/>
      <c r="D405" s="228"/>
      <c r="E405" s="228"/>
      <c r="F405" s="228"/>
      <c r="G405" s="228"/>
      <c r="H405" s="228"/>
      <c r="I405" s="228"/>
      <c r="J405" s="230"/>
    </row>
    <row r="406" spans="1:10" s="4" customFormat="1" x14ac:dyDescent="0.2">
      <c r="A406" s="41"/>
      <c r="B406" s="230"/>
      <c r="C406" s="230"/>
      <c r="D406" s="228"/>
      <c r="E406" s="228"/>
      <c r="F406" s="228"/>
      <c r="G406" s="228"/>
      <c r="H406" s="228"/>
      <c r="I406" s="228"/>
      <c r="J406" s="230"/>
    </row>
    <row r="407" spans="1:10" s="4" customFormat="1" x14ac:dyDescent="0.2">
      <c r="A407" s="41"/>
      <c r="B407" s="230"/>
      <c r="C407" s="230"/>
      <c r="D407" s="228"/>
      <c r="E407" s="228"/>
      <c r="F407" s="228"/>
      <c r="G407" s="228"/>
      <c r="H407" s="228"/>
      <c r="I407" s="228"/>
      <c r="J407" s="230"/>
    </row>
  </sheetData>
  <sortState xmlns:xlrd2="http://schemas.microsoft.com/office/spreadsheetml/2017/richdata2" ref="A143:H279">
    <sortCondition ref="A143:A279"/>
  </sortState>
  <customSheetViews>
    <customSheetView guid="{21B7AC2F-40B5-4A74-80C7-C3A38CDE4D3F}" showPageBreaks="1" showRowCol="0" printArea="1" view="pageBreakPreview">
      <pane ySplit="2" topLeftCell="A113" activePane="bottomLeft" state="frozen"/>
      <selection pane="bottomLeft" activeCell="I141" sqref="I141"/>
      <pageMargins left="0" right="0" top="0" bottom="0" header="0" footer="0"/>
      <pageSetup paperSize="9" scale="61" orientation="portrait" horizontalDpi="200" verticalDpi="200" r:id="rId1"/>
    </customSheetView>
  </customSheetViews>
  <mergeCells count="1">
    <mergeCell ref="A1:J1"/>
  </mergeCells>
  <pageMargins left="0.7" right="0.7" top="0.75" bottom="0.75" header="0.3" footer="0.3"/>
  <pageSetup paperSize="9" scale="44" fitToHeight="2"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1"/>
  </sheetPr>
  <dimension ref="A1:F142"/>
  <sheetViews>
    <sheetView showGridLines="0" view="pageBreakPreview" zoomScale="90" zoomScaleNormal="100" zoomScaleSheetLayoutView="90" workbookViewId="0">
      <selection activeCell="D7" sqref="D7"/>
    </sheetView>
  </sheetViews>
  <sheetFormatPr defaultRowHeight="12.75" x14ac:dyDescent="0.2"/>
  <cols>
    <col min="1" max="1" width="30.5703125" style="5" customWidth="1"/>
    <col min="2" max="2" width="17.85546875" style="5" customWidth="1"/>
    <col min="3" max="3" width="14.42578125" style="51" customWidth="1"/>
    <col min="4" max="4" width="23" style="14" customWidth="1"/>
    <col min="5" max="5" width="22.42578125" style="223" customWidth="1"/>
    <col min="6" max="6" width="20.5703125" style="5" customWidth="1"/>
  </cols>
  <sheetData>
    <row r="1" spans="1:6" ht="21" thickBot="1" x14ac:dyDescent="0.25">
      <c r="A1" s="327" t="s">
        <v>171</v>
      </c>
      <c r="B1" s="328"/>
      <c r="C1" s="328"/>
      <c r="D1" s="328"/>
      <c r="E1" s="328"/>
      <c r="F1" s="329"/>
    </row>
    <row r="2" spans="1:6" s="18" customFormat="1" ht="30.75" thickBot="1" x14ac:dyDescent="0.25">
      <c r="A2" s="121" t="s">
        <v>32</v>
      </c>
      <c r="B2" s="121" t="s">
        <v>172</v>
      </c>
      <c r="C2" s="122" t="s">
        <v>173</v>
      </c>
      <c r="D2" s="123" t="s">
        <v>296</v>
      </c>
      <c r="E2" s="221" t="s">
        <v>175</v>
      </c>
      <c r="F2" s="123" t="s">
        <v>176</v>
      </c>
    </row>
    <row r="3" spans="1:6" ht="15" x14ac:dyDescent="0.2">
      <c r="A3" s="159" t="s">
        <v>34</v>
      </c>
      <c r="B3" s="160">
        <v>2</v>
      </c>
      <c r="C3" s="219">
        <v>3.5224593170504514E-3</v>
      </c>
      <c r="D3" s="158">
        <v>38370</v>
      </c>
      <c r="E3" s="219">
        <v>6.8737818160972255E-2</v>
      </c>
      <c r="F3" s="158">
        <v>2344896.2210757341</v>
      </c>
    </row>
    <row r="4" spans="1:6" ht="15" x14ac:dyDescent="0.2">
      <c r="A4" s="159" t="s">
        <v>35</v>
      </c>
      <c r="B4" s="161">
        <v>0</v>
      </c>
      <c r="C4" s="219">
        <v>0</v>
      </c>
      <c r="D4" s="158">
        <v>0</v>
      </c>
      <c r="E4" s="219">
        <v>0</v>
      </c>
      <c r="F4" s="158">
        <v>0</v>
      </c>
    </row>
    <row r="5" spans="1:6" ht="15" x14ac:dyDescent="0.2">
      <c r="A5" s="159" t="s">
        <v>36</v>
      </c>
      <c r="B5" s="161">
        <v>12</v>
      </c>
      <c r="C5" s="219">
        <v>1.7466740415126206E-2</v>
      </c>
      <c r="D5" s="158">
        <v>13285</v>
      </c>
      <c r="E5" s="219">
        <v>2.3799372277000689E-2</v>
      </c>
      <c r="F5" s="158">
        <v>1583912.6092223963</v>
      </c>
    </row>
    <row r="6" spans="1:6" ht="15" x14ac:dyDescent="0.2">
      <c r="A6" s="159" t="s">
        <v>37</v>
      </c>
      <c r="B6" s="161">
        <v>1</v>
      </c>
      <c r="C6" s="219">
        <v>1.6156734883991742E-3</v>
      </c>
      <c r="D6" s="158">
        <v>17130</v>
      </c>
      <c r="E6" s="219">
        <v>3.0687485668424674E-2</v>
      </c>
      <c r="F6" s="158">
        <v>1048909.3260575954</v>
      </c>
    </row>
    <row r="7" spans="1:6" ht="15" x14ac:dyDescent="0.2">
      <c r="A7" s="159" t="s">
        <v>38</v>
      </c>
      <c r="B7" s="161">
        <v>0</v>
      </c>
      <c r="C7" s="219">
        <v>0</v>
      </c>
      <c r="D7" s="158">
        <v>0</v>
      </c>
      <c r="E7" s="219">
        <v>0</v>
      </c>
      <c r="F7" s="158">
        <v>0</v>
      </c>
    </row>
    <row r="8" spans="1:6" ht="15" x14ac:dyDescent="0.2">
      <c r="A8" s="159" t="s">
        <v>39</v>
      </c>
      <c r="B8" s="161">
        <v>0</v>
      </c>
      <c r="C8" s="219">
        <v>0</v>
      </c>
      <c r="D8" s="158">
        <v>0</v>
      </c>
      <c r="E8" s="219">
        <v>0</v>
      </c>
      <c r="F8" s="158">
        <v>0</v>
      </c>
    </row>
    <row r="9" spans="1:6" ht="15" x14ac:dyDescent="0.2">
      <c r="A9" s="159" t="s">
        <v>40</v>
      </c>
      <c r="B9" s="161">
        <v>0</v>
      </c>
      <c r="C9" s="219">
        <v>0</v>
      </c>
      <c r="D9" s="158">
        <v>0</v>
      </c>
      <c r="E9" s="219">
        <v>0</v>
      </c>
      <c r="F9" s="158">
        <v>0</v>
      </c>
    </row>
    <row r="10" spans="1:6" ht="15" x14ac:dyDescent="0.2">
      <c r="A10" s="159" t="s">
        <v>41</v>
      </c>
      <c r="B10" s="161">
        <v>3</v>
      </c>
      <c r="C10" s="219">
        <v>3.7844604232773449E-3</v>
      </c>
      <c r="D10" s="158">
        <v>1767</v>
      </c>
      <c r="E10" s="219">
        <v>3.1654867002980968E-3</v>
      </c>
      <c r="F10" s="158">
        <v>280107.62035926891</v>
      </c>
    </row>
    <row r="11" spans="1:6" ht="15" x14ac:dyDescent="0.2">
      <c r="A11" s="159" t="s">
        <v>42</v>
      </c>
      <c r="B11" s="161">
        <v>2</v>
      </c>
      <c r="C11" s="219">
        <v>3.2750138278361636E-3</v>
      </c>
      <c r="D11" s="158">
        <v>1776</v>
      </c>
      <c r="E11" s="219">
        <v>3.1816097225407015E-3</v>
      </c>
      <c r="F11" s="158">
        <v>256410.55786133709</v>
      </c>
    </row>
    <row r="12" spans="1:6" ht="15" x14ac:dyDescent="0.2">
      <c r="A12" s="159" t="s">
        <v>43</v>
      </c>
      <c r="B12" s="161">
        <v>3</v>
      </c>
      <c r="C12" s="219">
        <v>4.3666851037815514E-3</v>
      </c>
      <c r="D12" s="158">
        <v>1793</v>
      </c>
      <c r="E12" s="219">
        <v>3.2120643201100666E-3</v>
      </c>
      <c r="F12" s="158">
        <v>309249.20971385442</v>
      </c>
    </row>
    <row r="13" spans="1:6" ht="15" x14ac:dyDescent="0.2">
      <c r="A13" s="159" t="s">
        <v>44</v>
      </c>
      <c r="B13" s="161">
        <v>2</v>
      </c>
      <c r="C13" s="219">
        <v>3.493348083025241E-3</v>
      </c>
      <c r="D13" s="158">
        <v>4828</v>
      </c>
      <c r="E13" s="219">
        <v>8.6491057096996105E-3</v>
      </c>
      <c r="F13" s="158">
        <v>439987.84451202559</v>
      </c>
    </row>
    <row r="14" spans="1:6" ht="15" x14ac:dyDescent="0.2">
      <c r="A14" s="159" t="s">
        <v>45</v>
      </c>
      <c r="B14" s="161">
        <v>4</v>
      </c>
      <c r="C14" s="219">
        <v>5.9823585921807265E-3</v>
      </c>
      <c r="D14" s="158">
        <v>946</v>
      </c>
      <c r="E14" s="219">
        <v>1.6947087823893602E-3</v>
      </c>
      <c r="F14" s="158">
        <v>337954.90353078634</v>
      </c>
    </row>
    <row r="15" spans="1:6" ht="15" x14ac:dyDescent="0.2">
      <c r="A15" s="159" t="s">
        <v>46</v>
      </c>
      <c r="B15" s="161">
        <v>9</v>
      </c>
      <c r="C15" s="219">
        <v>1.3100055311344654E-2</v>
      </c>
      <c r="D15" s="158">
        <v>16961</v>
      </c>
      <c r="E15" s="219">
        <v>3.0384731139646869E-2</v>
      </c>
      <c r="F15" s="158">
        <v>1585031.8516821074</v>
      </c>
    </row>
    <row r="16" spans="1:6" ht="15" x14ac:dyDescent="0.2">
      <c r="A16" s="159" t="s">
        <v>47</v>
      </c>
      <c r="B16" s="161">
        <v>5</v>
      </c>
      <c r="C16" s="219">
        <v>7.350586591365612E-3</v>
      </c>
      <c r="D16" s="158">
        <v>1076</v>
      </c>
      <c r="E16" s="219">
        <v>1.9275968814492089E-3</v>
      </c>
      <c r="F16" s="158">
        <v>410347.74755680474</v>
      </c>
    </row>
    <row r="17" spans="1:6" ht="15" x14ac:dyDescent="0.2">
      <c r="A17" s="159" t="s">
        <v>48</v>
      </c>
      <c r="B17" s="161">
        <v>6</v>
      </c>
      <c r="C17" s="219">
        <v>8.8352595266513404E-3</v>
      </c>
      <c r="D17" s="158">
        <v>950</v>
      </c>
      <c r="E17" s="219">
        <v>1.7018745700527402E-3</v>
      </c>
      <c r="F17" s="158">
        <v>473745.6803976543</v>
      </c>
    </row>
    <row r="18" spans="1:6" ht="15" x14ac:dyDescent="0.2">
      <c r="A18" s="159" t="s">
        <v>49</v>
      </c>
      <c r="B18" s="161">
        <v>0</v>
      </c>
      <c r="C18" s="219">
        <v>2.9111234025210346E-4</v>
      </c>
      <c r="D18" s="158">
        <v>31508</v>
      </c>
      <c r="E18" s="219">
        <v>5.6444909424443933E-2</v>
      </c>
      <c r="F18" s="158">
        <v>1801927.6060150962</v>
      </c>
    </row>
    <row r="19" spans="1:6" ht="15" x14ac:dyDescent="0.2">
      <c r="A19" s="159" t="s">
        <v>50</v>
      </c>
      <c r="B19" s="161">
        <v>1</v>
      </c>
      <c r="C19" s="219">
        <v>7.4233646764286379E-4</v>
      </c>
      <c r="D19" s="158">
        <v>41041</v>
      </c>
      <c r="E19" s="219">
        <v>7.3522772873194225E-2</v>
      </c>
      <c r="F19" s="158">
        <v>2364371.2754608779</v>
      </c>
    </row>
    <row r="20" spans="1:6" ht="15" x14ac:dyDescent="0.2">
      <c r="A20" s="159" t="s">
        <v>51</v>
      </c>
      <c r="B20" s="161">
        <v>0</v>
      </c>
      <c r="C20" s="219">
        <v>0</v>
      </c>
      <c r="D20" s="158">
        <v>0</v>
      </c>
      <c r="E20" s="219">
        <v>0</v>
      </c>
      <c r="F20" s="158">
        <v>0</v>
      </c>
    </row>
    <row r="21" spans="1:6" ht="15" x14ac:dyDescent="0.2">
      <c r="A21" s="159" t="s">
        <v>52</v>
      </c>
      <c r="B21" s="161">
        <v>0</v>
      </c>
      <c r="C21" s="219">
        <v>0</v>
      </c>
      <c r="D21" s="158">
        <v>0</v>
      </c>
      <c r="E21" s="219">
        <v>0</v>
      </c>
      <c r="F21" s="158">
        <v>0</v>
      </c>
    </row>
    <row r="22" spans="1:6" ht="15" x14ac:dyDescent="0.2">
      <c r="A22" s="159" t="s">
        <v>53</v>
      </c>
      <c r="B22" s="161">
        <v>1</v>
      </c>
      <c r="C22" s="219">
        <v>8.4422578673109996E-4</v>
      </c>
      <c r="D22" s="158">
        <v>18617</v>
      </c>
      <c r="E22" s="219">
        <v>3.3351367232286176E-2</v>
      </c>
      <c r="F22" s="158">
        <v>1096639.7593947081</v>
      </c>
    </row>
    <row r="23" spans="1:6" ht="15" x14ac:dyDescent="0.2">
      <c r="A23" s="159" t="s">
        <v>54</v>
      </c>
      <c r="B23" s="161">
        <v>8</v>
      </c>
      <c r="C23" s="219">
        <v>1.1222380716718588E-2</v>
      </c>
      <c r="D23" s="158">
        <v>525</v>
      </c>
      <c r="E23" s="219">
        <v>9.4050963081861963E-4</v>
      </c>
      <c r="F23" s="158">
        <v>563057.63409366237</v>
      </c>
    </row>
    <row r="24" spans="1:6" ht="15" x14ac:dyDescent="0.2">
      <c r="A24" s="159" t="s">
        <v>55</v>
      </c>
      <c r="B24" s="161">
        <v>8</v>
      </c>
      <c r="C24" s="219">
        <v>1.1804605397222794E-2</v>
      </c>
      <c r="D24" s="158">
        <v>4995</v>
      </c>
      <c r="E24" s="219">
        <v>8.9482773446457227E-3</v>
      </c>
      <c r="F24" s="158">
        <v>844398.41918043385</v>
      </c>
    </row>
    <row r="25" spans="1:6" ht="15" x14ac:dyDescent="0.2">
      <c r="A25" s="159" t="s">
        <v>56</v>
      </c>
      <c r="B25" s="161">
        <v>5</v>
      </c>
      <c r="C25" s="219">
        <v>7.5252539955168738E-3</v>
      </c>
      <c r="D25" s="158">
        <v>1553</v>
      </c>
      <c r="E25" s="219">
        <v>2.7821170603072689E-3</v>
      </c>
      <c r="F25" s="158">
        <v>445717.55618980998</v>
      </c>
    </row>
    <row r="26" spans="1:6" ht="15" x14ac:dyDescent="0.2">
      <c r="A26" s="159" t="s">
        <v>57</v>
      </c>
      <c r="B26" s="161">
        <v>3</v>
      </c>
      <c r="C26" s="219">
        <v>4.2793514017059201E-3</v>
      </c>
      <c r="D26" s="158">
        <v>6175</v>
      </c>
      <c r="E26" s="219">
        <v>1.1062184705342811E-2</v>
      </c>
      <c r="F26" s="158">
        <v>553779.96333627298</v>
      </c>
    </row>
    <row r="27" spans="1:6" ht="15" x14ac:dyDescent="0.2">
      <c r="A27" s="159" t="s">
        <v>58</v>
      </c>
      <c r="B27" s="161">
        <v>0</v>
      </c>
      <c r="C27" s="219">
        <v>0</v>
      </c>
      <c r="D27" s="158">
        <v>0</v>
      </c>
      <c r="E27" s="219">
        <v>0</v>
      </c>
      <c r="F27" s="158">
        <v>0</v>
      </c>
    </row>
    <row r="28" spans="1:6" ht="15" x14ac:dyDescent="0.2">
      <c r="A28" s="159" t="s">
        <v>59</v>
      </c>
      <c r="B28" s="161">
        <v>0</v>
      </c>
      <c r="C28" s="219">
        <v>0</v>
      </c>
      <c r="D28" s="158">
        <v>0</v>
      </c>
      <c r="E28" s="219">
        <v>0</v>
      </c>
      <c r="F28" s="158">
        <v>0</v>
      </c>
    </row>
    <row r="29" spans="1:6" ht="15" x14ac:dyDescent="0.2">
      <c r="A29" s="159" t="s">
        <v>60</v>
      </c>
      <c r="B29" s="161">
        <v>1</v>
      </c>
      <c r="C29" s="219">
        <v>1.1498937439958087E-3</v>
      </c>
      <c r="D29" s="158">
        <v>8625</v>
      </c>
      <c r="E29" s="219">
        <v>1.5451229649163036E-2</v>
      </c>
      <c r="F29" s="158">
        <v>544113.51262275397</v>
      </c>
    </row>
    <row r="30" spans="1:6" ht="15" x14ac:dyDescent="0.2">
      <c r="A30" s="159" t="s">
        <v>61</v>
      </c>
      <c r="B30" s="161">
        <v>5</v>
      </c>
      <c r="C30" s="219">
        <v>7.5252539955168738E-3</v>
      </c>
      <c r="D30" s="158">
        <v>3382</v>
      </c>
      <c r="E30" s="219">
        <v>6.0586734693877549E-3</v>
      </c>
      <c r="F30" s="158">
        <v>549514.20987886668</v>
      </c>
    </row>
    <row r="31" spans="1:6" ht="15" x14ac:dyDescent="0.2">
      <c r="A31" s="159" t="s">
        <v>62</v>
      </c>
      <c r="B31" s="161">
        <v>9</v>
      </c>
      <c r="C31" s="219">
        <v>1.2590608715903475E-2</v>
      </c>
      <c r="D31" s="158">
        <v>958</v>
      </c>
      <c r="E31" s="219">
        <v>1.7162061453795002E-3</v>
      </c>
      <c r="F31" s="158">
        <v>652645.8778286936</v>
      </c>
    </row>
    <row r="32" spans="1:6" ht="15" x14ac:dyDescent="0.2">
      <c r="A32" s="159" t="s">
        <v>63</v>
      </c>
      <c r="B32" s="161">
        <v>7</v>
      </c>
      <c r="C32" s="219">
        <v>1.0072486972722779E-2</v>
      </c>
      <c r="D32" s="158">
        <v>1136</v>
      </c>
      <c r="E32" s="219">
        <v>2.0350836963999083E-3</v>
      </c>
      <c r="F32" s="158">
        <v>543091.68487830495</v>
      </c>
    </row>
    <row r="33" spans="1:6" ht="15" x14ac:dyDescent="0.2">
      <c r="A33" s="159" t="s">
        <v>64</v>
      </c>
      <c r="B33" s="161">
        <v>0</v>
      </c>
      <c r="C33" s="219">
        <v>0</v>
      </c>
      <c r="D33" s="158">
        <v>0</v>
      </c>
      <c r="E33" s="219">
        <v>0</v>
      </c>
      <c r="F33" s="158">
        <v>0</v>
      </c>
    </row>
    <row r="34" spans="1:6" ht="15" x14ac:dyDescent="0.2">
      <c r="A34" s="159" t="s">
        <v>65</v>
      </c>
      <c r="B34" s="161">
        <v>4</v>
      </c>
      <c r="C34" s="219">
        <v>6.3753602515210653E-3</v>
      </c>
      <c r="D34" s="158">
        <v>1033</v>
      </c>
      <c r="E34" s="219">
        <v>1.8505646640678743E-3</v>
      </c>
      <c r="F34" s="158">
        <v>361566.79815962305</v>
      </c>
    </row>
    <row r="35" spans="1:6" ht="15" x14ac:dyDescent="0.2">
      <c r="A35" s="159" t="s">
        <v>66</v>
      </c>
      <c r="B35" s="161">
        <v>4</v>
      </c>
      <c r="C35" s="219">
        <v>5.7640243369916477E-3</v>
      </c>
      <c r="D35" s="158">
        <v>859</v>
      </c>
      <c r="E35" s="219">
        <v>1.5388529007108462E-3</v>
      </c>
      <c r="F35" s="158">
        <v>322642.83185442979</v>
      </c>
    </row>
    <row r="36" spans="1:6" ht="15" x14ac:dyDescent="0.2">
      <c r="A36" s="159" t="s">
        <v>67</v>
      </c>
      <c r="B36" s="161">
        <v>13</v>
      </c>
      <c r="C36" s="219">
        <v>1.9417193094815301E-2</v>
      </c>
      <c r="D36" s="158">
        <v>144</v>
      </c>
      <c r="E36" s="219">
        <v>2.5796835588167853E-4</v>
      </c>
      <c r="F36" s="158">
        <v>930835.72269956267</v>
      </c>
    </row>
    <row r="37" spans="1:6" ht="15" x14ac:dyDescent="0.2">
      <c r="A37" s="159" t="s">
        <v>68</v>
      </c>
      <c r="B37" s="161">
        <v>3</v>
      </c>
      <c r="C37" s="219">
        <v>5.0362434863613897E-3</v>
      </c>
      <c r="D37" s="158">
        <v>1402</v>
      </c>
      <c r="E37" s="219">
        <v>2.5116085760146754E-3</v>
      </c>
      <c r="F37" s="158">
        <v>318875.75450950424</v>
      </c>
    </row>
    <row r="38" spans="1:6" ht="15" x14ac:dyDescent="0.2">
      <c r="A38" s="159" t="s">
        <v>69</v>
      </c>
      <c r="B38" s="161">
        <v>7</v>
      </c>
      <c r="C38" s="219">
        <v>1.0392710547000092E-2</v>
      </c>
      <c r="D38" s="158">
        <v>1388</v>
      </c>
      <c r="E38" s="219">
        <v>2.4865283191928458E-3</v>
      </c>
      <c r="F38" s="158">
        <v>572609.15146831807</v>
      </c>
    </row>
    <row r="39" spans="1:6" ht="15" x14ac:dyDescent="0.2">
      <c r="A39" s="159" t="s">
        <v>70</v>
      </c>
      <c r="B39" s="161">
        <v>5</v>
      </c>
      <c r="C39" s="219">
        <v>7.277808506302586E-3</v>
      </c>
      <c r="D39" s="158">
        <v>3367</v>
      </c>
      <c r="E39" s="219">
        <v>6.0318017656500805E-3</v>
      </c>
      <c r="F39" s="158">
        <v>536904.86995151581</v>
      </c>
    </row>
    <row r="40" spans="1:6" ht="15" x14ac:dyDescent="0.2">
      <c r="A40" s="159" t="s">
        <v>71</v>
      </c>
      <c r="B40" s="161">
        <v>0</v>
      </c>
      <c r="C40" s="219">
        <v>2.7655672323949825E-4</v>
      </c>
      <c r="D40" s="158">
        <v>14695</v>
      </c>
      <c r="E40" s="219">
        <v>2.6325312428342122E-2</v>
      </c>
      <c r="F40" s="158">
        <v>847089.89698149764</v>
      </c>
    </row>
    <row r="41" spans="1:6" ht="15" x14ac:dyDescent="0.2">
      <c r="A41" s="159" t="s">
        <v>72</v>
      </c>
      <c r="B41" s="161">
        <v>3</v>
      </c>
      <c r="C41" s="219">
        <v>4.5559081249454186E-3</v>
      </c>
      <c r="D41" s="158">
        <v>6422</v>
      </c>
      <c r="E41" s="219">
        <v>1.1504672093556524E-2</v>
      </c>
      <c r="F41" s="158">
        <v>580938.72171772039</v>
      </c>
    </row>
    <row r="42" spans="1:6" ht="15" x14ac:dyDescent="0.2">
      <c r="A42" s="159" t="s">
        <v>73</v>
      </c>
      <c r="B42" s="161">
        <v>12</v>
      </c>
      <c r="C42" s="219">
        <v>1.6782626415533762E-2</v>
      </c>
      <c r="D42" s="158">
        <v>8207</v>
      </c>
      <c r="E42" s="219">
        <v>1.470240483833983E-2</v>
      </c>
      <c r="F42" s="158">
        <v>1263225.960340474</v>
      </c>
    </row>
    <row r="43" spans="1:6" ht="15" x14ac:dyDescent="0.2">
      <c r="A43" s="159" t="s">
        <v>74</v>
      </c>
      <c r="B43" s="161">
        <v>1</v>
      </c>
      <c r="C43" s="219">
        <v>1.2663386800966499E-3</v>
      </c>
      <c r="D43" s="158">
        <v>6241</v>
      </c>
      <c r="E43" s="219">
        <v>1.1180420201788581E-2</v>
      </c>
      <c r="F43" s="158">
        <v>414353.550015872</v>
      </c>
    </row>
    <row r="44" spans="1:6" ht="15" x14ac:dyDescent="0.2">
      <c r="A44" s="159" t="s">
        <v>75</v>
      </c>
      <c r="B44" s="161">
        <v>4</v>
      </c>
      <c r="C44" s="219">
        <v>5.996914209193331E-3</v>
      </c>
      <c r="D44" s="158">
        <v>658</v>
      </c>
      <c r="E44" s="219">
        <v>1.1787720706260031E-3</v>
      </c>
      <c r="F44" s="158">
        <v>322302.41314581758</v>
      </c>
    </row>
    <row r="45" spans="1:6" ht="15" x14ac:dyDescent="0.2">
      <c r="A45" s="159" t="s">
        <v>76</v>
      </c>
      <c r="B45" s="161">
        <v>8</v>
      </c>
      <c r="C45" s="219">
        <v>1.09749352275043E-2</v>
      </c>
      <c r="D45" s="158">
        <v>666</v>
      </c>
      <c r="E45" s="219">
        <v>1.1931036459527631E-3</v>
      </c>
      <c r="F45" s="158">
        <v>559301.3712442189</v>
      </c>
    </row>
    <row r="46" spans="1:6" ht="15" x14ac:dyDescent="0.2">
      <c r="A46" s="159" t="s">
        <v>77</v>
      </c>
      <c r="B46" s="161">
        <v>11</v>
      </c>
      <c r="C46" s="219">
        <v>1.5356175948298457E-2</v>
      </c>
      <c r="D46" s="158">
        <v>715</v>
      </c>
      <c r="E46" s="219">
        <v>1.2808845448291676E-3</v>
      </c>
      <c r="F46" s="158">
        <v>770269.37117930094</v>
      </c>
    </row>
    <row r="47" spans="1:6" ht="15" x14ac:dyDescent="0.2">
      <c r="A47" s="159" t="s">
        <v>78</v>
      </c>
      <c r="B47" s="161">
        <v>0</v>
      </c>
      <c r="C47" s="219">
        <v>0</v>
      </c>
      <c r="D47" s="158">
        <v>0</v>
      </c>
      <c r="E47" s="219">
        <v>0</v>
      </c>
      <c r="F47" s="158">
        <v>0</v>
      </c>
    </row>
    <row r="48" spans="1:6" ht="15" x14ac:dyDescent="0.2">
      <c r="A48" s="159" t="s">
        <v>79</v>
      </c>
      <c r="B48" s="161">
        <v>12</v>
      </c>
      <c r="C48" s="219">
        <v>1.7175628074874105E-2</v>
      </c>
      <c r="D48" s="158">
        <v>10868</v>
      </c>
      <c r="E48" s="219">
        <v>1.9469445081403348E-2</v>
      </c>
      <c r="F48" s="158">
        <v>1432913.6267547852</v>
      </c>
    </row>
    <row r="49" spans="1:6" ht="15" x14ac:dyDescent="0.2">
      <c r="A49" s="159" t="s">
        <v>80</v>
      </c>
      <c r="B49" s="161">
        <v>8</v>
      </c>
      <c r="C49" s="219">
        <v>1.1018602078542116E-2</v>
      </c>
      <c r="D49" s="158">
        <v>14174</v>
      </c>
      <c r="E49" s="219">
        <v>2.5391968585186882E-2</v>
      </c>
      <c r="F49" s="158">
        <v>1327962.0011385877</v>
      </c>
    </row>
    <row r="50" spans="1:6" ht="15" x14ac:dyDescent="0.2">
      <c r="A50" s="159" t="s">
        <v>81</v>
      </c>
      <c r="B50" s="161">
        <v>12</v>
      </c>
      <c r="C50" s="219">
        <v>1.7452184798113602E-2</v>
      </c>
      <c r="D50" s="158">
        <v>2939</v>
      </c>
      <c r="E50" s="219">
        <v>5.2650624856684248E-3</v>
      </c>
      <c r="F50" s="158">
        <v>996080.34546333575</v>
      </c>
    </row>
    <row r="51" spans="1:6" ht="15" x14ac:dyDescent="0.2">
      <c r="A51" s="159" t="s">
        <v>82</v>
      </c>
      <c r="B51" s="161">
        <v>0</v>
      </c>
      <c r="C51" s="219">
        <v>0</v>
      </c>
      <c r="D51" s="158">
        <v>0</v>
      </c>
      <c r="E51" s="219">
        <v>0</v>
      </c>
      <c r="F51" s="158">
        <v>0</v>
      </c>
    </row>
    <row r="52" spans="1:6" ht="15" x14ac:dyDescent="0.2">
      <c r="A52" s="159" t="s">
        <v>83</v>
      </c>
      <c r="B52" s="161">
        <v>2</v>
      </c>
      <c r="C52" s="219">
        <v>3.1149020406975071E-3</v>
      </c>
      <c r="D52" s="158">
        <v>5419</v>
      </c>
      <c r="E52" s="219">
        <v>9.7078508369639986E-3</v>
      </c>
      <c r="F52" s="158">
        <v>455544.43678833975</v>
      </c>
    </row>
    <row r="53" spans="1:6" ht="15" x14ac:dyDescent="0.2">
      <c r="A53" s="159" t="s">
        <v>84</v>
      </c>
      <c r="B53" s="161">
        <v>6</v>
      </c>
      <c r="C53" s="219">
        <v>8.4131466332857899E-3</v>
      </c>
      <c r="D53" s="158">
        <v>1210</v>
      </c>
      <c r="E53" s="219">
        <v>2.1676507681724377E-3</v>
      </c>
      <c r="F53" s="158">
        <v>468442.90339233942</v>
      </c>
    </row>
    <row r="54" spans="1:6" ht="15" x14ac:dyDescent="0.2">
      <c r="A54" s="159" t="s">
        <v>85</v>
      </c>
      <c r="B54" s="161">
        <v>3</v>
      </c>
      <c r="C54" s="219">
        <v>4.2939070187185263E-3</v>
      </c>
      <c r="D54" s="158">
        <v>975</v>
      </c>
      <c r="E54" s="219">
        <v>1.7466607429488649E-3</v>
      </c>
      <c r="F54" s="158">
        <v>259369.04598539567</v>
      </c>
    </row>
    <row r="55" spans="1:6" ht="15" x14ac:dyDescent="0.2">
      <c r="A55" s="159" t="s">
        <v>86</v>
      </c>
      <c r="B55" s="161">
        <v>0</v>
      </c>
      <c r="C55" s="219">
        <v>0</v>
      </c>
      <c r="D55" s="158">
        <v>0</v>
      </c>
      <c r="E55" s="219">
        <v>0</v>
      </c>
      <c r="F55" s="158">
        <v>0</v>
      </c>
    </row>
    <row r="56" spans="1:6" ht="15" x14ac:dyDescent="0.2">
      <c r="A56" s="159" t="s">
        <v>87</v>
      </c>
      <c r="B56" s="161">
        <v>3</v>
      </c>
      <c r="C56" s="219">
        <v>3.9445722104160018E-3</v>
      </c>
      <c r="D56" s="158">
        <v>38146</v>
      </c>
      <c r="E56" s="219">
        <v>6.8336534051822981E-2</v>
      </c>
      <c r="F56" s="158">
        <v>2352242.0158682587</v>
      </c>
    </row>
    <row r="57" spans="1:6" ht="15" x14ac:dyDescent="0.2">
      <c r="A57" s="159" t="s">
        <v>88</v>
      </c>
      <c r="B57" s="161">
        <v>12</v>
      </c>
      <c r="C57" s="219">
        <v>1.7466740415126206E-2</v>
      </c>
      <c r="D57" s="158">
        <v>3491</v>
      </c>
      <c r="E57" s="219">
        <v>6.2539411832148589E-3</v>
      </c>
      <c r="F57" s="158">
        <v>1028098.2701132536</v>
      </c>
    </row>
    <row r="58" spans="1:6" ht="15" x14ac:dyDescent="0.2">
      <c r="A58" s="159" t="s">
        <v>89</v>
      </c>
      <c r="B58" s="161">
        <v>1</v>
      </c>
      <c r="C58" s="219">
        <v>1.2081162120462293E-3</v>
      </c>
      <c r="D58" s="158">
        <v>28563</v>
      </c>
      <c r="E58" s="219">
        <v>5.1169098257280443E-2</v>
      </c>
      <c r="F58" s="158">
        <v>1678371.4714230688</v>
      </c>
    </row>
    <row r="59" spans="1:6" ht="15" x14ac:dyDescent="0.2">
      <c r="A59" s="159" t="s">
        <v>90</v>
      </c>
      <c r="B59" s="161">
        <v>3</v>
      </c>
      <c r="C59" s="219">
        <v>4.9634654012983637E-3</v>
      </c>
      <c r="D59" s="158">
        <v>3591</v>
      </c>
      <c r="E59" s="219">
        <v>6.4330858747993578E-3</v>
      </c>
      <c r="F59" s="158">
        <v>439644.32650712179</v>
      </c>
    </row>
    <row r="60" spans="1:6" ht="15" x14ac:dyDescent="0.2">
      <c r="A60" s="159" t="s">
        <v>91</v>
      </c>
      <c r="B60" s="161">
        <v>9</v>
      </c>
      <c r="C60" s="219">
        <v>1.3027277226281627E-2</v>
      </c>
      <c r="D60" s="158">
        <v>1139</v>
      </c>
      <c r="E60" s="219">
        <v>2.0404580371474433E-3</v>
      </c>
      <c r="F60" s="158">
        <v>683667.27464003046</v>
      </c>
    </row>
    <row r="61" spans="1:6" ht="15" x14ac:dyDescent="0.2">
      <c r="A61" s="159" t="s">
        <v>92</v>
      </c>
      <c r="B61" s="161">
        <v>0</v>
      </c>
      <c r="C61" s="219">
        <v>0</v>
      </c>
      <c r="D61" s="158">
        <v>0</v>
      </c>
      <c r="E61" s="219">
        <v>0</v>
      </c>
      <c r="F61" s="158">
        <v>0</v>
      </c>
    </row>
    <row r="62" spans="1:6" ht="15" x14ac:dyDescent="0.2">
      <c r="A62" s="159" t="s">
        <v>93</v>
      </c>
      <c r="B62" s="161">
        <v>0</v>
      </c>
      <c r="C62" s="219">
        <v>0</v>
      </c>
      <c r="D62" s="158">
        <v>0</v>
      </c>
      <c r="E62" s="219">
        <v>0</v>
      </c>
      <c r="F62" s="158">
        <v>0</v>
      </c>
    </row>
    <row r="63" spans="1:6" ht="15" x14ac:dyDescent="0.2">
      <c r="A63" s="159" t="s">
        <v>94</v>
      </c>
      <c r="B63" s="161">
        <v>4</v>
      </c>
      <c r="C63" s="219">
        <v>5.8076911880294638E-3</v>
      </c>
      <c r="D63" s="158">
        <v>28709</v>
      </c>
      <c r="E63" s="219">
        <v>5.143064950699381E-2</v>
      </c>
      <c r="F63" s="158">
        <v>1905219.0479753988</v>
      </c>
    </row>
    <row r="64" spans="1:6" ht="15" x14ac:dyDescent="0.2">
      <c r="A64" s="159" t="s">
        <v>95</v>
      </c>
      <c r="B64" s="161">
        <v>9</v>
      </c>
      <c r="C64" s="219">
        <v>1.3100055311344654E-2</v>
      </c>
      <c r="D64" s="158">
        <v>23243</v>
      </c>
      <c r="E64" s="219">
        <v>4.1638600664985093E-2</v>
      </c>
      <c r="F64" s="158">
        <v>1941538.4555501523</v>
      </c>
    </row>
    <row r="65" spans="1:6" ht="15" x14ac:dyDescent="0.2">
      <c r="A65" s="159" t="s">
        <v>96</v>
      </c>
      <c r="B65" s="161">
        <v>5</v>
      </c>
      <c r="C65" s="219">
        <v>6.7974731448866149E-3</v>
      </c>
      <c r="D65" s="158">
        <v>4024</v>
      </c>
      <c r="E65" s="219">
        <v>7.2087823893602389E-3</v>
      </c>
      <c r="F65" s="158">
        <v>551365.43144876696</v>
      </c>
    </row>
    <row r="66" spans="1:6" ht="15" x14ac:dyDescent="0.2">
      <c r="A66" s="159" t="s">
        <v>97</v>
      </c>
      <c r="B66" s="161">
        <v>5</v>
      </c>
      <c r="C66" s="219">
        <v>7.0158074000756937E-3</v>
      </c>
      <c r="D66" s="158">
        <v>1180</v>
      </c>
      <c r="E66" s="219">
        <v>2.113907360697088E-3</v>
      </c>
      <c r="F66" s="158">
        <v>400341.80494982266</v>
      </c>
    </row>
    <row r="67" spans="1:6" ht="15" x14ac:dyDescent="0.2">
      <c r="A67" s="159" t="s">
        <v>98</v>
      </c>
      <c r="B67" s="161">
        <v>9</v>
      </c>
      <c r="C67" s="219">
        <v>1.3420278885621969E-2</v>
      </c>
      <c r="D67" s="158">
        <v>564</v>
      </c>
      <c r="E67" s="219">
        <v>1.0103760605365741E-3</v>
      </c>
      <c r="F67" s="158">
        <v>669710.34218184941</v>
      </c>
    </row>
    <row r="68" spans="1:6" ht="15" x14ac:dyDescent="0.2">
      <c r="A68" s="159" t="s">
        <v>99</v>
      </c>
      <c r="B68" s="161">
        <v>4</v>
      </c>
      <c r="C68" s="219">
        <v>5.7785799540042539E-3</v>
      </c>
      <c r="D68" s="158">
        <v>1894</v>
      </c>
      <c r="E68" s="219">
        <v>3.3930004586104102E-3</v>
      </c>
      <c r="F68" s="158">
        <v>382071.24514940765</v>
      </c>
    </row>
    <row r="69" spans="1:6" ht="15" x14ac:dyDescent="0.2">
      <c r="A69" s="159" t="s">
        <v>100</v>
      </c>
      <c r="B69" s="161">
        <v>9</v>
      </c>
      <c r="C69" s="219">
        <v>1.2561497481878264E-2</v>
      </c>
      <c r="D69" s="158">
        <v>866</v>
      </c>
      <c r="E69" s="219">
        <v>1.5513930291217611E-3</v>
      </c>
      <c r="F69" s="158">
        <v>646041.52854707825</v>
      </c>
    </row>
    <row r="70" spans="1:6" ht="15" x14ac:dyDescent="0.2">
      <c r="A70" s="159" t="s">
        <v>101</v>
      </c>
      <c r="B70" s="161">
        <v>7</v>
      </c>
      <c r="C70" s="219">
        <v>1.0480044249075724E-2</v>
      </c>
      <c r="D70" s="158">
        <v>397</v>
      </c>
      <c r="E70" s="219">
        <v>7.1120442559046088E-4</v>
      </c>
      <c r="F70" s="158">
        <v>520519.3233022099</v>
      </c>
    </row>
    <row r="71" spans="1:6" ht="15" x14ac:dyDescent="0.2">
      <c r="A71" s="159" t="s">
        <v>102</v>
      </c>
      <c r="B71" s="161">
        <v>8</v>
      </c>
      <c r="C71" s="219">
        <v>1.2139384588512714E-2</v>
      </c>
      <c r="D71" s="158">
        <v>767</v>
      </c>
      <c r="E71" s="219">
        <v>1.3740397844531071E-3</v>
      </c>
      <c r="F71" s="158">
        <v>620365.32416375831</v>
      </c>
    </row>
    <row r="72" spans="1:6" ht="15" x14ac:dyDescent="0.2">
      <c r="A72" s="159" t="s">
        <v>103</v>
      </c>
      <c r="B72" s="161">
        <v>0</v>
      </c>
      <c r="C72" s="219">
        <v>0</v>
      </c>
      <c r="D72" s="158">
        <v>0</v>
      </c>
      <c r="E72" s="219">
        <v>0</v>
      </c>
      <c r="F72" s="158">
        <v>0</v>
      </c>
    </row>
    <row r="73" spans="1:6" ht="15" x14ac:dyDescent="0.2">
      <c r="A73" s="159" t="s">
        <v>104</v>
      </c>
      <c r="B73" s="161">
        <v>9</v>
      </c>
      <c r="C73" s="219">
        <v>1.3434834502634574E-2</v>
      </c>
      <c r="D73" s="158">
        <v>1274</v>
      </c>
      <c r="E73" s="219">
        <v>2.2823033707865168E-3</v>
      </c>
      <c r="F73" s="158">
        <v>710694.84489785321</v>
      </c>
    </row>
    <row r="74" spans="1:6" ht="15" x14ac:dyDescent="0.2">
      <c r="A74" s="159" t="s">
        <v>105</v>
      </c>
      <c r="B74" s="161">
        <v>13</v>
      </c>
      <c r="C74" s="219">
        <v>1.9329859392739668E-2</v>
      </c>
      <c r="D74" s="158">
        <v>1236</v>
      </c>
      <c r="E74" s="219">
        <v>2.2142283879844071E-3</v>
      </c>
      <c r="F74" s="158">
        <v>988657.35076867486</v>
      </c>
    </row>
    <row r="75" spans="1:6" ht="15" x14ac:dyDescent="0.2">
      <c r="A75" s="159" t="s">
        <v>106</v>
      </c>
      <c r="B75" s="161">
        <v>12</v>
      </c>
      <c r="C75" s="219">
        <v>1.8063520712643017E-2</v>
      </c>
      <c r="D75" s="158">
        <v>1572</v>
      </c>
      <c r="E75" s="219">
        <v>2.816154551708324E-3</v>
      </c>
      <c r="F75" s="158">
        <v>947551.80037714751</v>
      </c>
    </row>
    <row r="76" spans="1:6" ht="15" x14ac:dyDescent="0.2">
      <c r="A76" s="159" t="s">
        <v>107</v>
      </c>
      <c r="B76" s="161">
        <v>0</v>
      </c>
      <c r="C76" s="219">
        <v>0</v>
      </c>
      <c r="D76" s="158">
        <v>0</v>
      </c>
      <c r="E76" s="219">
        <v>0</v>
      </c>
      <c r="F76" s="158">
        <v>0</v>
      </c>
    </row>
    <row r="77" spans="1:6" ht="15" x14ac:dyDescent="0.2">
      <c r="A77" s="159" t="s">
        <v>108</v>
      </c>
      <c r="B77" s="161">
        <v>3</v>
      </c>
      <c r="C77" s="219">
        <v>4.6577974440336553E-3</v>
      </c>
      <c r="D77" s="158">
        <v>9089</v>
      </c>
      <c r="E77" s="219">
        <v>1.6282461018115112E-2</v>
      </c>
      <c r="F77" s="158">
        <v>737133.85284243221</v>
      </c>
    </row>
    <row r="78" spans="1:6" ht="15" x14ac:dyDescent="0.2">
      <c r="A78" s="159" t="s">
        <v>109</v>
      </c>
      <c r="B78" s="161">
        <v>14</v>
      </c>
      <c r="C78" s="219">
        <v>2.0043084626357323E-2</v>
      </c>
      <c r="D78" s="158">
        <v>980</v>
      </c>
      <c r="E78" s="219">
        <v>1.7556179775280898E-3</v>
      </c>
      <c r="F78" s="158">
        <v>1008020.1680044802</v>
      </c>
    </row>
    <row r="79" spans="1:6" ht="15" x14ac:dyDescent="0.2">
      <c r="A79" s="159" t="s">
        <v>110</v>
      </c>
      <c r="B79" s="161">
        <v>0</v>
      </c>
      <c r="C79" s="219">
        <v>0</v>
      </c>
      <c r="D79" s="158">
        <v>0</v>
      </c>
      <c r="E79" s="219">
        <v>0</v>
      </c>
      <c r="F79" s="158">
        <v>0</v>
      </c>
    </row>
    <row r="80" spans="1:6" ht="15" x14ac:dyDescent="0.2">
      <c r="A80" s="159" t="s">
        <v>111</v>
      </c>
      <c r="B80" s="161">
        <v>13</v>
      </c>
      <c r="C80" s="219">
        <v>1.8485633606008568E-2</v>
      </c>
      <c r="D80" s="158">
        <v>533</v>
      </c>
      <c r="E80" s="219">
        <v>9.5484120614537952E-4</v>
      </c>
      <c r="F80" s="158">
        <v>908645.94248701376</v>
      </c>
    </row>
    <row r="81" spans="1:6" ht="15" x14ac:dyDescent="0.2">
      <c r="A81" s="159" t="s">
        <v>112</v>
      </c>
      <c r="B81" s="161">
        <v>5</v>
      </c>
      <c r="C81" s="219">
        <v>7.5689208465546899E-3</v>
      </c>
      <c r="D81" s="158">
        <v>3360</v>
      </c>
      <c r="E81" s="219">
        <v>6.0192616372391657E-3</v>
      </c>
      <c r="F81" s="158">
        <v>550340.65474702558</v>
      </c>
    </row>
    <row r="82" spans="1:6" ht="15" x14ac:dyDescent="0.2">
      <c r="A82" s="159" t="s">
        <v>113</v>
      </c>
      <c r="B82" s="161">
        <v>5</v>
      </c>
      <c r="C82" s="219">
        <v>7.5398096125294783E-3</v>
      </c>
      <c r="D82" s="158">
        <v>418</v>
      </c>
      <c r="E82" s="219">
        <v>7.4882481082320571E-4</v>
      </c>
      <c r="F82" s="158">
        <v>381997.39731133048</v>
      </c>
    </row>
    <row r="83" spans="1:6" ht="15" x14ac:dyDescent="0.2">
      <c r="A83" s="159" t="s">
        <v>114</v>
      </c>
      <c r="B83" s="161">
        <v>4</v>
      </c>
      <c r="C83" s="219">
        <v>5.5311344647899652E-3</v>
      </c>
      <c r="D83" s="158">
        <v>2380</v>
      </c>
      <c r="E83" s="219">
        <v>4.2636436597110758E-3</v>
      </c>
      <c r="F83" s="158">
        <v>397893.90276072122</v>
      </c>
    </row>
    <row r="84" spans="1:6" ht="15" x14ac:dyDescent="0.2">
      <c r="A84" s="159" t="s">
        <v>115</v>
      </c>
      <c r="B84" s="161">
        <v>8</v>
      </c>
      <c r="C84" s="219">
        <v>1.1236936333731193E-2</v>
      </c>
      <c r="D84" s="158">
        <v>660</v>
      </c>
      <c r="E84" s="219">
        <v>1.1823549644576932E-3</v>
      </c>
      <c r="F84" s="158">
        <v>571410.60270840442</v>
      </c>
    </row>
    <row r="85" spans="1:6" ht="15" x14ac:dyDescent="0.2">
      <c r="A85" s="159" t="s">
        <v>116</v>
      </c>
      <c r="B85" s="161">
        <v>0</v>
      </c>
      <c r="C85" s="219">
        <v>0</v>
      </c>
      <c r="D85" s="158">
        <v>0</v>
      </c>
      <c r="E85" s="219">
        <v>0</v>
      </c>
      <c r="F85" s="158">
        <v>0</v>
      </c>
    </row>
    <row r="86" spans="1:6" ht="15" x14ac:dyDescent="0.2">
      <c r="A86" s="159" t="s">
        <v>117</v>
      </c>
      <c r="B86" s="161">
        <v>12</v>
      </c>
      <c r="C86" s="219">
        <v>1.803440947861781E-2</v>
      </c>
      <c r="D86" s="158">
        <v>455</v>
      </c>
      <c r="E86" s="219">
        <v>8.1510834670947031E-4</v>
      </c>
      <c r="F86" s="158">
        <v>882778.19465415285</v>
      </c>
    </row>
    <row r="87" spans="1:6" ht="15" x14ac:dyDescent="0.2">
      <c r="A87" s="159" t="s">
        <v>118</v>
      </c>
      <c r="B87" s="161">
        <v>9</v>
      </c>
      <c r="C87" s="219">
        <v>1.3289278332508522E-2</v>
      </c>
      <c r="D87" s="158">
        <v>507</v>
      </c>
      <c r="E87" s="219">
        <v>9.0826358633340975E-4</v>
      </c>
      <c r="F87" s="158">
        <v>660250.69680440763</v>
      </c>
    </row>
    <row r="88" spans="1:6" ht="15" x14ac:dyDescent="0.2">
      <c r="A88" s="159" t="s">
        <v>119</v>
      </c>
      <c r="B88" s="161">
        <v>8</v>
      </c>
      <c r="C88" s="219">
        <v>1.106226892957993E-2</v>
      </c>
      <c r="D88" s="158">
        <v>520</v>
      </c>
      <c r="E88" s="219">
        <v>9.3155239623939458E-4</v>
      </c>
      <c r="F88" s="158">
        <v>555165.71058344305</v>
      </c>
    </row>
    <row r="89" spans="1:6" ht="15" x14ac:dyDescent="0.2">
      <c r="A89" s="159" t="s">
        <v>120</v>
      </c>
      <c r="B89" s="161">
        <v>0</v>
      </c>
      <c r="C89" s="219">
        <v>0</v>
      </c>
      <c r="D89" s="158">
        <v>0</v>
      </c>
      <c r="E89" s="219">
        <v>0</v>
      </c>
      <c r="F89" s="158">
        <v>0</v>
      </c>
    </row>
    <row r="90" spans="1:6" ht="15" x14ac:dyDescent="0.2">
      <c r="A90" s="159" t="s">
        <v>121</v>
      </c>
      <c r="B90" s="161">
        <v>15</v>
      </c>
      <c r="C90" s="219">
        <v>2.248842828447499E-2</v>
      </c>
      <c r="D90" s="158">
        <v>164</v>
      </c>
      <c r="E90" s="219">
        <v>2.9379729419857831E-4</v>
      </c>
      <c r="F90" s="158">
        <v>1077909.2861624572</v>
      </c>
    </row>
    <row r="91" spans="1:6" ht="15" x14ac:dyDescent="0.2">
      <c r="A91" s="159" t="s">
        <v>122</v>
      </c>
      <c r="B91" s="161">
        <v>0</v>
      </c>
      <c r="C91" s="219">
        <v>2.7655672323949825E-4</v>
      </c>
      <c r="D91" s="158">
        <v>18523</v>
      </c>
      <c r="E91" s="219">
        <v>3.3182971222196746E-2</v>
      </c>
      <c r="F91" s="158">
        <v>1064330.788354767</v>
      </c>
    </row>
    <row r="92" spans="1:6" ht="15" x14ac:dyDescent="0.2">
      <c r="A92" s="159" t="s">
        <v>123</v>
      </c>
      <c r="B92" s="161">
        <v>3</v>
      </c>
      <c r="C92" s="219">
        <v>3.9445722104160018E-3</v>
      </c>
      <c r="D92" s="158">
        <v>1420</v>
      </c>
      <c r="E92" s="219">
        <v>2.5438546204998853E-3</v>
      </c>
      <c r="F92" s="158">
        <v>268023.36995010712</v>
      </c>
    </row>
    <row r="93" spans="1:6" ht="15" x14ac:dyDescent="0.2">
      <c r="A93" s="159" t="s">
        <v>124</v>
      </c>
      <c r="B93" s="161">
        <v>7</v>
      </c>
      <c r="C93" s="219">
        <v>1.0654711653226987E-2</v>
      </c>
      <c r="D93" s="158">
        <v>846</v>
      </c>
      <c r="E93" s="219">
        <v>1.5155640908048613E-3</v>
      </c>
      <c r="F93" s="158">
        <v>554300.11810071894</v>
      </c>
    </row>
    <row r="94" spans="1:6" ht="15" x14ac:dyDescent="0.2">
      <c r="A94" s="159" t="s">
        <v>125</v>
      </c>
      <c r="B94" s="161">
        <v>4</v>
      </c>
      <c r="C94" s="219">
        <v>5.1817996564874416E-3</v>
      </c>
      <c r="D94" s="158">
        <v>4870</v>
      </c>
      <c r="E94" s="219">
        <v>8.7243464801650995E-3</v>
      </c>
      <c r="F94" s="158">
        <v>522602.98713774601</v>
      </c>
    </row>
    <row r="95" spans="1:6" ht="15" x14ac:dyDescent="0.2">
      <c r="A95" s="159" t="s">
        <v>126</v>
      </c>
      <c r="B95" s="161">
        <v>0</v>
      </c>
      <c r="C95" s="219">
        <v>0</v>
      </c>
      <c r="D95" s="158">
        <v>0</v>
      </c>
      <c r="E95" s="219">
        <v>0</v>
      </c>
      <c r="F95" s="158">
        <v>0</v>
      </c>
    </row>
    <row r="96" spans="1:6" ht="15" x14ac:dyDescent="0.2">
      <c r="A96" s="159" t="s">
        <v>127</v>
      </c>
      <c r="B96" s="161">
        <v>16</v>
      </c>
      <c r="C96" s="219">
        <v>2.3288987220168277E-2</v>
      </c>
      <c r="D96" s="158">
        <v>1797</v>
      </c>
      <c r="E96" s="219">
        <v>3.2192301077734464E-3</v>
      </c>
      <c r="F96" s="158">
        <v>1208623.6982089086</v>
      </c>
    </row>
    <row r="97" spans="1:6" ht="15" x14ac:dyDescent="0.2">
      <c r="A97" s="159" t="s">
        <v>128</v>
      </c>
      <c r="B97" s="161">
        <v>1</v>
      </c>
      <c r="C97" s="219">
        <v>1.1644493610084138E-3</v>
      </c>
      <c r="D97" s="158">
        <v>11060</v>
      </c>
      <c r="E97" s="219">
        <v>1.9813402889245584E-2</v>
      </c>
      <c r="F97" s="158">
        <v>682992.61764254281</v>
      </c>
    </row>
    <row r="98" spans="1:6" ht="15" x14ac:dyDescent="0.2">
      <c r="A98" s="159" t="s">
        <v>129</v>
      </c>
      <c r="B98" s="161">
        <v>5</v>
      </c>
      <c r="C98" s="219">
        <v>6.8993624639748516E-3</v>
      </c>
      <c r="D98" s="158">
        <v>2826</v>
      </c>
      <c r="E98" s="219">
        <v>5.062628984177941E-3</v>
      </c>
      <c r="F98" s="158">
        <v>488219.90291891125</v>
      </c>
    </row>
    <row r="99" spans="1:6" ht="15" x14ac:dyDescent="0.2">
      <c r="A99" s="159" t="s">
        <v>130</v>
      </c>
      <c r="B99" s="161">
        <v>8</v>
      </c>
      <c r="C99" s="219">
        <v>1.1469826205932876E-2</v>
      </c>
      <c r="D99" s="158">
        <v>243</v>
      </c>
      <c r="E99" s="219">
        <v>4.3532160055033251E-4</v>
      </c>
      <c r="F99" s="158">
        <v>558812.07727653557</v>
      </c>
    </row>
    <row r="100" spans="1:6" ht="15" x14ac:dyDescent="0.2">
      <c r="A100" s="159" t="s">
        <v>131</v>
      </c>
      <c r="B100" s="161">
        <v>0</v>
      </c>
      <c r="C100" s="219">
        <v>0</v>
      </c>
      <c r="D100" s="158">
        <v>0</v>
      </c>
      <c r="E100" s="219">
        <v>0</v>
      </c>
      <c r="F100" s="158">
        <v>0</v>
      </c>
    </row>
    <row r="101" spans="1:6" ht="15" x14ac:dyDescent="0.2">
      <c r="A101" s="159" t="s">
        <v>132</v>
      </c>
      <c r="B101" s="161">
        <v>11</v>
      </c>
      <c r="C101" s="219">
        <v>1.5545398969462323E-2</v>
      </c>
      <c r="D101" s="158">
        <v>569</v>
      </c>
      <c r="E101" s="219">
        <v>1.0193332951157991E-3</v>
      </c>
      <c r="F101" s="158">
        <v>770975.27390747191</v>
      </c>
    </row>
    <row r="102" spans="1:6" ht="15" x14ac:dyDescent="0.2">
      <c r="A102" s="159" t="s">
        <v>133</v>
      </c>
      <c r="B102" s="161">
        <v>0</v>
      </c>
      <c r="C102" s="219">
        <v>0</v>
      </c>
      <c r="D102" s="158">
        <v>0</v>
      </c>
      <c r="E102" s="219">
        <v>0</v>
      </c>
      <c r="F102" s="158">
        <v>0</v>
      </c>
    </row>
    <row r="103" spans="1:6" ht="18" customHeight="1" x14ac:dyDescent="0.2">
      <c r="A103" s="159" t="s">
        <v>134</v>
      </c>
      <c r="B103" s="161">
        <v>4</v>
      </c>
      <c r="C103" s="219">
        <v>6.2443596984076187E-3</v>
      </c>
      <c r="D103" s="158">
        <v>1150</v>
      </c>
      <c r="E103" s="219">
        <v>2.0601639532217379E-3</v>
      </c>
      <c r="F103" s="158">
        <v>361981.73875369353</v>
      </c>
    </row>
    <row r="104" spans="1:6" ht="18" customHeight="1" x14ac:dyDescent="0.2">
      <c r="A104" s="159" t="s">
        <v>135</v>
      </c>
      <c r="B104" s="161">
        <v>3</v>
      </c>
      <c r="C104" s="219">
        <v>4.2211289336554995E-3</v>
      </c>
      <c r="D104" s="158">
        <v>5354</v>
      </c>
      <c r="E104" s="219">
        <v>9.5914067874340748E-3</v>
      </c>
      <c r="F104" s="158">
        <v>504421.20003825339</v>
      </c>
    </row>
    <row r="105" spans="1:6" ht="18" customHeight="1" x14ac:dyDescent="0.2">
      <c r="A105" s="159" t="s">
        <v>136</v>
      </c>
      <c r="B105" s="161">
        <v>9</v>
      </c>
      <c r="C105" s="219">
        <v>1.3100055311344654E-2</v>
      </c>
      <c r="D105" s="158">
        <v>15768</v>
      </c>
      <c r="E105" s="219">
        <v>2.8247534969043798E-2</v>
      </c>
      <c r="F105" s="158">
        <v>1517328.5122337507</v>
      </c>
    </row>
    <row r="106" spans="1:6" ht="18" customHeight="1" x14ac:dyDescent="0.2">
      <c r="A106" s="159" t="s">
        <v>137</v>
      </c>
      <c r="B106" s="161">
        <v>4</v>
      </c>
      <c r="C106" s="219">
        <v>6.4481383365840904E-3</v>
      </c>
      <c r="D106" s="158">
        <v>983</v>
      </c>
      <c r="E106" s="219">
        <v>1.7609923182756249E-3</v>
      </c>
      <c r="F106" s="158">
        <v>362187.53301869897</v>
      </c>
    </row>
    <row r="107" spans="1:6" ht="18" customHeight="1" x14ac:dyDescent="0.2">
      <c r="A107" s="159" t="s">
        <v>138</v>
      </c>
      <c r="B107" s="161">
        <v>11</v>
      </c>
      <c r="C107" s="219">
        <v>1.5676399522575768E-2</v>
      </c>
      <c r="D107" s="158">
        <v>1603</v>
      </c>
      <c r="E107" s="219">
        <v>2.8716894060995183E-3</v>
      </c>
      <c r="F107" s="158">
        <v>835880.15201001393</v>
      </c>
    </row>
    <row r="108" spans="1:6" ht="18" customHeight="1" x14ac:dyDescent="0.2">
      <c r="A108" s="159" t="s">
        <v>139</v>
      </c>
      <c r="B108" s="161">
        <v>0</v>
      </c>
      <c r="C108" s="219">
        <v>0</v>
      </c>
      <c r="D108" s="158">
        <v>0</v>
      </c>
      <c r="E108" s="219">
        <v>0</v>
      </c>
      <c r="F108" s="158">
        <v>0</v>
      </c>
    </row>
    <row r="109" spans="1:6" ht="18" customHeight="1" x14ac:dyDescent="0.2">
      <c r="A109" s="159" t="s">
        <v>140</v>
      </c>
      <c r="B109" s="161">
        <v>16</v>
      </c>
      <c r="C109" s="219">
        <v>2.369654449652122E-2</v>
      </c>
      <c r="D109" s="158">
        <v>78</v>
      </c>
      <c r="E109" s="219">
        <v>1.3973285943590918E-4</v>
      </c>
      <c r="F109" s="158">
        <v>1130435.8524254456</v>
      </c>
    </row>
    <row r="110" spans="1:6" ht="18" customHeight="1" x14ac:dyDescent="0.2">
      <c r="A110" s="159" t="s">
        <v>141</v>
      </c>
      <c r="B110" s="161">
        <v>0</v>
      </c>
      <c r="C110" s="219">
        <v>0</v>
      </c>
      <c r="D110" s="158">
        <v>0</v>
      </c>
      <c r="E110" s="219">
        <v>0</v>
      </c>
      <c r="F110" s="158">
        <v>0</v>
      </c>
    </row>
    <row r="111" spans="1:6" ht="18" customHeight="1" x14ac:dyDescent="0.2">
      <c r="A111" s="159" t="s">
        <v>142</v>
      </c>
      <c r="B111" s="161">
        <v>14</v>
      </c>
      <c r="C111" s="219">
        <v>2.0275974498559005E-2</v>
      </c>
      <c r="D111" s="158">
        <v>962</v>
      </c>
      <c r="E111" s="219">
        <v>1.7233719330428802E-3</v>
      </c>
      <c r="F111" s="158">
        <v>1018065.0897141827</v>
      </c>
    </row>
    <row r="112" spans="1:6" ht="18" customHeight="1" x14ac:dyDescent="0.2">
      <c r="A112" s="159" t="s">
        <v>143</v>
      </c>
      <c r="B112" s="161">
        <v>0</v>
      </c>
      <c r="C112" s="219">
        <v>0</v>
      </c>
      <c r="D112" s="158">
        <v>0</v>
      </c>
      <c r="E112" s="219">
        <v>0</v>
      </c>
      <c r="F112" s="158">
        <v>0</v>
      </c>
    </row>
    <row r="113" spans="1:6" ht="18" customHeight="1" x14ac:dyDescent="0.2">
      <c r="A113" s="159" t="s">
        <v>144</v>
      </c>
      <c r="B113" s="161">
        <v>0</v>
      </c>
      <c r="C113" s="219">
        <v>0</v>
      </c>
      <c r="D113" s="158">
        <v>0</v>
      </c>
      <c r="E113" s="219">
        <v>0</v>
      </c>
      <c r="F113" s="158">
        <v>0</v>
      </c>
    </row>
    <row r="114" spans="1:6" ht="18" customHeight="1" x14ac:dyDescent="0.2">
      <c r="A114" s="159" t="s">
        <v>145</v>
      </c>
      <c r="B114" s="161">
        <v>0</v>
      </c>
      <c r="C114" s="219">
        <v>0</v>
      </c>
      <c r="D114" s="158">
        <v>0</v>
      </c>
      <c r="E114" s="219">
        <v>0</v>
      </c>
      <c r="F114" s="158">
        <v>0</v>
      </c>
    </row>
    <row r="115" spans="1:6" ht="18" customHeight="1" x14ac:dyDescent="0.2">
      <c r="A115" s="159" t="s">
        <v>146</v>
      </c>
      <c r="B115" s="161">
        <v>0</v>
      </c>
      <c r="C115" s="219">
        <v>0</v>
      </c>
      <c r="D115" s="158">
        <v>0</v>
      </c>
      <c r="E115" s="219">
        <v>0</v>
      </c>
      <c r="F115" s="158">
        <v>0</v>
      </c>
    </row>
    <row r="116" spans="1:6" ht="18" customHeight="1" x14ac:dyDescent="0.2">
      <c r="A116" s="159" t="s">
        <v>147</v>
      </c>
      <c r="B116" s="161">
        <v>6</v>
      </c>
      <c r="C116" s="219">
        <v>8.1511455270588951E-3</v>
      </c>
      <c r="D116" s="158">
        <v>394</v>
      </c>
      <c r="E116" s="219">
        <v>7.0583008484292593E-4</v>
      </c>
      <c r="F116" s="158">
        <v>409684.7657868719</v>
      </c>
    </row>
    <row r="117" spans="1:6" ht="18" customHeight="1" x14ac:dyDescent="0.2">
      <c r="A117" s="159" t="s">
        <v>148</v>
      </c>
      <c r="B117" s="161">
        <v>7</v>
      </c>
      <c r="C117" s="219">
        <v>1.0174376291811015E-2</v>
      </c>
      <c r="D117" s="158">
        <v>559</v>
      </c>
      <c r="E117" s="219">
        <v>1.0014188259573492E-3</v>
      </c>
      <c r="F117" s="158">
        <v>515188.21317781182</v>
      </c>
    </row>
    <row r="118" spans="1:6" ht="18" customHeight="1" x14ac:dyDescent="0.2">
      <c r="A118" s="159" t="s">
        <v>149</v>
      </c>
      <c r="B118" s="161">
        <v>2</v>
      </c>
      <c r="C118" s="219">
        <v>2.2561206369538017E-3</v>
      </c>
      <c r="D118" s="158">
        <v>4513</v>
      </c>
      <c r="E118" s="219">
        <v>8.0847999312084386E-3</v>
      </c>
      <c r="F118" s="158">
        <v>363321.02629387449</v>
      </c>
    </row>
    <row r="119" spans="1:6" ht="18" customHeight="1" x14ac:dyDescent="0.2">
      <c r="A119" s="159" t="s">
        <v>150</v>
      </c>
      <c r="B119" s="161">
        <v>8</v>
      </c>
      <c r="C119" s="219">
        <v>1.1819161014235399E-2</v>
      </c>
      <c r="D119" s="158">
        <v>343</v>
      </c>
      <c r="E119" s="219">
        <v>6.1446629213483144E-4</v>
      </c>
      <c r="F119" s="158">
        <v>581086.77259041113</v>
      </c>
    </row>
    <row r="120" spans="1:6" ht="18" customHeight="1" x14ac:dyDescent="0.2">
      <c r="A120" s="159" t="s">
        <v>151</v>
      </c>
      <c r="B120" s="161">
        <v>16</v>
      </c>
      <c r="C120" s="219">
        <v>2.3536432709382566E-2</v>
      </c>
      <c r="D120" s="158">
        <v>290</v>
      </c>
      <c r="E120" s="219">
        <v>5.1951960559504706E-4</v>
      </c>
      <c r="F120" s="158">
        <v>1134858.7861325718</v>
      </c>
    </row>
    <row r="121" spans="1:6" ht="18" customHeight="1" x14ac:dyDescent="0.2">
      <c r="A121" s="159" t="s">
        <v>152</v>
      </c>
      <c r="B121" s="161">
        <v>0</v>
      </c>
      <c r="C121" s="219">
        <v>0</v>
      </c>
      <c r="D121" s="158">
        <v>0</v>
      </c>
      <c r="E121" s="219">
        <v>0</v>
      </c>
      <c r="F121" s="158">
        <v>0</v>
      </c>
    </row>
    <row r="122" spans="1:6" ht="18" customHeight="1" x14ac:dyDescent="0.2">
      <c r="A122" s="159" t="s">
        <v>153</v>
      </c>
      <c r="B122" s="161">
        <v>6</v>
      </c>
      <c r="C122" s="219">
        <v>8.2530348461471326E-3</v>
      </c>
      <c r="D122" s="158">
        <v>911</v>
      </c>
      <c r="E122" s="219">
        <v>1.6320081403347856E-3</v>
      </c>
      <c r="F122" s="158">
        <v>443866.3346199097</v>
      </c>
    </row>
    <row r="123" spans="1:6" ht="18" customHeight="1" x14ac:dyDescent="0.2">
      <c r="A123" s="159" t="s">
        <v>154</v>
      </c>
      <c r="B123" s="161">
        <v>0</v>
      </c>
      <c r="C123" s="219">
        <v>0</v>
      </c>
      <c r="D123" s="158">
        <v>0</v>
      </c>
      <c r="E123" s="219">
        <v>0</v>
      </c>
      <c r="F123" s="158">
        <v>0</v>
      </c>
    </row>
    <row r="124" spans="1:6" ht="18" customHeight="1" x14ac:dyDescent="0.2">
      <c r="A124" s="159" t="s">
        <v>155</v>
      </c>
      <c r="B124" s="161">
        <v>4</v>
      </c>
      <c r="C124" s="219">
        <v>5.8804692730924897E-3</v>
      </c>
      <c r="D124" s="158">
        <v>1793</v>
      </c>
      <c r="E124" s="219">
        <v>3.2120643201100666E-3</v>
      </c>
      <c r="F124" s="158">
        <v>381181.00863535021</v>
      </c>
    </row>
    <row r="125" spans="1:6" ht="18" customHeight="1" x14ac:dyDescent="0.2">
      <c r="A125" s="159" t="s">
        <v>156</v>
      </c>
      <c r="B125" s="161">
        <v>4</v>
      </c>
      <c r="C125" s="219">
        <v>5.7494687199790432E-3</v>
      </c>
      <c r="D125" s="158">
        <v>430</v>
      </c>
      <c r="E125" s="219">
        <v>7.7032217381334559E-4</v>
      </c>
      <c r="F125" s="158">
        <v>297605.21797747753</v>
      </c>
    </row>
    <row r="126" spans="1:6" ht="18" customHeight="1" x14ac:dyDescent="0.2">
      <c r="A126" s="159" t="s">
        <v>157</v>
      </c>
      <c r="B126" s="161">
        <v>0</v>
      </c>
      <c r="C126" s="219">
        <v>0</v>
      </c>
      <c r="D126" s="158">
        <v>0</v>
      </c>
      <c r="E126" s="219">
        <v>0</v>
      </c>
      <c r="F126" s="158">
        <v>0</v>
      </c>
    </row>
    <row r="127" spans="1:6" ht="18" customHeight="1" x14ac:dyDescent="0.2">
      <c r="A127" s="159" t="s">
        <v>158</v>
      </c>
      <c r="B127" s="161">
        <v>1</v>
      </c>
      <c r="C127" s="219">
        <v>1.2954499141218604E-3</v>
      </c>
      <c r="D127" s="158">
        <v>4276</v>
      </c>
      <c r="E127" s="219">
        <v>7.6602270121531755E-3</v>
      </c>
      <c r="F127" s="158">
        <v>304222.13295610412</v>
      </c>
    </row>
    <row r="128" spans="1:6" ht="18" customHeight="1" x14ac:dyDescent="0.2">
      <c r="A128" s="159" t="s">
        <v>159</v>
      </c>
      <c r="B128" s="161">
        <v>4</v>
      </c>
      <c r="C128" s="219">
        <v>5.414689528689124E-3</v>
      </c>
      <c r="D128" s="158">
        <v>789</v>
      </c>
      <c r="E128" s="219">
        <v>1.4134516166016968E-3</v>
      </c>
      <c r="F128" s="158">
        <v>302070.65136322874</v>
      </c>
    </row>
    <row r="129" spans="1:6" ht="18" customHeight="1" x14ac:dyDescent="0.2">
      <c r="A129" s="159" t="s">
        <v>160</v>
      </c>
      <c r="B129" s="161">
        <v>10</v>
      </c>
      <c r="C129" s="219">
        <v>1.4075281651189202E-2</v>
      </c>
      <c r="D129" s="158">
        <v>300</v>
      </c>
      <c r="E129" s="219">
        <v>5.3743407475349695E-4</v>
      </c>
      <c r="F129" s="158">
        <v>685852.54781411472</v>
      </c>
    </row>
    <row r="130" spans="1:6" ht="18" customHeight="1" x14ac:dyDescent="0.2">
      <c r="A130" s="159" t="s">
        <v>161</v>
      </c>
      <c r="B130" s="161">
        <v>5</v>
      </c>
      <c r="C130" s="219">
        <v>7.6853657826555311E-3</v>
      </c>
      <c r="D130" s="158">
        <v>720</v>
      </c>
      <c r="E130" s="219">
        <v>1.2898417794083925E-3</v>
      </c>
      <c r="F130" s="158">
        <v>406052.56565332104</v>
      </c>
    </row>
    <row r="131" spans="1:6" ht="18" customHeight="1" x14ac:dyDescent="0.2">
      <c r="A131" s="159" t="s">
        <v>162</v>
      </c>
      <c r="B131" s="161">
        <v>4</v>
      </c>
      <c r="C131" s="219">
        <v>5.1090215714244148E-3</v>
      </c>
      <c r="D131" s="158">
        <v>1023</v>
      </c>
      <c r="E131" s="219">
        <v>1.8326501949094244E-3</v>
      </c>
      <c r="F131" s="158">
        <v>300825.5768132495</v>
      </c>
    </row>
    <row r="132" spans="1:6" ht="18" customHeight="1" x14ac:dyDescent="0.2">
      <c r="A132" s="159" t="s">
        <v>163</v>
      </c>
      <c r="B132" s="161">
        <v>14</v>
      </c>
      <c r="C132" s="219">
        <v>2.031964134959682E-2</v>
      </c>
      <c r="D132" s="158">
        <v>691</v>
      </c>
      <c r="E132" s="219">
        <v>1.2378898188488878E-3</v>
      </c>
      <c r="F132" s="158">
        <v>1004760.6615541427</v>
      </c>
    </row>
    <row r="133" spans="1:6" ht="18" customHeight="1" x14ac:dyDescent="0.2">
      <c r="A133" s="159" t="s">
        <v>164</v>
      </c>
      <c r="B133" s="161">
        <v>5</v>
      </c>
      <c r="C133" s="219">
        <v>7.5398096125294783E-3</v>
      </c>
      <c r="D133" s="158">
        <v>1268</v>
      </c>
      <c r="E133" s="219">
        <v>2.2715546892914471E-3</v>
      </c>
      <c r="F133" s="158">
        <v>430235.31728710869</v>
      </c>
    </row>
    <row r="134" spans="1:6" ht="18" customHeight="1" x14ac:dyDescent="0.2">
      <c r="A134" s="159" t="s">
        <v>165</v>
      </c>
      <c r="B134" s="161">
        <v>6</v>
      </c>
      <c r="C134" s="219">
        <v>8.0638118249832646E-3</v>
      </c>
      <c r="D134" s="158">
        <v>428</v>
      </c>
      <c r="E134" s="219">
        <v>7.667392799816556E-4</v>
      </c>
      <c r="F134" s="158">
        <v>407464.37110966287</v>
      </c>
    </row>
    <row r="135" spans="1:6" ht="18" customHeight="1" x14ac:dyDescent="0.2">
      <c r="A135" s="159" t="s">
        <v>166</v>
      </c>
      <c r="B135" s="161">
        <v>6</v>
      </c>
      <c r="C135" s="219">
        <v>8.5441471863992365E-3</v>
      </c>
      <c r="D135" s="158">
        <v>483</v>
      </c>
      <c r="E135" s="219">
        <v>8.6526886035312998E-4</v>
      </c>
      <c r="F135" s="158">
        <v>433410.16140388697</v>
      </c>
    </row>
    <row r="136" spans="1:6" ht="18" customHeight="1" x14ac:dyDescent="0.2">
      <c r="A136" s="159" t="s">
        <v>167</v>
      </c>
      <c r="B136" s="161">
        <v>9</v>
      </c>
      <c r="C136" s="219">
        <v>1.3100055311344654E-2</v>
      </c>
      <c r="D136" s="158">
        <v>7337</v>
      </c>
      <c r="E136" s="219">
        <v>1.3143846021554689E-2</v>
      </c>
      <c r="F136" s="158">
        <v>1038865.0965681205</v>
      </c>
    </row>
    <row r="137" spans="1:6" ht="18" customHeight="1" x14ac:dyDescent="0.2">
      <c r="A137" s="159" t="s">
        <v>168</v>
      </c>
      <c r="B137" s="161">
        <v>13</v>
      </c>
      <c r="C137" s="219">
        <v>1.953363803091614E-2</v>
      </c>
      <c r="D137" s="158">
        <v>354</v>
      </c>
      <c r="E137" s="219">
        <v>6.3417220820912638E-4</v>
      </c>
      <c r="F137" s="158">
        <v>948286.54175993777</v>
      </c>
    </row>
    <row r="138" spans="1:6" ht="18" customHeight="1" x14ac:dyDescent="0.2">
      <c r="A138" s="159" t="s">
        <v>169</v>
      </c>
      <c r="B138" s="161">
        <v>9</v>
      </c>
      <c r="C138" s="219">
        <v>1.3362056417571547E-2</v>
      </c>
      <c r="D138" s="158">
        <v>1135</v>
      </c>
      <c r="E138" s="219">
        <v>2.0332922494840631E-3</v>
      </c>
      <c r="F138" s="158">
        <v>699348.26665592764</v>
      </c>
    </row>
    <row r="139" spans="1:6" ht="18" customHeight="1" x14ac:dyDescent="0.2">
      <c r="A139" s="159" t="s">
        <v>170</v>
      </c>
      <c r="B139" s="161">
        <v>1</v>
      </c>
      <c r="C139" s="219">
        <v>1.7903408925504362E-3</v>
      </c>
      <c r="D139" s="158">
        <v>3618</v>
      </c>
      <c r="E139" s="219">
        <v>6.4814549415271724E-3</v>
      </c>
      <c r="F139" s="158">
        <v>290396.47287747037</v>
      </c>
    </row>
    <row r="140" spans="1:6" ht="18" customHeight="1" x14ac:dyDescent="0.2">
      <c r="A140" s="188"/>
      <c r="B140" s="194"/>
      <c r="C140" s="189"/>
      <c r="D140" s="180"/>
      <c r="E140" s="219"/>
      <c r="F140" s="180"/>
    </row>
    <row r="141" spans="1:6" ht="15.75" x14ac:dyDescent="0.2">
      <c r="A141" s="200"/>
      <c r="B141" s="201">
        <v>686.01999999999964</v>
      </c>
      <c r="C141" s="220">
        <v>1.0000000000000007</v>
      </c>
      <c r="D141" s="201">
        <v>555921</v>
      </c>
      <c r="E141" s="222">
        <v>0.99999999999999989</v>
      </c>
      <c r="F141" s="201">
        <v>77424035.905901372</v>
      </c>
    </row>
    <row r="142" spans="1:6" x14ac:dyDescent="0.2">
      <c r="B142" s="184"/>
    </row>
  </sheetData>
  <sortState xmlns:xlrd2="http://schemas.microsoft.com/office/spreadsheetml/2017/richdata2" ref="A3:F140">
    <sortCondition ref="A3:A140"/>
  </sortState>
  <customSheetViews>
    <customSheetView guid="{21B7AC2F-40B5-4A74-80C7-C3A38CDE4D3F}" showGridLines="0" showRowCol="0" fitToPage="1" showAutoFilter="1">
      <pane ySplit="2" topLeftCell="A3" activePane="bottomLeft" state="frozen"/>
      <selection pane="bottomLeft" sqref="A1:F1"/>
      <pageMargins left="0" right="0" top="0" bottom="0" header="0" footer="0"/>
      <pageSetup paperSize="9" scale="60" fitToHeight="2" orientation="portrait" r:id="rId1"/>
      <headerFooter alignWithMargins="0">
        <oddFooter>&amp;C&amp;D&amp;R&amp;P</oddFooter>
      </headerFooter>
      <autoFilter ref="A2:F2" xr:uid="{9687918E-81E8-4DD0-BE86-5ED688055620}"/>
    </customSheetView>
  </customSheetViews>
  <mergeCells count="1">
    <mergeCell ref="A1:F1"/>
  </mergeCells>
  <phoneticPr fontId="6" type="noConversion"/>
  <pageMargins left="0.7" right="0.7" top="0.75" bottom="0.75" header="0.3" footer="0.3"/>
  <pageSetup paperSize="9" scale="63" fitToHeight="2"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41"/>
  </sheetPr>
  <dimension ref="A1:K325"/>
  <sheetViews>
    <sheetView showGridLines="0" view="pageBreakPreview" zoomScale="85" zoomScaleNormal="96" zoomScaleSheetLayoutView="85" workbookViewId="0">
      <pane ySplit="2" topLeftCell="A3" activePane="bottomLeft" state="frozen"/>
      <selection activeCell="W4" sqref="W4"/>
      <selection pane="bottomLeft" activeCell="S18" sqref="S18"/>
    </sheetView>
  </sheetViews>
  <sheetFormatPr defaultRowHeight="15" x14ac:dyDescent="0.2"/>
  <cols>
    <col min="1" max="1" width="26.42578125" style="11" customWidth="1"/>
    <col min="2" max="2" width="18" style="11" customWidth="1"/>
    <col min="3" max="3" width="18" style="12" customWidth="1"/>
    <col min="4" max="6" width="18" style="11" customWidth="1"/>
    <col min="7" max="7" width="18" style="23" customWidth="1"/>
    <col min="8" max="9" width="18" style="11" customWidth="1"/>
  </cols>
  <sheetData>
    <row r="1" spans="1:11" s="15" customFormat="1" ht="26.25" customHeight="1" thickBot="1" x14ac:dyDescent="0.25">
      <c r="A1" s="327" t="s">
        <v>177</v>
      </c>
      <c r="B1" s="330"/>
      <c r="C1" s="330"/>
      <c r="D1" s="330"/>
      <c r="E1" s="330"/>
      <c r="F1" s="330"/>
      <c r="G1" s="330"/>
      <c r="H1" s="330"/>
      <c r="I1" s="331"/>
    </row>
    <row r="2" spans="1:11" s="18" customFormat="1" ht="60.75" thickBot="1" x14ac:dyDescent="0.25">
      <c r="A2" s="123" t="s">
        <v>32</v>
      </c>
      <c r="B2" s="123" t="s">
        <v>178</v>
      </c>
      <c r="C2" s="124" t="s">
        <v>304</v>
      </c>
      <c r="D2" s="119" t="s">
        <v>179</v>
      </c>
      <c r="E2" s="124" t="s">
        <v>180</v>
      </c>
      <c r="F2" s="119" t="s">
        <v>181</v>
      </c>
      <c r="G2" s="119" t="s">
        <v>296</v>
      </c>
      <c r="H2" s="125" t="s">
        <v>175</v>
      </c>
      <c r="I2" s="126" t="s">
        <v>176</v>
      </c>
    </row>
    <row r="3" spans="1:11" ht="18" customHeight="1" x14ac:dyDescent="0.2">
      <c r="A3" s="162" t="s">
        <v>34</v>
      </c>
      <c r="B3" s="171">
        <v>989</v>
      </c>
      <c r="C3" s="164">
        <v>8</v>
      </c>
      <c r="D3" s="216">
        <v>3.4158838599487617E-3</v>
      </c>
      <c r="E3" s="216">
        <v>7.2821626541213408E-2</v>
      </c>
      <c r="F3" s="216">
        <v>6.8453590604744714E-4</v>
      </c>
      <c r="G3" s="165">
        <v>38370</v>
      </c>
      <c r="H3" s="217">
        <v>5.2870756698064854E-2</v>
      </c>
      <c r="I3" s="165">
        <v>754892.74946433411</v>
      </c>
      <c r="K3" s="2"/>
    </row>
    <row r="4" spans="1:11" ht="18" customHeight="1" x14ac:dyDescent="0.2">
      <c r="A4" s="162" t="s">
        <v>35</v>
      </c>
      <c r="B4" s="171">
        <v>994</v>
      </c>
      <c r="C4" s="164">
        <v>5</v>
      </c>
      <c r="D4" s="216">
        <v>2.134927412467976E-3</v>
      </c>
      <c r="E4" s="216">
        <v>2.844594786766148E-2</v>
      </c>
      <c r="F4" s="216">
        <v>2.6739683829978396E-4</v>
      </c>
      <c r="G4" s="165">
        <v>96128</v>
      </c>
      <c r="H4" s="217">
        <v>0.13245660932685896</v>
      </c>
      <c r="I4" s="165">
        <v>1844413.5639387157</v>
      </c>
      <c r="K4" s="2"/>
    </row>
    <row r="5" spans="1:11" ht="18" customHeight="1" x14ac:dyDescent="0.2">
      <c r="A5" s="162" t="s">
        <v>36</v>
      </c>
      <c r="B5" s="171">
        <v>1046</v>
      </c>
      <c r="C5" s="164"/>
      <c r="D5" s="216">
        <v>0</v>
      </c>
      <c r="E5" s="216">
        <v>0</v>
      </c>
      <c r="F5" s="216">
        <v>0</v>
      </c>
      <c r="G5" s="165"/>
      <c r="H5" s="217">
        <v>0</v>
      </c>
      <c r="I5" s="165">
        <v>0</v>
      </c>
      <c r="K5" s="2"/>
    </row>
    <row r="6" spans="1:11" ht="18" customHeight="1" x14ac:dyDescent="0.2">
      <c r="A6" s="162" t="s">
        <v>37</v>
      </c>
      <c r="B6" s="171">
        <v>1025</v>
      </c>
      <c r="C6" s="164"/>
      <c r="D6" s="216">
        <v>0</v>
      </c>
      <c r="E6" s="216">
        <v>0</v>
      </c>
      <c r="F6" s="216">
        <v>0</v>
      </c>
      <c r="G6" s="165"/>
      <c r="H6" s="217">
        <v>0</v>
      </c>
      <c r="I6" s="165">
        <v>0</v>
      </c>
      <c r="K6" s="2"/>
    </row>
    <row r="7" spans="1:11" ht="18" customHeight="1" x14ac:dyDescent="0.2">
      <c r="A7" s="162" t="s">
        <v>38</v>
      </c>
      <c r="B7" s="171">
        <v>1009</v>
      </c>
      <c r="C7" s="164"/>
      <c r="D7" s="216">
        <v>0</v>
      </c>
      <c r="E7" s="216">
        <v>0</v>
      </c>
      <c r="F7" s="216">
        <v>0</v>
      </c>
      <c r="G7" s="165"/>
      <c r="H7" s="217">
        <v>0</v>
      </c>
      <c r="I7" s="165">
        <v>0</v>
      </c>
      <c r="K7" s="2"/>
    </row>
    <row r="8" spans="1:11" ht="18" customHeight="1" x14ac:dyDescent="0.2">
      <c r="A8" s="162" t="s">
        <v>39</v>
      </c>
      <c r="B8" s="171">
        <v>1021</v>
      </c>
      <c r="C8" s="164"/>
      <c r="D8" s="216">
        <v>0</v>
      </c>
      <c r="E8" s="216">
        <v>0</v>
      </c>
      <c r="F8" s="216">
        <v>0</v>
      </c>
      <c r="G8" s="165"/>
      <c r="H8" s="217">
        <v>0</v>
      </c>
      <c r="I8" s="165">
        <v>0</v>
      </c>
      <c r="K8" s="2"/>
    </row>
    <row r="9" spans="1:11" ht="18" customHeight="1" x14ac:dyDescent="0.2">
      <c r="A9" s="162" t="s">
        <v>40</v>
      </c>
      <c r="B9" s="171">
        <v>985</v>
      </c>
      <c r="C9" s="164">
        <v>12</v>
      </c>
      <c r="D9" s="216">
        <v>5.1238257899231428E-3</v>
      </c>
      <c r="E9" s="216">
        <v>0.16384865971773013</v>
      </c>
      <c r="F9" s="216">
        <v>1.5402057886067556E-3</v>
      </c>
      <c r="G9" s="165">
        <v>42795</v>
      </c>
      <c r="H9" s="217">
        <v>5.8968048811406965E-2</v>
      </c>
      <c r="I9" s="165">
        <v>867068.55513908842</v>
      </c>
      <c r="K9" s="2"/>
    </row>
    <row r="10" spans="1:11" ht="18" customHeight="1" x14ac:dyDescent="0.2">
      <c r="A10" s="162" t="s">
        <v>41</v>
      </c>
      <c r="B10" s="171">
        <v>964</v>
      </c>
      <c r="C10" s="164">
        <v>25</v>
      </c>
      <c r="D10" s="216">
        <v>1.067463706233988E-2</v>
      </c>
      <c r="E10" s="216">
        <v>0.71114869669153702</v>
      </c>
      <c r="F10" s="216">
        <v>6.6849209574945988E-3</v>
      </c>
      <c r="G10" s="165">
        <v>1767</v>
      </c>
      <c r="H10" s="217">
        <v>2.4347830879718683E-3</v>
      </c>
      <c r="I10" s="165">
        <v>249925.23727840162</v>
      </c>
      <c r="K10" s="2"/>
    </row>
    <row r="11" spans="1:11" ht="18" customHeight="1" x14ac:dyDescent="0.2">
      <c r="A11" s="162" t="s">
        <v>42</v>
      </c>
      <c r="B11" s="171">
        <v>991</v>
      </c>
      <c r="C11" s="164">
        <v>7</v>
      </c>
      <c r="D11" s="216">
        <v>2.9888983774551663E-3</v>
      </c>
      <c r="E11" s="216">
        <v>5.5754057820616501E-2</v>
      </c>
      <c r="F11" s="216">
        <v>5.2409780306757658E-4</v>
      </c>
      <c r="G11" s="165">
        <v>1776</v>
      </c>
      <c r="H11" s="217">
        <v>2.4471843600668017E-3</v>
      </c>
      <c r="I11" s="165">
        <v>50865.018729668809</v>
      </c>
      <c r="K11" s="2"/>
    </row>
    <row r="12" spans="1:11" ht="18" customHeight="1" x14ac:dyDescent="0.2">
      <c r="A12" s="162" t="s">
        <v>43</v>
      </c>
      <c r="B12" s="171">
        <v>982</v>
      </c>
      <c r="C12" s="164">
        <v>14</v>
      </c>
      <c r="D12" s="216">
        <v>5.9777967549103327E-3</v>
      </c>
      <c r="E12" s="216">
        <v>0.223016231282466</v>
      </c>
      <c r="F12" s="216">
        <v>2.0963912122703063E-3</v>
      </c>
      <c r="G12" s="165">
        <v>1793</v>
      </c>
      <c r="H12" s="217">
        <v>2.4706089851350087E-3</v>
      </c>
      <c r="I12" s="165">
        <v>102035.35975203208</v>
      </c>
      <c r="K12" s="2"/>
    </row>
    <row r="13" spans="1:11" ht="18" customHeight="1" x14ac:dyDescent="0.2">
      <c r="A13" s="162" t="s">
        <v>44</v>
      </c>
      <c r="B13" s="171">
        <v>980</v>
      </c>
      <c r="C13" s="164">
        <v>16</v>
      </c>
      <c r="D13" s="216">
        <v>6.8317677198975234E-3</v>
      </c>
      <c r="E13" s="216">
        <v>0.29128650616485363</v>
      </c>
      <c r="F13" s="216">
        <v>2.7381436241897886E-3</v>
      </c>
      <c r="G13" s="165">
        <v>4828</v>
      </c>
      <c r="H13" s="217">
        <v>6.6525935193707869E-3</v>
      </c>
      <c r="I13" s="165">
        <v>180748.41097128097</v>
      </c>
      <c r="K13" s="2"/>
    </row>
    <row r="14" spans="1:11" ht="18" customHeight="1" x14ac:dyDescent="0.2">
      <c r="A14" s="162" t="s">
        <v>45</v>
      </c>
      <c r="B14" s="171">
        <v>941</v>
      </c>
      <c r="C14" s="164">
        <v>40</v>
      </c>
      <c r="D14" s="216">
        <v>1.7079419299743808E-2</v>
      </c>
      <c r="E14" s="216">
        <v>1.8205406635303347</v>
      </c>
      <c r="F14" s="216">
        <v>1.7113397651186173E-2</v>
      </c>
      <c r="G14" s="165">
        <v>946</v>
      </c>
      <c r="H14" s="217">
        <v>1.3035114890896364E-3</v>
      </c>
      <c r="I14" s="165">
        <v>571488.33874451963</v>
      </c>
      <c r="K14" s="2"/>
    </row>
    <row r="15" spans="1:11" ht="18" customHeight="1" x14ac:dyDescent="0.2">
      <c r="A15" s="162" t="s">
        <v>46</v>
      </c>
      <c r="B15" s="171">
        <v>955</v>
      </c>
      <c r="C15" s="164">
        <v>28</v>
      </c>
      <c r="D15" s="216">
        <v>1.1955593509820665E-2</v>
      </c>
      <c r="E15" s="216">
        <v>0.89206492512986402</v>
      </c>
      <c r="F15" s="216">
        <v>8.3855648490812253E-3</v>
      </c>
      <c r="G15" s="165">
        <v>16961</v>
      </c>
      <c r="H15" s="217">
        <v>2.3370886222462285E-2</v>
      </c>
      <c r="I15" s="165">
        <v>595082.98236460926</v>
      </c>
      <c r="K15" s="2"/>
    </row>
    <row r="16" spans="1:11" ht="18" customHeight="1" x14ac:dyDescent="0.2">
      <c r="A16" s="162" t="s">
        <v>47</v>
      </c>
      <c r="B16" s="171">
        <v>950</v>
      </c>
      <c r="C16" s="164">
        <v>33</v>
      </c>
      <c r="D16" s="216">
        <v>1.4090520922288642E-2</v>
      </c>
      <c r="E16" s="216">
        <v>1.2391054891153341</v>
      </c>
      <c r="F16" s="216">
        <v>1.1647806276338589E-2</v>
      </c>
      <c r="G16" s="165">
        <v>1076</v>
      </c>
      <c r="H16" s="217">
        <v>1.4826409749053369E-3</v>
      </c>
      <c r="I16" s="165">
        <v>397221.65789823869</v>
      </c>
      <c r="K16" s="2"/>
    </row>
    <row r="17" spans="1:11" ht="18" customHeight="1" x14ac:dyDescent="0.2">
      <c r="A17" s="162" t="s">
        <v>48</v>
      </c>
      <c r="B17" s="171">
        <v>968</v>
      </c>
      <c r="C17" s="164">
        <v>23</v>
      </c>
      <c r="D17" s="216">
        <v>9.8206660973526906E-3</v>
      </c>
      <c r="E17" s="216">
        <v>0.60191625687971706</v>
      </c>
      <c r="F17" s="216">
        <v>5.6581170984234298E-3</v>
      </c>
      <c r="G17" s="165">
        <v>950</v>
      </c>
      <c r="H17" s="217">
        <v>1.3090231655762733E-3</v>
      </c>
      <c r="I17" s="165">
        <v>201117.55520673576</v>
      </c>
      <c r="K17" s="2"/>
    </row>
    <row r="18" spans="1:11" ht="18" customHeight="1" x14ac:dyDescent="0.2">
      <c r="A18" s="162" t="s">
        <v>49</v>
      </c>
      <c r="B18" s="171">
        <v>954</v>
      </c>
      <c r="C18" s="164">
        <v>29</v>
      </c>
      <c r="D18" s="216">
        <v>1.2382578992314262E-2</v>
      </c>
      <c r="E18" s="216">
        <v>0.95692168626813234</v>
      </c>
      <c r="F18" s="216">
        <v>8.9952296404047331E-3</v>
      </c>
      <c r="G18" s="165">
        <v>31508</v>
      </c>
      <c r="H18" s="217">
        <v>4.341547568523918E-2</v>
      </c>
      <c r="I18" s="165">
        <v>892604.21862879547</v>
      </c>
      <c r="K18" s="2"/>
    </row>
    <row r="19" spans="1:11" ht="18" customHeight="1" x14ac:dyDescent="0.2">
      <c r="A19" s="162" t="s">
        <v>50</v>
      </c>
      <c r="B19" s="171">
        <v>1014</v>
      </c>
      <c r="C19" s="164"/>
      <c r="D19" s="216">
        <v>0</v>
      </c>
      <c r="E19" s="216">
        <v>0</v>
      </c>
      <c r="F19" s="216">
        <v>0</v>
      </c>
      <c r="G19" s="165"/>
      <c r="H19" s="217">
        <v>0</v>
      </c>
      <c r="I19" s="165">
        <v>0</v>
      </c>
      <c r="K19" s="2"/>
    </row>
    <row r="20" spans="1:11" ht="18" customHeight="1" x14ac:dyDescent="0.2">
      <c r="A20" s="162" t="s">
        <v>51</v>
      </c>
      <c r="B20" s="171">
        <v>1114</v>
      </c>
      <c r="C20" s="164"/>
      <c r="D20" s="216">
        <v>0</v>
      </c>
      <c r="E20" s="216">
        <v>0</v>
      </c>
      <c r="F20" s="216">
        <v>0</v>
      </c>
      <c r="G20" s="165"/>
      <c r="H20" s="217">
        <v>0</v>
      </c>
      <c r="I20" s="165">
        <v>0</v>
      </c>
      <c r="K20" s="2"/>
    </row>
    <row r="21" spans="1:11" ht="18" customHeight="1" x14ac:dyDescent="0.2">
      <c r="A21" s="162" t="s">
        <v>52</v>
      </c>
      <c r="B21" s="171">
        <v>1023</v>
      </c>
      <c r="C21" s="164"/>
      <c r="D21" s="216">
        <v>0</v>
      </c>
      <c r="E21" s="216">
        <v>0</v>
      </c>
      <c r="F21" s="216">
        <v>0</v>
      </c>
      <c r="G21" s="165"/>
      <c r="H21" s="217">
        <v>0</v>
      </c>
      <c r="I21" s="165">
        <v>0</v>
      </c>
      <c r="K21" s="2"/>
    </row>
    <row r="22" spans="1:11" ht="18" customHeight="1" x14ac:dyDescent="0.2">
      <c r="A22" s="162" t="s">
        <v>53</v>
      </c>
      <c r="B22" s="171">
        <v>1023</v>
      </c>
      <c r="C22" s="164"/>
      <c r="D22" s="216">
        <v>0</v>
      </c>
      <c r="E22" s="216">
        <v>0</v>
      </c>
      <c r="F22" s="216">
        <v>0</v>
      </c>
      <c r="G22" s="165"/>
      <c r="H22" s="217">
        <v>0</v>
      </c>
      <c r="I22" s="165">
        <v>0</v>
      </c>
      <c r="K22" s="2"/>
    </row>
    <row r="23" spans="1:11" ht="18" customHeight="1" x14ac:dyDescent="0.2">
      <c r="A23" s="162" t="s">
        <v>54</v>
      </c>
      <c r="B23" s="171">
        <v>984</v>
      </c>
      <c r="C23" s="164">
        <v>13</v>
      </c>
      <c r="D23" s="216">
        <v>5.5508112724167377E-3</v>
      </c>
      <c r="E23" s="216">
        <v>0.1922946075853916</v>
      </c>
      <c r="F23" s="216">
        <v>1.8076026269065394E-3</v>
      </c>
      <c r="G23" s="165">
        <v>525</v>
      </c>
      <c r="H23" s="217">
        <v>7.2340753887109837E-4</v>
      </c>
      <c r="I23" s="165">
        <v>68481.228542485012</v>
      </c>
      <c r="K23" s="2"/>
    </row>
    <row r="24" spans="1:11" ht="18" customHeight="1" x14ac:dyDescent="0.2">
      <c r="A24" s="162" t="s">
        <v>55</v>
      </c>
      <c r="B24" s="171">
        <v>944</v>
      </c>
      <c r="C24" s="164">
        <v>38</v>
      </c>
      <c r="D24" s="216">
        <v>1.6225448334756618E-2</v>
      </c>
      <c r="E24" s="216">
        <v>1.6430379488361273</v>
      </c>
      <c r="F24" s="216">
        <v>1.5444841380195523E-2</v>
      </c>
      <c r="G24" s="165">
        <v>4995</v>
      </c>
      <c r="H24" s="217">
        <v>6.8827060126878791E-3</v>
      </c>
      <c r="I24" s="165">
        <v>594853.81794308859</v>
      </c>
      <c r="K24" s="2"/>
    </row>
    <row r="25" spans="1:11" ht="18" customHeight="1" x14ac:dyDescent="0.2">
      <c r="A25" s="162" t="s">
        <v>56</v>
      </c>
      <c r="B25" s="171">
        <v>1047</v>
      </c>
      <c r="C25" s="164"/>
      <c r="D25" s="216">
        <v>0</v>
      </c>
      <c r="E25" s="216">
        <v>0</v>
      </c>
      <c r="F25" s="216">
        <v>0</v>
      </c>
      <c r="G25" s="165"/>
      <c r="H25" s="217">
        <v>0</v>
      </c>
      <c r="I25" s="165">
        <v>0</v>
      </c>
      <c r="K25" s="2"/>
    </row>
    <row r="26" spans="1:11" ht="18" customHeight="1" x14ac:dyDescent="0.2">
      <c r="A26" s="162" t="s">
        <v>57</v>
      </c>
      <c r="B26" s="171">
        <v>1034</v>
      </c>
      <c r="C26" s="164"/>
      <c r="D26" s="216">
        <v>0</v>
      </c>
      <c r="E26" s="216">
        <v>0</v>
      </c>
      <c r="F26" s="216">
        <v>0</v>
      </c>
      <c r="G26" s="165"/>
      <c r="H26" s="217">
        <v>0</v>
      </c>
      <c r="I26" s="165">
        <v>0</v>
      </c>
      <c r="K26" s="2"/>
    </row>
    <row r="27" spans="1:11" ht="18" customHeight="1" x14ac:dyDescent="0.2">
      <c r="A27" s="162" t="s">
        <v>58</v>
      </c>
      <c r="B27" s="171">
        <v>1099</v>
      </c>
      <c r="C27" s="164"/>
      <c r="D27" s="216">
        <v>0</v>
      </c>
      <c r="E27" s="216">
        <v>0</v>
      </c>
      <c r="F27" s="216">
        <v>0</v>
      </c>
      <c r="G27" s="165"/>
      <c r="H27" s="217">
        <v>0</v>
      </c>
      <c r="I27" s="165">
        <v>0</v>
      </c>
      <c r="K27" s="2"/>
    </row>
    <row r="28" spans="1:11" ht="18" customHeight="1" x14ac:dyDescent="0.2">
      <c r="A28" s="162" t="s">
        <v>59</v>
      </c>
      <c r="B28" s="171">
        <v>1033</v>
      </c>
      <c r="C28" s="164"/>
      <c r="D28" s="216">
        <v>0</v>
      </c>
      <c r="E28" s="216">
        <v>0</v>
      </c>
      <c r="F28" s="216">
        <v>0</v>
      </c>
      <c r="G28" s="165"/>
      <c r="H28" s="217">
        <v>0</v>
      </c>
      <c r="I28" s="165">
        <v>0</v>
      </c>
      <c r="K28" s="2"/>
    </row>
    <row r="29" spans="1:11" ht="18" customHeight="1" x14ac:dyDescent="0.2">
      <c r="A29" s="162" t="s">
        <v>60</v>
      </c>
      <c r="B29" s="171">
        <v>918</v>
      </c>
      <c r="C29" s="164">
        <v>45</v>
      </c>
      <c r="D29" s="216">
        <v>1.9214346712211786E-2</v>
      </c>
      <c r="E29" s="216">
        <v>2.3041217772805807</v>
      </c>
      <c r="F29" s="216">
        <v>2.1659143902282508E-2</v>
      </c>
      <c r="G29" s="165">
        <v>8625</v>
      </c>
      <c r="H29" s="217">
        <v>1.1884552424310902E-2</v>
      </c>
      <c r="I29" s="165">
        <v>865137.84033277503</v>
      </c>
      <c r="K29" s="2"/>
    </row>
    <row r="30" spans="1:11" ht="18" customHeight="1" x14ac:dyDescent="0.2">
      <c r="A30" s="162" t="s">
        <v>61</v>
      </c>
      <c r="B30" s="171">
        <v>922</v>
      </c>
      <c r="C30" s="164">
        <v>43</v>
      </c>
      <c r="D30" s="216">
        <v>1.8360375747224593E-2</v>
      </c>
      <c r="E30" s="216">
        <v>2.1038623042922433</v>
      </c>
      <c r="F30" s="216">
        <v>1.9776670160652023E-2</v>
      </c>
      <c r="G30" s="165">
        <v>3382</v>
      </c>
      <c r="H30" s="217">
        <v>4.6601224694515333E-3</v>
      </c>
      <c r="I30" s="165">
        <v>704135.25548314105</v>
      </c>
      <c r="K30" s="2"/>
    </row>
    <row r="31" spans="1:11" ht="18" customHeight="1" x14ac:dyDescent="0.2">
      <c r="A31" s="162" t="s">
        <v>62</v>
      </c>
      <c r="B31" s="171">
        <v>944</v>
      </c>
      <c r="C31" s="164">
        <v>38</v>
      </c>
      <c r="D31" s="216">
        <v>1.6225448334756618E-2</v>
      </c>
      <c r="E31" s="216">
        <v>1.6430379488361273</v>
      </c>
      <c r="F31" s="216">
        <v>1.5444841380195523E-2</v>
      </c>
      <c r="G31" s="165">
        <v>958</v>
      </c>
      <c r="H31" s="217">
        <v>1.3200465185495471E-3</v>
      </c>
      <c r="I31" s="165">
        <v>517758.81227038323</v>
      </c>
      <c r="K31" s="2"/>
    </row>
    <row r="32" spans="1:11" ht="18" customHeight="1" x14ac:dyDescent="0.2">
      <c r="A32" s="162" t="s">
        <v>63</v>
      </c>
      <c r="B32" s="171">
        <v>976</v>
      </c>
      <c r="C32" s="164">
        <v>18</v>
      </c>
      <c r="D32" s="216">
        <v>7.6857386848847142E-3</v>
      </c>
      <c r="E32" s="216">
        <v>0.36865948436489282</v>
      </c>
      <c r="F32" s="216">
        <v>3.4654630243652006E-3</v>
      </c>
      <c r="G32" s="165">
        <v>1136</v>
      </c>
      <c r="H32" s="217">
        <v>1.5653161222048911E-3</v>
      </c>
      <c r="I32" s="165">
        <v>133762.36126916172</v>
      </c>
      <c r="K32" s="2"/>
    </row>
    <row r="33" spans="1:11" ht="18" customHeight="1" x14ac:dyDescent="0.2">
      <c r="A33" s="162" t="s">
        <v>64</v>
      </c>
      <c r="B33" s="171">
        <v>1118</v>
      </c>
      <c r="C33" s="164"/>
      <c r="D33" s="216">
        <v>0</v>
      </c>
      <c r="E33" s="216">
        <v>0</v>
      </c>
      <c r="F33" s="216">
        <v>0</v>
      </c>
      <c r="G33" s="165"/>
      <c r="H33" s="217">
        <v>0</v>
      </c>
      <c r="I33" s="165">
        <v>0</v>
      </c>
      <c r="K33" s="2"/>
    </row>
    <row r="34" spans="1:11" ht="18" customHeight="1" x14ac:dyDescent="0.2">
      <c r="A34" s="162" t="s">
        <v>65</v>
      </c>
      <c r="B34" s="171">
        <v>985</v>
      </c>
      <c r="C34" s="164">
        <v>12</v>
      </c>
      <c r="D34" s="216">
        <v>5.1238257899231428E-3</v>
      </c>
      <c r="E34" s="216">
        <v>0.16384865971773013</v>
      </c>
      <c r="F34" s="216">
        <v>1.5402057886067556E-3</v>
      </c>
      <c r="G34" s="165">
        <v>1033</v>
      </c>
      <c r="H34" s="217">
        <v>1.4233904526739899E-3</v>
      </c>
      <c r="I34" s="165">
        <v>69535.33073890931</v>
      </c>
      <c r="K34" s="2"/>
    </row>
    <row r="35" spans="1:11" ht="18" customHeight="1" x14ac:dyDescent="0.2">
      <c r="A35" s="162" t="s">
        <v>66</v>
      </c>
      <c r="B35" s="171">
        <v>1007</v>
      </c>
      <c r="C35" s="164"/>
      <c r="D35" s="216">
        <v>0</v>
      </c>
      <c r="E35" s="216">
        <v>0</v>
      </c>
      <c r="F35" s="216">
        <v>0</v>
      </c>
      <c r="G35" s="165"/>
      <c r="H35" s="217">
        <v>0</v>
      </c>
      <c r="I35" s="165">
        <v>0</v>
      </c>
      <c r="K35" s="2"/>
    </row>
    <row r="36" spans="1:11" ht="18" customHeight="1" x14ac:dyDescent="0.2">
      <c r="A36" s="162" t="s">
        <v>67</v>
      </c>
      <c r="B36" s="171">
        <v>899</v>
      </c>
      <c r="C36" s="164">
        <v>51</v>
      </c>
      <c r="D36" s="216">
        <v>2.1776259607173356E-2</v>
      </c>
      <c r="E36" s="216">
        <v>2.9595164161515011</v>
      </c>
      <c r="F36" s="216">
        <v>2.781996705670953E-2</v>
      </c>
      <c r="G36" s="165">
        <v>144</v>
      </c>
      <c r="H36" s="217">
        <v>1.9842035351892986E-4</v>
      </c>
      <c r="I36" s="165">
        <v>902407.4004571432</v>
      </c>
      <c r="K36" s="2"/>
    </row>
    <row r="37" spans="1:11" ht="18" customHeight="1" x14ac:dyDescent="0.2">
      <c r="A37" s="162" t="s">
        <v>68</v>
      </c>
      <c r="B37" s="171">
        <v>1007</v>
      </c>
      <c r="C37" s="164"/>
      <c r="D37" s="216">
        <v>0</v>
      </c>
      <c r="E37" s="216">
        <v>0</v>
      </c>
      <c r="F37" s="216">
        <v>0</v>
      </c>
      <c r="G37" s="165"/>
      <c r="H37" s="217">
        <v>0</v>
      </c>
      <c r="I37" s="165">
        <v>0</v>
      </c>
      <c r="K37" s="2"/>
    </row>
    <row r="38" spans="1:11" ht="18" customHeight="1" x14ac:dyDescent="0.2">
      <c r="A38" s="162" t="s">
        <v>69</v>
      </c>
      <c r="B38" s="171">
        <v>1035</v>
      </c>
      <c r="C38" s="164"/>
      <c r="D38" s="216">
        <v>0</v>
      </c>
      <c r="E38" s="216">
        <v>0</v>
      </c>
      <c r="F38" s="216">
        <v>0</v>
      </c>
      <c r="G38" s="165"/>
      <c r="H38" s="217">
        <v>0</v>
      </c>
      <c r="I38" s="165">
        <v>0</v>
      </c>
      <c r="K38" s="2"/>
    </row>
    <row r="39" spans="1:11" ht="18" customHeight="1" x14ac:dyDescent="0.2">
      <c r="A39" s="162" t="s">
        <v>70</v>
      </c>
      <c r="B39" s="171">
        <v>1003</v>
      </c>
      <c r="C39" s="164"/>
      <c r="D39" s="216">
        <v>0</v>
      </c>
      <c r="E39" s="216">
        <v>0</v>
      </c>
      <c r="F39" s="216">
        <v>0</v>
      </c>
      <c r="G39" s="165"/>
      <c r="H39" s="217">
        <v>0</v>
      </c>
      <c r="I39" s="165">
        <v>0</v>
      </c>
      <c r="K39" s="2"/>
    </row>
    <row r="40" spans="1:11" ht="18" customHeight="1" x14ac:dyDescent="0.2">
      <c r="A40" s="162" t="s">
        <v>71</v>
      </c>
      <c r="B40" s="171">
        <v>1009</v>
      </c>
      <c r="C40" s="164"/>
      <c r="D40" s="216">
        <v>0</v>
      </c>
      <c r="E40" s="216">
        <v>0</v>
      </c>
      <c r="F40" s="216">
        <v>0</v>
      </c>
      <c r="G40" s="165"/>
      <c r="H40" s="217">
        <v>0</v>
      </c>
      <c r="I40" s="165">
        <v>0</v>
      </c>
      <c r="K40" s="2"/>
    </row>
    <row r="41" spans="1:11" ht="18" customHeight="1" x14ac:dyDescent="0.2">
      <c r="A41" s="162" t="s">
        <v>72</v>
      </c>
      <c r="B41" s="171">
        <v>1003</v>
      </c>
      <c r="C41" s="164"/>
      <c r="D41" s="216">
        <v>0</v>
      </c>
      <c r="E41" s="216">
        <v>0</v>
      </c>
      <c r="F41" s="216">
        <v>0</v>
      </c>
      <c r="G41" s="165"/>
      <c r="H41" s="217">
        <v>0</v>
      </c>
      <c r="I41" s="165">
        <v>0</v>
      </c>
      <c r="K41" s="2"/>
    </row>
    <row r="42" spans="1:11" ht="18" customHeight="1" x14ac:dyDescent="0.2">
      <c r="A42" s="162" t="s">
        <v>73</v>
      </c>
      <c r="B42" s="171">
        <v>726</v>
      </c>
      <c r="C42" s="164">
        <v>57</v>
      </c>
      <c r="D42" s="216">
        <v>2.4338172502134929E-2</v>
      </c>
      <c r="E42" s="216">
        <v>3.6968353848812869</v>
      </c>
      <c r="F42" s="216">
        <v>3.4750893105439933E-2</v>
      </c>
      <c r="G42" s="165">
        <v>8207</v>
      </c>
      <c r="H42" s="217">
        <v>1.1308582231457342E-2</v>
      </c>
      <c r="I42" s="165">
        <v>1280523.4477045666</v>
      </c>
      <c r="K42" s="2"/>
    </row>
    <row r="43" spans="1:11" ht="18" customHeight="1" x14ac:dyDescent="0.2">
      <c r="A43" s="162" t="s">
        <v>74</v>
      </c>
      <c r="B43" s="171">
        <v>996</v>
      </c>
      <c r="C43" s="164">
        <v>3</v>
      </c>
      <c r="D43" s="216">
        <v>1.2809564474807857E-3</v>
      </c>
      <c r="E43" s="216">
        <v>1.0240541232358133E-2</v>
      </c>
      <c r="F43" s="216">
        <v>9.6262861787922227E-5</v>
      </c>
      <c r="G43" s="165">
        <v>6241</v>
      </c>
      <c r="H43" s="217">
        <v>8.5995932382752858E-3</v>
      </c>
      <c r="I43" s="165">
        <v>122298.02260011679</v>
      </c>
      <c r="K43" s="2"/>
    </row>
    <row r="44" spans="1:11" ht="18" customHeight="1" x14ac:dyDescent="0.2">
      <c r="A44" s="162" t="s">
        <v>75</v>
      </c>
      <c r="B44" s="171">
        <v>986</v>
      </c>
      <c r="C44" s="164">
        <v>11</v>
      </c>
      <c r="D44" s="216">
        <v>4.696840307429547E-3</v>
      </c>
      <c r="E44" s="216">
        <v>0.13767838767948154</v>
      </c>
      <c r="F44" s="216">
        <v>1.2942006973709541E-3</v>
      </c>
      <c r="G44" s="165">
        <v>658</v>
      </c>
      <c r="H44" s="217">
        <v>9.0667078205177668E-4</v>
      </c>
      <c r="I44" s="165">
        <v>54418.468896736289</v>
      </c>
      <c r="K44" s="2"/>
    </row>
    <row r="45" spans="1:11" ht="18" customHeight="1" x14ac:dyDescent="0.2">
      <c r="A45" s="162" t="s">
        <v>76</v>
      </c>
      <c r="B45" s="171">
        <v>1002</v>
      </c>
      <c r="C45" s="164"/>
      <c r="D45" s="216">
        <v>0</v>
      </c>
      <c r="E45" s="216">
        <v>0</v>
      </c>
      <c r="F45" s="216">
        <v>0</v>
      </c>
      <c r="G45" s="165"/>
      <c r="H45" s="217">
        <v>0</v>
      </c>
      <c r="I45" s="165">
        <v>0</v>
      </c>
      <c r="K45" s="2"/>
    </row>
    <row r="46" spans="1:11" ht="18" customHeight="1" x14ac:dyDescent="0.2">
      <c r="A46" s="162" t="s">
        <v>77</v>
      </c>
      <c r="B46" s="171">
        <v>873</v>
      </c>
      <c r="C46" s="164">
        <v>52</v>
      </c>
      <c r="D46" s="216">
        <v>2.2203245089666951E-2</v>
      </c>
      <c r="E46" s="216">
        <v>3.0767137213662656</v>
      </c>
      <c r="F46" s="216">
        <v>2.8921642030504631E-2</v>
      </c>
      <c r="G46" s="165">
        <v>715</v>
      </c>
      <c r="H46" s="217">
        <v>9.8521217198635318E-4</v>
      </c>
      <c r="I46" s="165">
        <v>948938.4184843821</v>
      </c>
      <c r="K46" s="2"/>
    </row>
    <row r="47" spans="1:11" ht="18" customHeight="1" x14ac:dyDescent="0.2">
      <c r="A47" s="162" t="s">
        <v>78</v>
      </c>
      <c r="B47" s="171">
        <v>1088</v>
      </c>
      <c r="C47" s="164"/>
      <c r="D47" s="216">
        <v>0</v>
      </c>
      <c r="E47" s="216">
        <v>0</v>
      </c>
      <c r="F47" s="216">
        <v>0</v>
      </c>
      <c r="G47" s="165"/>
      <c r="H47" s="217">
        <v>0</v>
      </c>
      <c r="I47" s="165">
        <v>0</v>
      </c>
      <c r="K47" s="2"/>
    </row>
    <row r="48" spans="1:11" ht="18" customHeight="1" x14ac:dyDescent="0.2">
      <c r="A48" s="162" t="s">
        <v>79</v>
      </c>
      <c r="B48" s="171">
        <v>937</v>
      </c>
      <c r="C48" s="164">
        <v>41</v>
      </c>
      <c r="D48" s="216">
        <v>1.7506404782237403E-2</v>
      </c>
      <c r="E48" s="216">
        <v>1.9127055346215582</v>
      </c>
      <c r="F48" s="216">
        <v>1.7979763407277475E-2</v>
      </c>
      <c r="G48" s="165">
        <v>10868</v>
      </c>
      <c r="H48" s="217">
        <v>1.4975225014192567E-2</v>
      </c>
      <c r="I48" s="165">
        <v>788986.80983305979</v>
      </c>
      <c r="K48" s="2"/>
    </row>
    <row r="49" spans="1:11" ht="18" customHeight="1" x14ac:dyDescent="0.2">
      <c r="A49" s="162" t="s">
        <v>80</v>
      </c>
      <c r="B49" s="171">
        <v>998</v>
      </c>
      <c r="C49" s="164">
        <v>2</v>
      </c>
      <c r="D49" s="216">
        <v>8.5397096498719043E-4</v>
      </c>
      <c r="E49" s="216">
        <v>4.551351658825838E-3</v>
      </c>
      <c r="F49" s="216">
        <v>4.2783494127965446E-5</v>
      </c>
      <c r="G49" s="165">
        <v>14174</v>
      </c>
      <c r="H49" s="217">
        <v>1.9530625630397997E-2</v>
      </c>
      <c r="I49" s="165">
        <v>272065.89714522898</v>
      </c>
      <c r="K49" s="2"/>
    </row>
    <row r="50" spans="1:11" ht="18" customHeight="1" x14ac:dyDescent="0.2">
      <c r="A50" s="162" t="s">
        <v>81</v>
      </c>
      <c r="B50" s="171">
        <v>1025</v>
      </c>
      <c r="C50" s="164"/>
      <c r="D50" s="216">
        <v>0</v>
      </c>
      <c r="E50" s="216">
        <v>0</v>
      </c>
      <c r="F50" s="216">
        <v>0</v>
      </c>
      <c r="G50" s="165"/>
      <c r="H50" s="217">
        <v>0</v>
      </c>
      <c r="I50" s="165">
        <v>0</v>
      </c>
      <c r="K50" s="2"/>
    </row>
    <row r="51" spans="1:11" ht="18" customHeight="1" x14ac:dyDescent="0.2">
      <c r="A51" s="162" t="s">
        <v>82</v>
      </c>
      <c r="B51" s="171">
        <v>1024</v>
      </c>
      <c r="C51" s="164"/>
      <c r="D51" s="216">
        <v>0</v>
      </c>
      <c r="E51" s="216">
        <v>0</v>
      </c>
      <c r="F51" s="216">
        <v>0</v>
      </c>
      <c r="G51" s="165"/>
      <c r="H51" s="217">
        <v>0</v>
      </c>
      <c r="I51" s="165">
        <v>0</v>
      </c>
      <c r="K51" s="2"/>
    </row>
    <row r="52" spans="1:11" ht="18" customHeight="1" x14ac:dyDescent="0.2">
      <c r="A52" s="162" t="s">
        <v>83</v>
      </c>
      <c r="B52" s="171">
        <v>973</v>
      </c>
      <c r="C52" s="164">
        <v>20</v>
      </c>
      <c r="D52" s="216">
        <v>8.539709649871904E-3</v>
      </c>
      <c r="E52" s="216">
        <v>0.45513516588258368</v>
      </c>
      <c r="F52" s="216">
        <v>4.2783494127965433E-3</v>
      </c>
      <c r="G52" s="165">
        <v>5419</v>
      </c>
      <c r="H52" s="217">
        <v>7.4669437202713948E-3</v>
      </c>
      <c r="I52" s="165">
        <v>241842.82208984447</v>
      </c>
      <c r="K52" s="2"/>
    </row>
    <row r="53" spans="1:11" ht="18" customHeight="1" x14ac:dyDescent="0.2">
      <c r="A53" s="162" t="s">
        <v>84</v>
      </c>
      <c r="B53" s="171">
        <v>998</v>
      </c>
      <c r="C53" s="164">
        <v>2</v>
      </c>
      <c r="D53" s="216">
        <v>8.5397096498719043E-4</v>
      </c>
      <c r="E53" s="216">
        <v>4.551351658825838E-3</v>
      </c>
      <c r="F53" s="216">
        <v>4.2783494127965446E-5</v>
      </c>
      <c r="G53" s="165">
        <v>1210</v>
      </c>
      <c r="H53" s="217">
        <v>1.6672821372076744E-3</v>
      </c>
      <c r="I53" s="165">
        <v>24491.051086038311</v>
      </c>
      <c r="K53" s="2"/>
    </row>
    <row r="54" spans="1:11" ht="18" customHeight="1" x14ac:dyDescent="0.2">
      <c r="A54" s="162" t="s">
        <v>85</v>
      </c>
      <c r="B54" s="171">
        <v>975</v>
      </c>
      <c r="C54" s="164">
        <v>19</v>
      </c>
      <c r="D54" s="216">
        <v>8.1127241673783091E-3</v>
      </c>
      <c r="E54" s="216">
        <v>0.41075948720903183</v>
      </c>
      <c r="F54" s="216">
        <v>3.8612103450488809E-3</v>
      </c>
      <c r="G54" s="165">
        <v>975</v>
      </c>
      <c r="H54" s="217">
        <v>1.3434711436177541E-3</v>
      </c>
      <c r="I54" s="165">
        <v>143485.62248108973</v>
      </c>
      <c r="K54" s="2"/>
    </row>
    <row r="55" spans="1:11" ht="18" customHeight="1" x14ac:dyDescent="0.2">
      <c r="A55" s="162" t="s">
        <v>86</v>
      </c>
      <c r="B55" s="171">
        <v>987</v>
      </c>
      <c r="C55" s="164">
        <v>10</v>
      </c>
      <c r="D55" s="216">
        <v>4.269854824935952E-3</v>
      </c>
      <c r="E55" s="216">
        <v>0.11378379147064592</v>
      </c>
      <c r="F55" s="216">
        <v>1.0695873531991358E-3</v>
      </c>
      <c r="G55" s="165">
        <v>126459</v>
      </c>
      <c r="H55" s="217">
        <v>0.17425027420590522</v>
      </c>
      <c r="I55" s="165">
        <v>2449589.4802139536</v>
      </c>
      <c r="K55" s="2"/>
    </row>
    <row r="56" spans="1:11" ht="18" customHeight="1" x14ac:dyDescent="0.2">
      <c r="A56" s="162" t="s">
        <v>87</v>
      </c>
      <c r="B56" s="171">
        <v>968</v>
      </c>
      <c r="C56" s="164">
        <v>23</v>
      </c>
      <c r="D56" s="216">
        <v>9.8206660973526906E-3</v>
      </c>
      <c r="E56" s="216">
        <v>0.60191625687971706</v>
      </c>
      <c r="F56" s="216">
        <v>5.6581170984234298E-3</v>
      </c>
      <c r="G56" s="165">
        <v>38146</v>
      </c>
      <c r="H56" s="217">
        <v>5.2562102814813182E-2</v>
      </c>
      <c r="I56" s="165">
        <v>911453.40633429354</v>
      </c>
      <c r="K56" s="2"/>
    </row>
    <row r="57" spans="1:11" ht="18" customHeight="1" x14ac:dyDescent="0.2">
      <c r="A57" s="162" t="s">
        <v>88</v>
      </c>
      <c r="B57" s="171">
        <v>609</v>
      </c>
      <c r="C57" s="164">
        <v>61</v>
      </c>
      <c r="D57" s="216">
        <v>2.6046114432109309E-2</v>
      </c>
      <c r="E57" s="216">
        <v>4.2338948806227359</v>
      </c>
      <c r="F57" s="216">
        <v>3.9799345412539856E-2</v>
      </c>
      <c r="G57" s="165">
        <v>3491</v>
      </c>
      <c r="H57" s="217">
        <v>4.8103156537123897E-3</v>
      </c>
      <c r="I57" s="165">
        <v>1353721.140285783</v>
      </c>
      <c r="K57" s="2"/>
    </row>
    <row r="58" spans="1:11" ht="18" customHeight="1" x14ac:dyDescent="0.2">
      <c r="A58" s="162" t="s">
        <v>89</v>
      </c>
      <c r="B58" s="171">
        <v>1006</v>
      </c>
      <c r="C58" s="164"/>
      <c r="D58" s="216">
        <v>0</v>
      </c>
      <c r="E58" s="216">
        <v>0</v>
      </c>
      <c r="F58" s="216">
        <v>0</v>
      </c>
      <c r="G58" s="165"/>
      <c r="H58" s="217">
        <v>0</v>
      </c>
      <c r="I58" s="165">
        <v>0</v>
      </c>
      <c r="K58" s="2"/>
    </row>
    <row r="59" spans="1:11" ht="18" customHeight="1" x14ac:dyDescent="0.2">
      <c r="A59" s="162" t="s">
        <v>90</v>
      </c>
      <c r="B59" s="171">
        <v>976</v>
      </c>
      <c r="C59" s="164">
        <v>18</v>
      </c>
      <c r="D59" s="216">
        <v>7.6857386848847142E-3</v>
      </c>
      <c r="E59" s="216">
        <v>0.36865948436489282</v>
      </c>
      <c r="F59" s="216">
        <v>3.4654630243652006E-3</v>
      </c>
      <c r="G59" s="165">
        <v>3591</v>
      </c>
      <c r="H59" s="217">
        <v>4.9481075658783132E-3</v>
      </c>
      <c r="I59" s="165">
        <v>180645.74965818616</v>
      </c>
      <c r="K59" s="2"/>
    </row>
    <row r="60" spans="1:11" ht="18" customHeight="1" x14ac:dyDescent="0.2">
      <c r="A60" s="162" t="s">
        <v>91</v>
      </c>
      <c r="B60" s="171">
        <v>1033</v>
      </c>
      <c r="C60" s="164"/>
      <c r="D60" s="216">
        <v>0</v>
      </c>
      <c r="E60" s="216">
        <v>0</v>
      </c>
      <c r="F60" s="216">
        <v>0</v>
      </c>
      <c r="G60" s="165"/>
      <c r="H60" s="217">
        <v>0</v>
      </c>
      <c r="I60" s="165">
        <v>0</v>
      </c>
      <c r="K60" s="2"/>
    </row>
    <row r="61" spans="1:11" ht="18" customHeight="1" x14ac:dyDescent="0.2">
      <c r="A61" s="162" t="s">
        <v>92</v>
      </c>
      <c r="B61" s="171">
        <v>1078</v>
      </c>
      <c r="C61" s="164"/>
      <c r="D61" s="216">
        <v>0</v>
      </c>
      <c r="E61" s="216">
        <v>0</v>
      </c>
      <c r="F61" s="216">
        <v>0</v>
      </c>
      <c r="G61" s="165"/>
      <c r="H61" s="217">
        <v>0</v>
      </c>
      <c r="I61" s="165">
        <v>0</v>
      </c>
      <c r="K61" s="2"/>
    </row>
    <row r="62" spans="1:11" ht="18" customHeight="1" x14ac:dyDescent="0.2">
      <c r="A62" s="162" t="s">
        <v>93</v>
      </c>
      <c r="B62" s="171">
        <v>1039</v>
      </c>
      <c r="C62" s="164"/>
      <c r="D62" s="216">
        <v>0</v>
      </c>
      <c r="E62" s="216">
        <v>0</v>
      </c>
      <c r="F62" s="216">
        <v>0</v>
      </c>
      <c r="G62" s="165"/>
      <c r="H62" s="217">
        <v>0</v>
      </c>
      <c r="I62" s="165">
        <v>0</v>
      </c>
      <c r="K62" s="2"/>
    </row>
    <row r="63" spans="1:11" ht="18" customHeight="1" x14ac:dyDescent="0.2">
      <c r="A63" s="162" t="s">
        <v>94</v>
      </c>
      <c r="B63" s="171">
        <v>1009</v>
      </c>
      <c r="C63" s="164"/>
      <c r="D63" s="216">
        <v>0</v>
      </c>
      <c r="E63" s="216">
        <v>0</v>
      </c>
      <c r="F63" s="216">
        <v>0</v>
      </c>
      <c r="G63" s="165"/>
      <c r="H63" s="217">
        <v>0</v>
      </c>
      <c r="I63" s="165">
        <v>0</v>
      </c>
      <c r="K63" s="2"/>
    </row>
    <row r="64" spans="1:11" ht="18" customHeight="1" x14ac:dyDescent="0.2">
      <c r="A64" s="162" t="s">
        <v>95</v>
      </c>
      <c r="B64" s="171">
        <v>1035</v>
      </c>
      <c r="C64" s="164"/>
      <c r="D64" s="216">
        <v>0</v>
      </c>
      <c r="E64" s="216">
        <v>0</v>
      </c>
      <c r="F64" s="216">
        <v>0</v>
      </c>
      <c r="G64" s="165"/>
      <c r="H64" s="217">
        <v>0</v>
      </c>
      <c r="I64" s="165">
        <v>0</v>
      </c>
      <c r="K64" s="2"/>
    </row>
    <row r="65" spans="1:11" ht="18" customHeight="1" x14ac:dyDescent="0.2">
      <c r="A65" s="162" t="s">
        <v>96</v>
      </c>
      <c r="B65" s="171">
        <v>906</v>
      </c>
      <c r="C65" s="164">
        <v>50</v>
      </c>
      <c r="D65" s="216">
        <v>2.1349274124679761E-2</v>
      </c>
      <c r="E65" s="216">
        <v>2.8445947867661481</v>
      </c>
      <c r="F65" s="216">
        <v>2.6739683829978395E-2</v>
      </c>
      <c r="G65" s="165">
        <v>4024</v>
      </c>
      <c r="H65" s="217">
        <v>5.5447465455567618E-3</v>
      </c>
      <c r="I65" s="165">
        <v>941569.36693185894</v>
      </c>
      <c r="K65" s="2"/>
    </row>
    <row r="66" spans="1:11" ht="18" customHeight="1" x14ac:dyDescent="0.2">
      <c r="A66" s="162" t="s">
        <v>97</v>
      </c>
      <c r="B66" s="171">
        <v>913</v>
      </c>
      <c r="C66" s="164">
        <v>48</v>
      </c>
      <c r="D66" s="216">
        <v>2.0495303159692571E-2</v>
      </c>
      <c r="E66" s="216">
        <v>2.6215785554836821</v>
      </c>
      <c r="F66" s="216">
        <v>2.464329261770809E-2</v>
      </c>
      <c r="G66" s="165">
        <v>1180</v>
      </c>
      <c r="H66" s="217">
        <v>1.6259445635578974E-3</v>
      </c>
      <c r="I66" s="165">
        <v>819462.95170248882</v>
      </c>
      <c r="K66" s="2"/>
    </row>
    <row r="67" spans="1:11" ht="18" customHeight="1" x14ac:dyDescent="0.2">
      <c r="A67" s="162" t="s">
        <v>98</v>
      </c>
      <c r="B67" s="171">
        <v>1063</v>
      </c>
      <c r="C67" s="164"/>
      <c r="D67" s="216">
        <v>0</v>
      </c>
      <c r="E67" s="216">
        <v>0</v>
      </c>
      <c r="F67" s="216">
        <v>0</v>
      </c>
      <c r="G67" s="165"/>
      <c r="H67" s="217">
        <v>0</v>
      </c>
      <c r="I67" s="165">
        <v>0</v>
      </c>
      <c r="K67" s="2"/>
    </row>
    <row r="68" spans="1:11" ht="18" customHeight="1" x14ac:dyDescent="0.2">
      <c r="A68" s="162" t="s">
        <v>99</v>
      </c>
      <c r="B68" s="171">
        <v>999</v>
      </c>
      <c r="C68" s="164">
        <v>1</v>
      </c>
      <c r="D68" s="216">
        <v>4.2698548249359521E-4</v>
      </c>
      <c r="E68" s="216">
        <v>1.1378379147064595E-3</v>
      </c>
      <c r="F68" s="216">
        <v>1.0695873531991362E-5</v>
      </c>
      <c r="G68" s="165">
        <v>1894</v>
      </c>
      <c r="H68" s="217">
        <v>2.6097788164225911E-3</v>
      </c>
      <c r="I68" s="165">
        <v>36515.802535718314</v>
      </c>
      <c r="K68" s="2"/>
    </row>
    <row r="69" spans="1:11" ht="18" customHeight="1" x14ac:dyDescent="0.2">
      <c r="A69" s="162" t="s">
        <v>100</v>
      </c>
      <c r="B69" s="171">
        <v>989</v>
      </c>
      <c r="C69" s="164">
        <v>8</v>
      </c>
      <c r="D69" s="216">
        <v>3.4158838599487617E-3</v>
      </c>
      <c r="E69" s="216">
        <v>7.2821626541213408E-2</v>
      </c>
      <c r="F69" s="216">
        <v>6.8453590604744714E-4</v>
      </c>
      <c r="G69" s="165">
        <v>866</v>
      </c>
      <c r="H69" s="217">
        <v>1.1932779593568975E-3</v>
      </c>
      <c r="I69" s="165">
        <v>38674.990547033136</v>
      </c>
      <c r="K69" s="2"/>
    </row>
    <row r="70" spans="1:11" ht="18" customHeight="1" x14ac:dyDescent="0.2">
      <c r="A70" s="162" t="s">
        <v>101</v>
      </c>
      <c r="B70" s="171">
        <v>952</v>
      </c>
      <c r="C70" s="164">
        <v>31</v>
      </c>
      <c r="D70" s="216">
        <v>1.3236549957301452E-2</v>
      </c>
      <c r="E70" s="216">
        <v>1.0934622360329074</v>
      </c>
      <c r="F70" s="216">
        <v>1.0278734464243697E-2</v>
      </c>
      <c r="G70" s="165">
        <v>397</v>
      </c>
      <c r="H70" s="217">
        <v>5.470338912987163E-4</v>
      </c>
      <c r="I70" s="165">
        <v>339980.92648793734</v>
      </c>
      <c r="K70" s="2"/>
    </row>
    <row r="71" spans="1:11" ht="18" customHeight="1" x14ac:dyDescent="0.2">
      <c r="A71" s="162" t="s">
        <v>102</v>
      </c>
      <c r="B71" s="171">
        <v>1035</v>
      </c>
      <c r="C71" s="164"/>
      <c r="D71" s="216">
        <v>0</v>
      </c>
      <c r="E71" s="216">
        <v>0</v>
      </c>
      <c r="F71" s="216">
        <v>0</v>
      </c>
      <c r="G71" s="165"/>
      <c r="H71" s="217">
        <v>0</v>
      </c>
      <c r="I71" s="165">
        <v>0</v>
      </c>
      <c r="K71" s="2"/>
    </row>
    <row r="72" spans="1:11" ht="18" customHeight="1" x14ac:dyDescent="0.2">
      <c r="A72" s="162" t="s">
        <v>103</v>
      </c>
      <c r="B72" s="171">
        <v>972</v>
      </c>
      <c r="C72" s="164">
        <v>21</v>
      </c>
      <c r="D72" s="216">
        <v>8.966695132365499E-3</v>
      </c>
      <c r="E72" s="216">
        <v>0.5017865203855485</v>
      </c>
      <c r="F72" s="216">
        <v>4.7168802276081889E-3</v>
      </c>
      <c r="G72" s="165">
        <v>48212</v>
      </c>
      <c r="H72" s="217">
        <v>6.6432236693435037E-2</v>
      </c>
      <c r="I72" s="165">
        <v>1073246.6109301478</v>
      </c>
      <c r="K72" s="2"/>
    </row>
    <row r="73" spans="1:11" ht="18" customHeight="1" x14ac:dyDescent="0.2">
      <c r="A73" s="162" t="s">
        <v>104</v>
      </c>
      <c r="B73" s="171">
        <v>1038</v>
      </c>
      <c r="C73" s="164"/>
      <c r="D73" s="216">
        <v>0</v>
      </c>
      <c r="E73" s="216">
        <v>0</v>
      </c>
      <c r="F73" s="216">
        <v>0</v>
      </c>
      <c r="G73" s="165"/>
      <c r="H73" s="217">
        <v>0</v>
      </c>
      <c r="I73" s="165">
        <v>0</v>
      </c>
      <c r="K73" s="2"/>
    </row>
    <row r="74" spans="1:11" ht="18" customHeight="1" x14ac:dyDescent="0.2">
      <c r="A74" s="162" t="s">
        <v>105</v>
      </c>
      <c r="B74" s="171">
        <v>709</v>
      </c>
      <c r="C74" s="164">
        <v>58</v>
      </c>
      <c r="D74" s="216">
        <v>2.4765157984628524E-2</v>
      </c>
      <c r="E74" s="216">
        <v>3.8276867450725294</v>
      </c>
      <c r="F74" s="216">
        <v>3.5980918561618933E-2</v>
      </c>
      <c r="G74" s="165">
        <v>1236</v>
      </c>
      <c r="H74" s="217">
        <v>1.7031080343708146E-3</v>
      </c>
      <c r="I74" s="165">
        <v>1187174.7818892358</v>
      </c>
      <c r="K74" s="2"/>
    </row>
    <row r="75" spans="1:11" ht="18" customHeight="1" x14ac:dyDescent="0.2">
      <c r="A75" s="162" t="s">
        <v>106</v>
      </c>
      <c r="B75" s="171">
        <v>946</v>
      </c>
      <c r="C75" s="164">
        <v>36</v>
      </c>
      <c r="D75" s="216">
        <v>1.5371477369769428E-2</v>
      </c>
      <c r="E75" s="216">
        <v>1.4746379374595713</v>
      </c>
      <c r="F75" s="216">
        <v>1.3861852097460802E-2</v>
      </c>
      <c r="G75" s="165">
        <v>1572</v>
      </c>
      <c r="H75" s="217">
        <v>2.1660888592483175E-3</v>
      </c>
      <c r="I75" s="165">
        <v>478292.85432626778</v>
      </c>
      <c r="K75" s="2"/>
    </row>
    <row r="76" spans="1:11" ht="18" customHeight="1" x14ac:dyDescent="0.2">
      <c r="A76" s="162" t="s">
        <v>107</v>
      </c>
      <c r="B76" s="171">
        <v>971</v>
      </c>
      <c r="C76" s="164">
        <v>22</v>
      </c>
      <c r="D76" s="216">
        <v>9.3936806148590939E-3</v>
      </c>
      <c r="E76" s="216">
        <v>0.55071355071792616</v>
      </c>
      <c r="F76" s="216">
        <v>5.1768027894838163E-3</v>
      </c>
      <c r="G76" s="165">
        <v>89448</v>
      </c>
      <c r="H76" s="217">
        <v>0.12325210959417526</v>
      </c>
      <c r="I76" s="165">
        <v>1875607.9881659872</v>
      </c>
      <c r="K76" s="2"/>
    </row>
    <row r="77" spans="1:11" ht="18" customHeight="1" x14ac:dyDescent="0.2">
      <c r="A77" s="162" t="s">
        <v>108</v>
      </c>
      <c r="B77" s="171">
        <v>964</v>
      </c>
      <c r="C77" s="164">
        <v>25</v>
      </c>
      <c r="D77" s="216">
        <v>1.067463706233988E-2</v>
      </c>
      <c r="E77" s="216">
        <v>0.71114869669153702</v>
      </c>
      <c r="F77" s="216">
        <v>6.6849209574945988E-3</v>
      </c>
      <c r="G77" s="165">
        <v>9089</v>
      </c>
      <c r="H77" s="217">
        <v>1.2523906896760788E-2</v>
      </c>
      <c r="I77" s="165">
        <v>389754.22700729658</v>
      </c>
      <c r="K77" s="2"/>
    </row>
    <row r="78" spans="1:11" ht="18" customHeight="1" x14ac:dyDescent="0.2">
      <c r="A78" s="162" t="s">
        <v>109</v>
      </c>
      <c r="B78" s="171">
        <v>827</v>
      </c>
      <c r="C78" s="164">
        <v>55</v>
      </c>
      <c r="D78" s="216">
        <v>2.3484201537147736E-2</v>
      </c>
      <c r="E78" s="216">
        <v>3.4419596919870394</v>
      </c>
      <c r="F78" s="216">
        <v>3.235501743427386E-2</v>
      </c>
      <c r="G78" s="165">
        <v>980</v>
      </c>
      <c r="H78" s="217">
        <v>1.3503607392260505E-3</v>
      </c>
      <c r="I78" s="165">
        <v>1065029.5357063061</v>
      </c>
      <c r="K78" s="2"/>
    </row>
    <row r="79" spans="1:11" ht="18" customHeight="1" x14ac:dyDescent="0.2">
      <c r="A79" s="162" t="s">
        <v>110</v>
      </c>
      <c r="B79" s="171">
        <v>1073</v>
      </c>
      <c r="C79" s="164"/>
      <c r="D79" s="216">
        <v>0</v>
      </c>
      <c r="E79" s="216">
        <v>0</v>
      </c>
      <c r="F79" s="216">
        <v>0</v>
      </c>
      <c r="G79" s="165"/>
      <c r="H79" s="217">
        <v>0</v>
      </c>
      <c r="I79" s="165">
        <v>0</v>
      </c>
      <c r="K79" s="2"/>
    </row>
    <row r="80" spans="1:11" ht="18" customHeight="1" x14ac:dyDescent="0.2">
      <c r="A80" s="162" t="s">
        <v>111</v>
      </c>
      <c r="B80" s="171">
        <v>743</v>
      </c>
      <c r="C80" s="164">
        <v>56</v>
      </c>
      <c r="D80" s="216">
        <v>2.3911187019641331E-2</v>
      </c>
      <c r="E80" s="216">
        <v>3.5682597005194561</v>
      </c>
      <c r="F80" s="216">
        <v>3.3542259396324901E-2</v>
      </c>
      <c r="G80" s="165">
        <v>533</v>
      </c>
      <c r="H80" s="217">
        <v>7.3443089184437233E-4</v>
      </c>
      <c r="I80" s="165">
        <v>1094886.8150577743</v>
      </c>
      <c r="K80" s="2"/>
    </row>
    <row r="81" spans="1:11" ht="18" customHeight="1" x14ac:dyDescent="0.2">
      <c r="A81" s="162" t="s">
        <v>112</v>
      </c>
      <c r="B81" s="171">
        <v>971</v>
      </c>
      <c r="C81" s="164">
        <v>22</v>
      </c>
      <c r="D81" s="216">
        <v>9.3936806148590939E-3</v>
      </c>
      <c r="E81" s="216">
        <v>0.55071355071792616</v>
      </c>
      <c r="F81" s="216">
        <v>5.1768027894838163E-3</v>
      </c>
      <c r="G81" s="165">
        <v>3360</v>
      </c>
      <c r="H81" s="217">
        <v>4.6298082487750301E-3</v>
      </c>
      <c r="I81" s="165">
        <v>231576.56672633815</v>
      </c>
      <c r="K81" s="2"/>
    </row>
    <row r="82" spans="1:11" ht="18" customHeight="1" x14ac:dyDescent="0.2">
      <c r="A82" s="162" t="s">
        <v>113</v>
      </c>
      <c r="B82" s="171">
        <v>1018</v>
      </c>
      <c r="C82" s="164"/>
      <c r="D82" s="216">
        <v>0</v>
      </c>
      <c r="E82" s="216">
        <v>0</v>
      </c>
      <c r="F82" s="216">
        <v>0</v>
      </c>
      <c r="G82" s="165"/>
      <c r="H82" s="217">
        <v>0</v>
      </c>
      <c r="I82" s="165">
        <v>0</v>
      </c>
      <c r="K82" s="2"/>
    </row>
    <row r="83" spans="1:11" ht="18" customHeight="1" x14ac:dyDescent="0.2">
      <c r="A83" s="162" t="s">
        <v>114</v>
      </c>
      <c r="B83" s="171">
        <v>981</v>
      </c>
      <c r="C83" s="164">
        <v>15</v>
      </c>
      <c r="D83" s="216">
        <v>6.4047822374039285E-3</v>
      </c>
      <c r="E83" s="216">
        <v>0.25601353080895339</v>
      </c>
      <c r="F83" s="216">
        <v>2.4065715446980563E-3</v>
      </c>
      <c r="G83" s="165">
        <v>2380</v>
      </c>
      <c r="H83" s="217">
        <v>3.2794475095489794E-3</v>
      </c>
      <c r="I83" s="165">
        <v>123276.14177209916</v>
      </c>
      <c r="K83" s="2"/>
    </row>
    <row r="84" spans="1:11" ht="18" customHeight="1" x14ac:dyDescent="0.2">
      <c r="A84" s="162" t="s">
        <v>115</v>
      </c>
      <c r="B84" s="171">
        <v>949</v>
      </c>
      <c r="C84" s="164">
        <v>34</v>
      </c>
      <c r="D84" s="216">
        <v>1.4517506404782237E-2</v>
      </c>
      <c r="E84" s="216">
        <v>1.3153406294006671</v>
      </c>
      <c r="F84" s="216">
        <v>1.2364429802982012E-2</v>
      </c>
      <c r="G84" s="165">
        <v>660</v>
      </c>
      <c r="H84" s="217">
        <v>9.094266202950952E-4</v>
      </c>
      <c r="I84" s="165">
        <v>412451.82927394757</v>
      </c>
      <c r="K84" s="2"/>
    </row>
    <row r="85" spans="1:11" ht="18" customHeight="1" x14ac:dyDescent="0.2">
      <c r="A85" s="162" t="s">
        <v>116</v>
      </c>
      <c r="B85" s="171">
        <v>1078</v>
      </c>
      <c r="C85" s="164"/>
      <c r="D85" s="216">
        <v>0</v>
      </c>
      <c r="E85" s="216">
        <v>0</v>
      </c>
      <c r="F85" s="216">
        <v>0</v>
      </c>
      <c r="G85" s="165"/>
      <c r="H85" s="217">
        <v>0</v>
      </c>
      <c r="I85" s="165">
        <v>0</v>
      </c>
      <c r="K85" s="2"/>
    </row>
    <row r="86" spans="1:11" ht="18" customHeight="1" x14ac:dyDescent="0.2">
      <c r="A86" s="162" t="s">
        <v>117</v>
      </c>
      <c r="B86" s="171">
        <v>867</v>
      </c>
      <c r="C86" s="164">
        <v>53</v>
      </c>
      <c r="D86" s="216">
        <v>2.2630230572160546E-2</v>
      </c>
      <c r="E86" s="216">
        <v>3.1961867024104444</v>
      </c>
      <c r="F86" s="216">
        <v>3.0044708751363731E-2</v>
      </c>
      <c r="G86" s="165">
        <v>455</v>
      </c>
      <c r="H86" s="217">
        <v>6.26953200354952E-4</v>
      </c>
      <c r="I86" s="165">
        <v>980291.52184012381</v>
      </c>
      <c r="K86" s="2"/>
    </row>
    <row r="87" spans="1:11" ht="18" customHeight="1" x14ac:dyDescent="0.2">
      <c r="A87" s="162" t="s">
        <v>118</v>
      </c>
      <c r="B87" s="171">
        <v>1009</v>
      </c>
      <c r="C87" s="164"/>
      <c r="D87" s="216">
        <v>0</v>
      </c>
      <c r="E87" s="216">
        <v>0</v>
      </c>
      <c r="F87" s="216">
        <v>0</v>
      </c>
      <c r="G87" s="165"/>
      <c r="H87" s="217">
        <v>0</v>
      </c>
      <c r="I87" s="165">
        <v>0</v>
      </c>
      <c r="K87" s="2"/>
    </row>
    <row r="88" spans="1:11" ht="18" customHeight="1" x14ac:dyDescent="0.2">
      <c r="A88" s="162" t="s">
        <v>119</v>
      </c>
      <c r="B88" s="171">
        <v>1023</v>
      </c>
      <c r="C88" s="164"/>
      <c r="D88" s="216">
        <v>0</v>
      </c>
      <c r="E88" s="216">
        <v>0</v>
      </c>
      <c r="F88" s="216">
        <v>0</v>
      </c>
      <c r="G88" s="165"/>
      <c r="H88" s="217">
        <v>0</v>
      </c>
      <c r="I88" s="165">
        <v>0</v>
      </c>
      <c r="K88" s="2"/>
    </row>
    <row r="89" spans="1:11" ht="18" customHeight="1" x14ac:dyDescent="0.2">
      <c r="A89" s="162" t="s">
        <v>120</v>
      </c>
      <c r="B89" s="171">
        <v>1045</v>
      </c>
      <c r="C89" s="164"/>
      <c r="D89" s="216">
        <v>0</v>
      </c>
      <c r="E89" s="216">
        <v>0</v>
      </c>
      <c r="F89" s="216">
        <v>0</v>
      </c>
      <c r="G89" s="165"/>
      <c r="H89" s="217">
        <v>0</v>
      </c>
      <c r="I89" s="165">
        <v>0</v>
      </c>
      <c r="K89" s="2"/>
    </row>
    <row r="90" spans="1:11" ht="18" customHeight="1" x14ac:dyDescent="0.2">
      <c r="A90" s="162" t="s">
        <v>121</v>
      </c>
      <c r="B90" s="171">
        <v>832</v>
      </c>
      <c r="C90" s="164">
        <v>54</v>
      </c>
      <c r="D90" s="216">
        <v>2.3057216054654141E-2</v>
      </c>
      <c r="E90" s="216">
        <v>3.3179353592840348</v>
      </c>
      <c r="F90" s="216">
        <v>3.1189167219286797E-2</v>
      </c>
      <c r="G90" s="165">
        <v>164</v>
      </c>
      <c r="H90" s="217">
        <v>2.2597873595211457E-4</v>
      </c>
      <c r="I90" s="165">
        <v>1011744.3930951288</v>
      </c>
      <c r="K90" s="2"/>
    </row>
    <row r="91" spans="1:11" ht="18" customHeight="1" x14ac:dyDescent="0.2">
      <c r="A91" s="162" t="s">
        <v>122</v>
      </c>
      <c r="B91" s="171">
        <v>962</v>
      </c>
      <c r="C91" s="164">
        <v>26</v>
      </c>
      <c r="D91" s="216">
        <v>1.1101622544833475E-2</v>
      </c>
      <c r="E91" s="216">
        <v>0.76917843034156641</v>
      </c>
      <c r="F91" s="216">
        <v>7.2304105076261577E-3</v>
      </c>
      <c r="G91" s="165">
        <v>18523</v>
      </c>
      <c r="H91" s="217">
        <v>2.552319589049401E-2</v>
      </c>
      <c r="I91" s="165">
        <v>587556.6402444609</v>
      </c>
      <c r="K91" s="2"/>
    </row>
    <row r="92" spans="1:11" ht="18" customHeight="1" x14ac:dyDescent="0.2">
      <c r="A92" s="162" t="s">
        <v>123</v>
      </c>
      <c r="B92" s="171">
        <v>959</v>
      </c>
      <c r="C92" s="164">
        <v>27</v>
      </c>
      <c r="D92" s="216">
        <v>1.152860802732707E-2</v>
      </c>
      <c r="E92" s="216">
        <v>0.82948383982100871</v>
      </c>
      <c r="F92" s="216">
        <v>7.7972918048216993E-3</v>
      </c>
      <c r="G92" s="165">
        <v>1420</v>
      </c>
      <c r="H92" s="217">
        <v>1.9566451527561137E-3</v>
      </c>
      <c r="I92" s="165">
        <v>279271.0036051324</v>
      </c>
      <c r="K92" s="2"/>
    </row>
    <row r="93" spans="1:11" ht="18" customHeight="1" x14ac:dyDescent="0.2">
      <c r="A93" s="162" t="s">
        <v>124</v>
      </c>
      <c r="B93" s="171">
        <v>1015</v>
      </c>
      <c r="C93" s="164"/>
      <c r="D93" s="216">
        <v>0</v>
      </c>
      <c r="E93" s="216">
        <v>0</v>
      </c>
      <c r="F93" s="216">
        <v>0</v>
      </c>
      <c r="G93" s="165"/>
      <c r="H93" s="217">
        <v>0</v>
      </c>
      <c r="I93" s="165">
        <v>0</v>
      </c>
      <c r="K93" s="2"/>
    </row>
    <row r="94" spans="1:11" ht="18" customHeight="1" x14ac:dyDescent="0.2">
      <c r="A94" s="162" t="s">
        <v>125</v>
      </c>
      <c r="B94" s="171">
        <v>959</v>
      </c>
      <c r="C94" s="164">
        <v>27</v>
      </c>
      <c r="D94" s="216">
        <v>1.152860802732707E-2</v>
      </c>
      <c r="E94" s="216">
        <v>0.82948383982100871</v>
      </c>
      <c r="F94" s="216">
        <v>7.7972918048216993E-3</v>
      </c>
      <c r="G94" s="165">
        <v>4870</v>
      </c>
      <c r="H94" s="217">
        <v>6.7104661224804745E-3</v>
      </c>
      <c r="I94" s="165">
        <v>345156.00969154155</v>
      </c>
      <c r="K94" s="2"/>
    </row>
    <row r="95" spans="1:11" ht="18" customHeight="1" x14ac:dyDescent="0.2">
      <c r="A95" s="162" t="s">
        <v>126</v>
      </c>
      <c r="B95" s="171">
        <v>1117</v>
      </c>
      <c r="C95" s="164"/>
      <c r="D95" s="216">
        <v>0</v>
      </c>
      <c r="E95" s="216">
        <v>0</v>
      </c>
      <c r="F95" s="216">
        <v>0</v>
      </c>
      <c r="G95" s="165"/>
      <c r="H95" s="217">
        <v>0</v>
      </c>
      <c r="I95" s="165">
        <v>0</v>
      </c>
      <c r="K95" s="2"/>
    </row>
    <row r="96" spans="1:11" ht="18" customHeight="1" x14ac:dyDescent="0.2">
      <c r="A96" s="162" t="s">
        <v>127</v>
      </c>
      <c r="B96" s="171">
        <v>559</v>
      </c>
      <c r="C96" s="164">
        <v>62</v>
      </c>
      <c r="D96" s="216">
        <v>2.6473099914602904E-2</v>
      </c>
      <c r="E96" s="216">
        <v>4.3738489441316295</v>
      </c>
      <c r="F96" s="216">
        <v>4.1114937856974787E-2</v>
      </c>
      <c r="G96" s="165">
        <v>1797</v>
      </c>
      <c r="H96" s="217">
        <v>2.4761206616216455E-3</v>
      </c>
      <c r="I96" s="165">
        <v>1363915.0005233609</v>
      </c>
      <c r="K96" s="2"/>
    </row>
    <row r="97" spans="1:11" ht="18" customHeight="1" x14ac:dyDescent="0.2">
      <c r="A97" s="162" t="s">
        <v>128</v>
      </c>
      <c r="B97" s="171">
        <v>942</v>
      </c>
      <c r="C97" s="164">
        <v>39</v>
      </c>
      <c r="D97" s="216">
        <v>1.6652433817250213E-2</v>
      </c>
      <c r="E97" s="216">
        <v>1.7306514682685248</v>
      </c>
      <c r="F97" s="216">
        <v>1.6268423642158858E-2</v>
      </c>
      <c r="G97" s="165">
        <v>11060</v>
      </c>
      <c r="H97" s="217">
        <v>1.523978548555114E-2</v>
      </c>
      <c r="I97" s="165">
        <v>737311.20573958312</v>
      </c>
      <c r="K97" s="2"/>
    </row>
    <row r="98" spans="1:11" ht="18" customHeight="1" x14ac:dyDescent="0.2">
      <c r="A98" s="162" t="s">
        <v>129</v>
      </c>
      <c r="B98" s="171">
        <v>952</v>
      </c>
      <c r="C98" s="164">
        <v>31</v>
      </c>
      <c r="D98" s="216">
        <v>1.3236549957301452E-2</v>
      </c>
      <c r="E98" s="216">
        <v>1.0934622360329074</v>
      </c>
      <c r="F98" s="216">
        <v>1.0278734464243697E-2</v>
      </c>
      <c r="G98" s="165">
        <v>2826</v>
      </c>
      <c r="H98" s="217">
        <v>3.8939994378089982E-3</v>
      </c>
      <c r="I98" s="165">
        <v>386367.79019341199</v>
      </c>
      <c r="K98" s="2"/>
    </row>
    <row r="99" spans="1:11" ht="18" customHeight="1" x14ac:dyDescent="0.2">
      <c r="A99" s="162" t="s">
        <v>130</v>
      </c>
      <c r="B99" s="171">
        <v>953</v>
      </c>
      <c r="C99" s="164">
        <v>30</v>
      </c>
      <c r="D99" s="216">
        <v>1.2809564474807857E-2</v>
      </c>
      <c r="E99" s="216">
        <v>1.0240541232358136</v>
      </c>
      <c r="F99" s="216">
        <v>9.6262861787922253E-3</v>
      </c>
      <c r="G99" s="165">
        <v>243</v>
      </c>
      <c r="H99" s="217">
        <v>3.348343465631941E-4</v>
      </c>
      <c r="I99" s="165">
        <v>315940.74057720311</v>
      </c>
      <c r="K99" s="2"/>
    </row>
    <row r="100" spans="1:11" ht="18" customHeight="1" x14ac:dyDescent="0.2">
      <c r="A100" s="162" t="s">
        <v>131</v>
      </c>
      <c r="B100" s="171">
        <v>1123</v>
      </c>
      <c r="C100" s="164"/>
      <c r="D100" s="216">
        <v>0</v>
      </c>
      <c r="E100" s="216">
        <v>0</v>
      </c>
      <c r="F100" s="216">
        <v>0</v>
      </c>
      <c r="G100" s="165"/>
      <c r="H100" s="217">
        <v>0</v>
      </c>
      <c r="I100" s="165">
        <v>0</v>
      </c>
      <c r="K100" s="2"/>
    </row>
    <row r="101" spans="1:11" ht="18" customHeight="1" x14ac:dyDescent="0.2">
      <c r="A101" s="162" t="s">
        <v>132</v>
      </c>
      <c r="B101" s="171">
        <v>1010</v>
      </c>
      <c r="C101" s="164"/>
      <c r="D101" s="216">
        <v>0</v>
      </c>
      <c r="E101" s="216">
        <v>0</v>
      </c>
      <c r="F101" s="216">
        <v>0</v>
      </c>
      <c r="G101" s="165"/>
      <c r="H101" s="217">
        <v>0</v>
      </c>
      <c r="I101" s="165">
        <v>0</v>
      </c>
      <c r="K101" s="2"/>
    </row>
    <row r="102" spans="1:11" ht="18" customHeight="1" x14ac:dyDescent="0.2">
      <c r="A102" s="162" t="s">
        <v>133</v>
      </c>
      <c r="B102" s="171">
        <v>1049</v>
      </c>
      <c r="C102" s="164"/>
      <c r="D102" s="216">
        <v>0</v>
      </c>
      <c r="E102" s="216">
        <v>0</v>
      </c>
      <c r="F102" s="216">
        <v>0</v>
      </c>
      <c r="G102" s="165"/>
      <c r="H102" s="217">
        <v>0</v>
      </c>
      <c r="I102" s="165">
        <v>0</v>
      </c>
      <c r="K102" s="2"/>
    </row>
    <row r="103" spans="1:11" ht="18" customHeight="1" x14ac:dyDescent="0.2">
      <c r="A103" s="162" t="s">
        <v>134</v>
      </c>
      <c r="B103" s="171">
        <v>907</v>
      </c>
      <c r="C103" s="164">
        <v>49</v>
      </c>
      <c r="D103" s="216">
        <v>2.0922288642186166E-2</v>
      </c>
      <c r="E103" s="216">
        <v>2.7319488332102093</v>
      </c>
      <c r="F103" s="216">
        <v>2.5680792350311257E-2</v>
      </c>
      <c r="G103" s="165">
        <v>1150</v>
      </c>
      <c r="H103" s="217">
        <v>1.5846069899081204E-3</v>
      </c>
      <c r="I103" s="165">
        <v>852441.2764018015</v>
      </c>
      <c r="K103" s="2"/>
    </row>
    <row r="104" spans="1:11" ht="18" customHeight="1" x14ac:dyDescent="0.2">
      <c r="A104" s="162" t="s">
        <v>135</v>
      </c>
      <c r="B104" s="171">
        <v>947</v>
      </c>
      <c r="C104" s="164">
        <v>35</v>
      </c>
      <c r="D104" s="216">
        <v>1.4944491887275833E-2</v>
      </c>
      <c r="E104" s="216">
        <v>1.393851445515413</v>
      </c>
      <c r="F104" s="216">
        <v>1.3102445076689418E-2</v>
      </c>
      <c r="G104" s="165">
        <v>5354</v>
      </c>
      <c r="H104" s="217">
        <v>7.3773789773635447E-3</v>
      </c>
      <c r="I104" s="165">
        <v>525959.97616927663</v>
      </c>
      <c r="K104" s="2"/>
    </row>
    <row r="105" spans="1:11" ht="18" customHeight="1" x14ac:dyDescent="0.2">
      <c r="A105" s="162" t="s">
        <v>136</v>
      </c>
      <c r="B105" s="171">
        <v>1019</v>
      </c>
      <c r="C105" s="164"/>
      <c r="D105" s="216">
        <v>0</v>
      </c>
      <c r="E105" s="216">
        <v>0</v>
      </c>
      <c r="F105" s="216">
        <v>0</v>
      </c>
      <c r="G105" s="165"/>
      <c r="H105" s="217">
        <v>0</v>
      </c>
      <c r="I105" s="165">
        <v>0</v>
      </c>
      <c r="K105" s="2"/>
    </row>
    <row r="106" spans="1:11" ht="18" customHeight="1" x14ac:dyDescent="0.2">
      <c r="A106" s="162" t="s">
        <v>137</v>
      </c>
      <c r="B106" s="171">
        <v>933</v>
      </c>
      <c r="C106" s="164">
        <v>42</v>
      </c>
      <c r="D106" s="216">
        <v>1.7933390264730998E-2</v>
      </c>
      <c r="E106" s="216">
        <v>2.007146081542194</v>
      </c>
      <c r="F106" s="216">
        <v>1.8867520910432756E-2</v>
      </c>
      <c r="G106" s="165">
        <v>983</v>
      </c>
      <c r="H106" s="217">
        <v>1.354494496591028E-3</v>
      </c>
      <c r="I106" s="165">
        <v>628920.73567163828</v>
      </c>
      <c r="K106" s="2"/>
    </row>
    <row r="107" spans="1:11" ht="18" customHeight="1" x14ac:dyDescent="0.2">
      <c r="A107" s="162" t="s">
        <v>138</v>
      </c>
      <c r="B107" s="171">
        <v>991</v>
      </c>
      <c r="C107" s="164">
        <v>7</v>
      </c>
      <c r="D107" s="216">
        <v>2.9888983774551663E-3</v>
      </c>
      <c r="E107" s="216">
        <v>5.5754057820616501E-2</v>
      </c>
      <c r="F107" s="216">
        <v>5.2409780306757658E-4</v>
      </c>
      <c r="G107" s="165">
        <v>1603</v>
      </c>
      <c r="H107" s="217">
        <v>2.208804352019754E-3</v>
      </c>
      <c r="I107" s="165">
        <v>47561.219873741633</v>
      </c>
      <c r="K107" s="2"/>
    </row>
    <row r="108" spans="1:11" ht="18" customHeight="1" x14ac:dyDescent="0.2">
      <c r="A108" s="162" t="s">
        <v>139</v>
      </c>
      <c r="B108" s="171">
        <v>1001</v>
      </c>
      <c r="C108" s="164"/>
      <c r="D108" s="216">
        <v>0</v>
      </c>
      <c r="E108" s="216">
        <v>0</v>
      </c>
      <c r="F108" s="216">
        <v>0</v>
      </c>
      <c r="G108" s="165"/>
      <c r="H108" s="217">
        <v>0</v>
      </c>
      <c r="I108" s="165">
        <v>0</v>
      </c>
      <c r="K108" s="2"/>
    </row>
    <row r="109" spans="1:11" ht="18" customHeight="1" x14ac:dyDescent="0.2">
      <c r="A109" s="162" t="s">
        <v>140</v>
      </c>
      <c r="B109" s="171">
        <v>945</v>
      </c>
      <c r="C109" s="164">
        <v>37</v>
      </c>
      <c r="D109" s="216">
        <v>1.5798462852263023E-2</v>
      </c>
      <c r="E109" s="216">
        <v>1.5577001052331432</v>
      </c>
      <c r="F109" s="216">
        <v>1.4642650865296175E-2</v>
      </c>
      <c r="G109" s="165">
        <v>78</v>
      </c>
      <c r="H109" s="217">
        <v>1.0747769148942033E-4</v>
      </c>
      <c r="I109" s="165">
        <v>475011.68273451779</v>
      </c>
      <c r="K109" s="2"/>
    </row>
    <row r="110" spans="1:11" ht="18" customHeight="1" x14ac:dyDescent="0.2">
      <c r="A110" s="162" t="s">
        <v>141</v>
      </c>
      <c r="B110" s="171">
        <v>1040</v>
      </c>
      <c r="C110" s="164"/>
      <c r="D110" s="216">
        <v>0</v>
      </c>
      <c r="E110" s="216">
        <v>0</v>
      </c>
      <c r="F110" s="216">
        <v>0</v>
      </c>
      <c r="G110" s="165"/>
      <c r="H110" s="217">
        <v>0</v>
      </c>
      <c r="I110" s="165">
        <v>0</v>
      </c>
      <c r="K110" s="2"/>
    </row>
    <row r="111" spans="1:11" ht="18" customHeight="1" x14ac:dyDescent="0.2">
      <c r="A111" s="162" t="s">
        <v>142</v>
      </c>
      <c r="B111" s="171">
        <v>988</v>
      </c>
      <c r="C111" s="164">
        <v>9</v>
      </c>
      <c r="D111" s="216">
        <v>3.8428693424423571E-3</v>
      </c>
      <c r="E111" s="216">
        <v>9.2164871091223205E-2</v>
      </c>
      <c r="F111" s="216">
        <v>8.6636575609130015E-4</v>
      </c>
      <c r="G111" s="165">
        <v>962</v>
      </c>
      <c r="H111" s="217">
        <v>1.3255581950361842E-3</v>
      </c>
      <c r="I111" s="165">
        <v>46388.426296010839</v>
      </c>
      <c r="K111" s="2"/>
    </row>
    <row r="112" spans="1:11" ht="18" customHeight="1" x14ac:dyDescent="0.2">
      <c r="A112" s="162" t="s">
        <v>143</v>
      </c>
      <c r="B112" s="171">
        <v>1064</v>
      </c>
      <c r="C112" s="164"/>
      <c r="D112" s="216">
        <v>0</v>
      </c>
      <c r="E112" s="216">
        <v>0</v>
      </c>
      <c r="F112" s="216">
        <v>0</v>
      </c>
      <c r="G112" s="165"/>
      <c r="H112" s="217">
        <v>0</v>
      </c>
      <c r="I112" s="165">
        <v>0</v>
      </c>
      <c r="K112" s="2"/>
    </row>
    <row r="113" spans="1:11" ht="18" customHeight="1" x14ac:dyDescent="0.2">
      <c r="A113" s="162" t="s">
        <v>144</v>
      </c>
      <c r="B113" s="171">
        <v>1028</v>
      </c>
      <c r="C113" s="164"/>
      <c r="D113" s="216">
        <v>0</v>
      </c>
      <c r="E113" s="216">
        <v>0</v>
      </c>
      <c r="F113" s="216">
        <v>0</v>
      </c>
      <c r="G113" s="165"/>
      <c r="H113" s="217">
        <v>0</v>
      </c>
      <c r="I113" s="165">
        <v>0</v>
      </c>
      <c r="K113" s="2"/>
    </row>
    <row r="114" spans="1:11" ht="18" customHeight="1" x14ac:dyDescent="0.2">
      <c r="A114" s="162" t="s">
        <v>145</v>
      </c>
      <c r="B114" s="171">
        <v>1071</v>
      </c>
      <c r="C114" s="164"/>
      <c r="D114" s="216">
        <v>0</v>
      </c>
      <c r="E114" s="216">
        <v>0</v>
      </c>
      <c r="F114" s="216">
        <v>0</v>
      </c>
      <c r="G114" s="165"/>
      <c r="H114" s="217">
        <v>0</v>
      </c>
      <c r="I114" s="165">
        <v>0</v>
      </c>
      <c r="K114" s="2"/>
    </row>
    <row r="115" spans="1:11" ht="18" customHeight="1" x14ac:dyDescent="0.2">
      <c r="A115" s="162" t="s">
        <v>146</v>
      </c>
      <c r="B115" s="171">
        <v>1003</v>
      </c>
      <c r="C115" s="164"/>
      <c r="D115" s="216">
        <v>0</v>
      </c>
      <c r="E115" s="216">
        <v>0</v>
      </c>
      <c r="F115" s="216">
        <v>0</v>
      </c>
      <c r="G115" s="165"/>
      <c r="H115" s="217">
        <v>0</v>
      </c>
      <c r="I115" s="165">
        <v>0</v>
      </c>
      <c r="K115" s="2"/>
    </row>
    <row r="116" spans="1:11" ht="18" customHeight="1" x14ac:dyDescent="0.2">
      <c r="A116" s="162" t="s">
        <v>147</v>
      </c>
      <c r="B116" s="171">
        <v>951</v>
      </c>
      <c r="C116" s="164">
        <v>32</v>
      </c>
      <c r="D116" s="216">
        <v>1.3663535439795047E-2</v>
      </c>
      <c r="E116" s="216">
        <v>1.1651460246594145</v>
      </c>
      <c r="F116" s="216">
        <v>1.0952574496759154E-2</v>
      </c>
      <c r="G116" s="165">
        <v>394</v>
      </c>
      <c r="H116" s="217">
        <v>5.4290013393373858E-4</v>
      </c>
      <c r="I116" s="165">
        <v>361714.64529304043</v>
      </c>
      <c r="K116" s="2"/>
    </row>
    <row r="117" spans="1:11" ht="18" customHeight="1" x14ac:dyDescent="0.2">
      <c r="A117" s="162" t="s">
        <v>148</v>
      </c>
      <c r="B117" s="171">
        <v>985</v>
      </c>
      <c r="C117" s="164">
        <v>12</v>
      </c>
      <c r="D117" s="216">
        <v>5.1238257899231428E-3</v>
      </c>
      <c r="E117" s="216">
        <v>0.16384865971773013</v>
      </c>
      <c r="F117" s="216">
        <v>1.5402057886067556E-3</v>
      </c>
      <c r="G117" s="165">
        <v>559</v>
      </c>
      <c r="H117" s="217">
        <v>7.7025678900751241E-4</v>
      </c>
      <c r="I117" s="165">
        <v>60483.303815733096</v>
      </c>
      <c r="K117" s="2"/>
    </row>
    <row r="118" spans="1:11" ht="18" customHeight="1" x14ac:dyDescent="0.2">
      <c r="A118" s="162" t="s">
        <v>149</v>
      </c>
      <c r="B118" s="171">
        <v>996</v>
      </c>
      <c r="C118" s="164">
        <v>3</v>
      </c>
      <c r="D118" s="216">
        <v>1.2809564474807857E-3</v>
      </c>
      <c r="E118" s="216">
        <v>1.0240541232358133E-2</v>
      </c>
      <c r="F118" s="216">
        <v>9.6262861787922227E-5</v>
      </c>
      <c r="G118" s="165">
        <v>4513</v>
      </c>
      <c r="H118" s="217">
        <v>6.2185489960481276E-3</v>
      </c>
      <c r="I118" s="165">
        <v>89298.228247271865</v>
      </c>
      <c r="K118" s="2"/>
    </row>
    <row r="119" spans="1:11" ht="18" customHeight="1" x14ac:dyDescent="0.2">
      <c r="A119" s="162" t="s">
        <v>150</v>
      </c>
      <c r="B119" s="171">
        <v>921</v>
      </c>
      <c r="C119" s="164">
        <v>44</v>
      </c>
      <c r="D119" s="216">
        <v>1.8787361229718188E-2</v>
      </c>
      <c r="E119" s="216">
        <v>2.2028542028717046</v>
      </c>
      <c r="F119" s="216">
        <v>2.0707211157935265E-2</v>
      </c>
      <c r="G119" s="165">
        <v>343</v>
      </c>
      <c r="H119" s="217">
        <v>4.7262625872911764E-4</v>
      </c>
      <c r="I119" s="165">
        <v>676191.50611877278</v>
      </c>
      <c r="K119" s="2"/>
    </row>
    <row r="120" spans="1:11" ht="18" customHeight="1" x14ac:dyDescent="0.2">
      <c r="A120" s="162" t="s">
        <v>151</v>
      </c>
      <c r="B120" s="171">
        <v>655</v>
      </c>
      <c r="C120" s="164">
        <v>60</v>
      </c>
      <c r="D120" s="216">
        <v>2.5619128949615714E-2</v>
      </c>
      <c r="E120" s="216">
        <v>4.0962164929432543</v>
      </c>
      <c r="F120" s="216">
        <v>3.8505144715168901E-2</v>
      </c>
      <c r="G120" s="165">
        <v>290</v>
      </c>
      <c r="H120" s="217">
        <v>3.9959654528117818E-4</v>
      </c>
      <c r="I120" s="165">
        <v>1250738.7379172384</v>
      </c>
      <c r="K120" s="2"/>
    </row>
    <row r="121" spans="1:11" ht="18" customHeight="1" x14ac:dyDescent="0.2">
      <c r="A121" s="162" t="s">
        <v>152</v>
      </c>
      <c r="B121" s="171">
        <v>1022</v>
      </c>
      <c r="C121" s="164"/>
      <c r="D121" s="216">
        <v>0</v>
      </c>
      <c r="E121" s="216">
        <v>0</v>
      </c>
      <c r="F121" s="216">
        <v>0</v>
      </c>
      <c r="G121" s="165"/>
      <c r="H121" s="217">
        <v>0</v>
      </c>
      <c r="I121" s="165">
        <v>0</v>
      </c>
      <c r="K121" s="2"/>
    </row>
    <row r="122" spans="1:11" ht="18" customHeight="1" x14ac:dyDescent="0.2">
      <c r="A122" s="162" t="s">
        <v>153</v>
      </c>
      <c r="B122" s="171">
        <v>1008</v>
      </c>
      <c r="C122" s="164"/>
      <c r="D122" s="216">
        <v>0</v>
      </c>
      <c r="E122" s="216">
        <v>0</v>
      </c>
      <c r="F122" s="216">
        <v>0</v>
      </c>
      <c r="G122" s="165"/>
      <c r="H122" s="217">
        <v>0</v>
      </c>
      <c r="I122" s="165">
        <v>0</v>
      </c>
      <c r="K122" s="2"/>
    </row>
    <row r="123" spans="1:11" ht="18" customHeight="1" x14ac:dyDescent="0.2">
      <c r="A123" s="162" t="s">
        <v>154</v>
      </c>
      <c r="B123" s="171">
        <v>1069</v>
      </c>
      <c r="C123" s="164"/>
      <c r="D123" s="216">
        <v>0</v>
      </c>
      <c r="E123" s="216">
        <v>0</v>
      </c>
      <c r="F123" s="216">
        <v>0</v>
      </c>
      <c r="G123" s="165"/>
      <c r="H123" s="217">
        <v>0</v>
      </c>
      <c r="I123" s="165">
        <v>0</v>
      </c>
      <c r="K123" s="2"/>
    </row>
    <row r="124" spans="1:11" ht="18" customHeight="1" x14ac:dyDescent="0.2">
      <c r="A124" s="162" t="s">
        <v>155</v>
      </c>
      <c r="B124" s="171">
        <v>946</v>
      </c>
      <c r="C124" s="164">
        <v>36</v>
      </c>
      <c r="D124" s="216">
        <v>1.5371477369769428E-2</v>
      </c>
      <c r="E124" s="216">
        <v>1.4746379374595713</v>
      </c>
      <c r="F124" s="216">
        <v>1.3861852097460802E-2</v>
      </c>
      <c r="G124" s="165">
        <v>1793</v>
      </c>
      <c r="H124" s="217">
        <v>2.4706089851350087E-3</v>
      </c>
      <c r="I124" s="165">
        <v>482513.31413644063</v>
      </c>
      <c r="K124" s="2"/>
    </row>
    <row r="125" spans="1:11" ht="18" customHeight="1" x14ac:dyDescent="0.2">
      <c r="A125" s="162" t="s">
        <v>156</v>
      </c>
      <c r="B125" s="171">
        <v>1025</v>
      </c>
      <c r="C125" s="164"/>
      <c r="D125" s="216">
        <v>0</v>
      </c>
      <c r="E125" s="216">
        <v>0</v>
      </c>
      <c r="F125" s="216">
        <v>0</v>
      </c>
      <c r="G125" s="165"/>
      <c r="H125" s="217">
        <v>0</v>
      </c>
      <c r="I125" s="165">
        <v>0</v>
      </c>
      <c r="K125" s="2"/>
    </row>
    <row r="126" spans="1:11" ht="18" customHeight="1" x14ac:dyDescent="0.2">
      <c r="A126" s="162" t="s">
        <v>157</v>
      </c>
      <c r="B126" s="171">
        <v>1015</v>
      </c>
      <c r="C126" s="164"/>
      <c r="D126" s="216">
        <v>0</v>
      </c>
      <c r="E126" s="216">
        <v>0</v>
      </c>
      <c r="F126" s="216">
        <v>0</v>
      </c>
      <c r="G126" s="165"/>
      <c r="H126" s="217">
        <v>0</v>
      </c>
      <c r="I126" s="165">
        <v>0</v>
      </c>
      <c r="K126" s="2"/>
    </row>
    <row r="127" spans="1:11" ht="18" customHeight="1" x14ac:dyDescent="0.2">
      <c r="A127" s="162" t="s">
        <v>158</v>
      </c>
      <c r="B127" s="171">
        <v>945</v>
      </c>
      <c r="C127" s="164">
        <v>37</v>
      </c>
      <c r="D127" s="216">
        <v>1.5798462852263023E-2</v>
      </c>
      <c r="E127" s="216">
        <v>1.5577001052331432</v>
      </c>
      <c r="F127" s="216">
        <v>1.4642650865296175E-2</v>
      </c>
      <c r="G127" s="165">
        <v>4276</v>
      </c>
      <c r="H127" s="217">
        <v>5.8919821642148896E-3</v>
      </c>
      <c r="I127" s="165">
        <v>555181.32202458894</v>
      </c>
      <c r="K127" s="2"/>
    </row>
    <row r="128" spans="1:11" ht="18" customHeight="1" x14ac:dyDescent="0.2">
      <c r="A128" s="162" t="s">
        <v>159</v>
      </c>
      <c r="B128" s="171">
        <v>992</v>
      </c>
      <c r="C128" s="164">
        <v>6</v>
      </c>
      <c r="D128" s="216">
        <v>2.5619128949615714E-3</v>
      </c>
      <c r="E128" s="216">
        <v>4.0962164929432533E-2</v>
      </c>
      <c r="F128" s="216">
        <v>3.8505144715168891E-4</v>
      </c>
      <c r="G128" s="165">
        <v>789</v>
      </c>
      <c r="H128" s="217">
        <v>1.0871781869891365E-3</v>
      </c>
      <c r="I128" s="165">
        <v>27519.620215266932</v>
      </c>
      <c r="K128" s="2"/>
    </row>
    <row r="129" spans="1:11" ht="18" customHeight="1" x14ac:dyDescent="0.2">
      <c r="A129" s="162" t="s">
        <v>160</v>
      </c>
      <c r="B129" s="171">
        <v>1030</v>
      </c>
      <c r="C129" s="164"/>
      <c r="D129" s="216">
        <v>0</v>
      </c>
      <c r="E129" s="216">
        <v>0</v>
      </c>
      <c r="F129" s="216">
        <v>0</v>
      </c>
      <c r="G129" s="165"/>
      <c r="H129" s="217">
        <v>0</v>
      </c>
      <c r="I129" s="165">
        <v>0</v>
      </c>
      <c r="K129" s="2"/>
    </row>
    <row r="130" spans="1:11" ht="18" customHeight="1" x14ac:dyDescent="0.2">
      <c r="A130" s="162" t="s">
        <v>161</v>
      </c>
      <c r="B130" s="171">
        <v>995</v>
      </c>
      <c r="C130" s="164">
        <v>4</v>
      </c>
      <c r="D130" s="216">
        <v>1.7079419299743809E-3</v>
      </c>
      <c r="E130" s="216">
        <v>1.8205406635303352E-2</v>
      </c>
      <c r="F130" s="216">
        <v>1.7113397651186179E-4</v>
      </c>
      <c r="G130" s="165">
        <v>720</v>
      </c>
      <c r="H130" s="217">
        <v>9.9210176759464931E-4</v>
      </c>
      <c r="I130" s="165">
        <v>19284.139104731326</v>
      </c>
      <c r="K130" s="2"/>
    </row>
    <row r="131" spans="1:11" ht="18" customHeight="1" x14ac:dyDescent="0.2">
      <c r="A131" s="162" t="s">
        <v>162</v>
      </c>
      <c r="B131" s="171">
        <v>1033</v>
      </c>
      <c r="C131" s="164"/>
      <c r="D131" s="216">
        <v>0</v>
      </c>
      <c r="E131" s="216">
        <v>0</v>
      </c>
      <c r="F131" s="216">
        <v>0</v>
      </c>
      <c r="G131" s="165"/>
      <c r="H131" s="217">
        <v>0</v>
      </c>
      <c r="I131" s="165">
        <v>0</v>
      </c>
      <c r="K131" s="2"/>
    </row>
    <row r="132" spans="1:11" ht="18" customHeight="1" x14ac:dyDescent="0.2">
      <c r="A132" s="162" t="s">
        <v>163</v>
      </c>
      <c r="B132" s="171">
        <v>703</v>
      </c>
      <c r="C132" s="164">
        <v>59</v>
      </c>
      <c r="D132" s="216">
        <v>2.5192143467122119E-2</v>
      </c>
      <c r="E132" s="216">
        <v>3.9608137810931856</v>
      </c>
      <c r="F132" s="216">
        <v>3.7232335764861929E-2</v>
      </c>
      <c r="G132" s="165">
        <v>691</v>
      </c>
      <c r="H132" s="217">
        <v>9.521421130665314E-4</v>
      </c>
      <c r="I132" s="165">
        <v>1217235.8794224283</v>
      </c>
      <c r="K132" s="2"/>
    </row>
    <row r="133" spans="1:11" ht="18" customHeight="1" x14ac:dyDescent="0.2">
      <c r="A133" s="162" t="s">
        <v>164</v>
      </c>
      <c r="B133" s="171">
        <v>979</v>
      </c>
      <c r="C133" s="164">
        <v>17</v>
      </c>
      <c r="D133" s="216">
        <v>7.2587532023911184E-3</v>
      </c>
      <c r="E133" s="216">
        <v>0.32883515735016677</v>
      </c>
      <c r="F133" s="216">
        <v>3.091107450745503E-3</v>
      </c>
      <c r="G133" s="165">
        <v>1268</v>
      </c>
      <c r="H133" s="217">
        <v>1.74720144626391E-3</v>
      </c>
      <c r="I133" s="165">
        <v>124177.06216292437</v>
      </c>
      <c r="K133" s="2"/>
    </row>
    <row r="134" spans="1:11" ht="18" customHeight="1" x14ac:dyDescent="0.2">
      <c r="A134" s="162" t="s">
        <v>165</v>
      </c>
      <c r="B134" s="171">
        <v>1014</v>
      </c>
      <c r="C134" s="164"/>
      <c r="D134" s="216">
        <v>0</v>
      </c>
      <c r="E134" s="216">
        <v>0</v>
      </c>
      <c r="F134" s="216">
        <v>0</v>
      </c>
      <c r="G134" s="165"/>
      <c r="H134" s="217">
        <v>0</v>
      </c>
      <c r="I134" s="165">
        <v>0</v>
      </c>
      <c r="K134" s="2"/>
    </row>
    <row r="135" spans="1:11" ht="18" customHeight="1" x14ac:dyDescent="0.2">
      <c r="A135" s="162" t="s">
        <v>166</v>
      </c>
      <c r="B135" s="171">
        <v>906</v>
      </c>
      <c r="C135" s="164">
        <v>50</v>
      </c>
      <c r="D135" s="216">
        <v>2.1349274124679761E-2</v>
      </c>
      <c r="E135" s="216">
        <v>2.8445947867661481</v>
      </c>
      <c r="F135" s="216">
        <v>2.6739683829978395E-2</v>
      </c>
      <c r="G135" s="165">
        <v>483</v>
      </c>
      <c r="H135" s="217">
        <v>6.6553493576141059E-4</v>
      </c>
      <c r="I135" s="165">
        <v>873946.52445302566</v>
      </c>
      <c r="K135" s="2"/>
    </row>
    <row r="136" spans="1:11" ht="18" customHeight="1" x14ac:dyDescent="0.2">
      <c r="A136" s="162" t="s">
        <v>167</v>
      </c>
      <c r="B136" s="171">
        <v>917</v>
      </c>
      <c r="C136" s="164">
        <v>46</v>
      </c>
      <c r="D136" s="216">
        <v>1.9641332194705381E-2</v>
      </c>
      <c r="E136" s="216">
        <v>2.4076650275188682</v>
      </c>
      <c r="F136" s="216">
        <v>2.2632468393693719E-2</v>
      </c>
      <c r="G136" s="165">
        <v>7337</v>
      </c>
      <c r="H136" s="217">
        <v>1.0109792595613808E-2</v>
      </c>
      <c r="I136" s="165">
        <v>872016.67489292251</v>
      </c>
      <c r="K136" s="2"/>
    </row>
    <row r="137" spans="1:11" ht="18" customHeight="1" x14ac:dyDescent="0.2">
      <c r="A137" s="162" t="s">
        <v>168</v>
      </c>
      <c r="B137" s="171">
        <v>915</v>
      </c>
      <c r="C137" s="164">
        <v>47</v>
      </c>
      <c r="D137" s="216">
        <v>2.0068317677198976E-2</v>
      </c>
      <c r="E137" s="216">
        <v>2.5134839535865692</v>
      </c>
      <c r="F137" s="216">
        <v>2.3627184632168917E-2</v>
      </c>
      <c r="G137" s="165">
        <v>354</v>
      </c>
      <c r="H137" s="217">
        <v>4.8778336906736921E-4</v>
      </c>
      <c r="I137" s="165">
        <v>770829.28475134249</v>
      </c>
      <c r="K137" s="2"/>
    </row>
    <row r="138" spans="1:11" ht="18" customHeight="1" x14ac:dyDescent="0.2">
      <c r="A138" s="162" t="s">
        <v>169</v>
      </c>
      <c r="B138" s="171">
        <v>944</v>
      </c>
      <c r="C138" s="164">
        <v>38</v>
      </c>
      <c r="D138" s="216">
        <v>1.6225448334756618E-2</v>
      </c>
      <c r="E138" s="216">
        <v>1.6430379488361273</v>
      </c>
      <c r="F138" s="216">
        <v>1.5444841380195523E-2</v>
      </c>
      <c r="G138" s="165">
        <v>1135</v>
      </c>
      <c r="H138" s="217">
        <v>1.5639382030832318E-3</v>
      </c>
      <c r="I138" s="165">
        <v>521138.99953916424</v>
      </c>
      <c r="K138" s="2"/>
    </row>
    <row r="139" spans="1:11" ht="18" customHeight="1" x14ac:dyDescent="0.2">
      <c r="A139" s="162" t="s">
        <v>170</v>
      </c>
      <c r="B139" s="171">
        <v>967</v>
      </c>
      <c r="C139" s="164">
        <v>24</v>
      </c>
      <c r="D139" s="216">
        <v>1.0247651579846286E-2</v>
      </c>
      <c r="E139" s="216">
        <v>0.65539463887092053</v>
      </c>
      <c r="F139" s="216">
        <v>6.1608231544270226E-3</v>
      </c>
      <c r="G139" s="165">
        <v>3618</v>
      </c>
      <c r="H139" s="217">
        <v>4.9853113821631129E-3</v>
      </c>
      <c r="I139" s="165">
        <v>268325.41190392297</v>
      </c>
      <c r="K139" s="2"/>
    </row>
    <row r="140" spans="1:11" ht="18" customHeight="1" x14ac:dyDescent="0.2">
      <c r="A140" s="163"/>
      <c r="B140" s="171"/>
      <c r="C140" s="164"/>
      <c r="D140" s="166"/>
      <c r="E140" s="166"/>
      <c r="F140" s="166"/>
      <c r="G140" s="165"/>
      <c r="H140" s="167"/>
      <c r="I140" s="165"/>
      <c r="K140" s="2"/>
    </row>
    <row r="141" spans="1:11" ht="15.75" x14ac:dyDescent="0.25">
      <c r="A141" s="191"/>
      <c r="B141" s="191">
        <f>SUM(B3:B139)</f>
        <v>133579</v>
      </c>
      <c r="C141" s="191">
        <f>SUM(C3:C140)</f>
        <v>2342</v>
      </c>
      <c r="D141" s="191">
        <f t="shared" ref="D141:I141" si="0">SUM(D3:D140)</f>
        <v>0.99999999999999989</v>
      </c>
      <c r="E141" s="191">
        <f t="shared" si="0"/>
        <v>106.38101799756569</v>
      </c>
      <c r="F141" s="191">
        <f t="shared" si="0"/>
        <v>1.0000000000000004</v>
      </c>
      <c r="G141" s="191">
        <f t="shared" si="0"/>
        <v>725732</v>
      </c>
      <c r="H141" s="191">
        <f t="shared" si="0"/>
        <v>1</v>
      </c>
      <c r="I141" s="191">
        <f t="shared" si="0"/>
        <v>46197929.697682969</v>
      </c>
      <c r="K141" s="2"/>
    </row>
    <row r="142" spans="1:11" ht="13.5" customHeight="1" x14ac:dyDescent="0.25">
      <c r="C142" s="183"/>
      <c r="E142" s="46"/>
      <c r="F142" s="46"/>
      <c r="G142" s="77"/>
    </row>
    <row r="143" spans="1:11" x14ac:dyDescent="0.2">
      <c r="C143" s="183"/>
      <c r="D143" s="47"/>
      <c r="E143" s="47"/>
      <c r="F143" s="190"/>
      <c r="G143" s="77"/>
    </row>
    <row r="144" spans="1:11" x14ac:dyDescent="0.2">
      <c r="C144" s="183"/>
      <c r="G144" s="77"/>
    </row>
    <row r="145" spans="7:7" x14ac:dyDescent="0.2">
      <c r="G145" s="77"/>
    </row>
    <row r="146" spans="7:7" x14ac:dyDescent="0.2">
      <c r="G146" s="77"/>
    </row>
    <row r="147" spans="7:7" x14ac:dyDescent="0.2">
      <c r="G147" s="77"/>
    </row>
    <row r="148" spans="7:7" x14ac:dyDescent="0.2">
      <c r="G148" s="77"/>
    </row>
    <row r="149" spans="7:7" x14ac:dyDescent="0.2">
      <c r="G149" s="77"/>
    </row>
    <row r="150" spans="7:7" x14ac:dyDescent="0.2">
      <c r="G150" s="77"/>
    </row>
    <row r="151" spans="7:7" x14ac:dyDescent="0.2">
      <c r="G151" s="77"/>
    </row>
    <row r="152" spans="7:7" x14ac:dyDescent="0.2">
      <c r="G152" s="77"/>
    </row>
    <row r="153" spans="7:7" x14ac:dyDescent="0.2">
      <c r="G153" s="77"/>
    </row>
    <row r="154" spans="7:7" x14ac:dyDescent="0.2">
      <c r="G154" s="77"/>
    </row>
    <row r="155" spans="7:7" x14ac:dyDescent="0.2">
      <c r="G155" s="77"/>
    </row>
    <row r="156" spans="7:7" x14ac:dyDescent="0.2">
      <c r="G156" s="77"/>
    </row>
    <row r="157" spans="7:7" x14ac:dyDescent="0.2">
      <c r="G157" s="77"/>
    </row>
    <row r="158" spans="7:7" x14ac:dyDescent="0.2">
      <c r="G158" s="77"/>
    </row>
    <row r="159" spans="7:7" x14ac:dyDescent="0.2">
      <c r="G159" s="77"/>
    </row>
    <row r="160" spans="7:7" x14ac:dyDescent="0.2">
      <c r="G160" s="77"/>
    </row>
    <row r="161" spans="7:7" x14ac:dyDescent="0.2">
      <c r="G161" s="77"/>
    </row>
    <row r="162" spans="7:7" x14ac:dyDescent="0.2">
      <c r="G162" s="77"/>
    </row>
    <row r="163" spans="7:7" x14ac:dyDescent="0.2">
      <c r="G163" s="77"/>
    </row>
    <row r="164" spans="7:7" x14ac:dyDescent="0.2">
      <c r="G164" s="77"/>
    </row>
    <row r="165" spans="7:7" x14ac:dyDescent="0.2">
      <c r="G165" s="77"/>
    </row>
    <row r="166" spans="7:7" x14ac:dyDescent="0.2">
      <c r="G166" s="77"/>
    </row>
    <row r="167" spans="7:7" x14ac:dyDescent="0.2">
      <c r="G167" s="77"/>
    </row>
    <row r="168" spans="7:7" x14ac:dyDescent="0.2">
      <c r="G168" s="77"/>
    </row>
    <row r="169" spans="7:7" x14ac:dyDescent="0.2">
      <c r="G169" s="77"/>
    </row>
    <row r="170" spans="7:7" x14ac:dyDescent="0.2">
      <c r="G170" s="77"/>
    </row>
    <row r="171" spans="7:7" x14ac:dyDescent="0.2">
      <c r="G171" s="77"/>
    </row>
    <row r="172" spans="7:7" x14ac:dyDescent="0.2">
      <c r="G172" s="77"/>
    </row>
    <row r="173" spans="7:7" x14ac:dyDescent="0.2">
      <c r="G173" s="77"/>
    </row>
    <row r="174" spans="7:7" x14ac:dyDescent="0.2">
      <c r="G174" s="77"/>
    </row>
    <row r="175" spans="7:7" x14ac:dyDescent="0.2">
      <c r="G175" s="77"/>
    </row>
    <row r="176" spans="7:7" x14ac:dyDescent="0.2">
      <c r="G176" s="77"/>
    </row>
    <row r="177" spans="7:7" x14ac:dyDescent="0.2">
      <c r="G177" s="77"/>
    </row>
    <row r="178" spans="7:7" x14ac:dyDescent="0.2">
      <c r="G178" s="77"/>
    </row>
    <row r="179" spans="7:7" x14ac:dyDescent="0.2">
      <c r="G179" s="77"/>
    </row>
    <row r="180" spans="7:7" x14ac:dyDescent="0.2">
      <c r="G180" s="77"/>
    </row>
    <row r="181" spans="7:7" x14ac:dyDescent="0.2">
      <c r="G181" s="77"/>
    </row>
    <row r="182" spans="7:7" x14ac:dyDescent="0.2">
      <c r="G182" s="77"/>
    </row>
    <row r="183" spans="7:7" x14ac:dyDescent="0.2">
      <c r="G183" s="77"/>
    </row>
    <row r="184" spans="7:7" x14ac:dyDescent="0.2">
      <c r="G184" s="77"/>
    </row>
    <row r="185" spans="7:7" x14ac:dyDescent="0.2">
      <c r="G185" s="77"/>
    </row>
    <row r="186" spans="7:7" x14ac:dyDescent="0.2">
      <c r="G186" s="77"/>
    </row>
    <row r="187" spans="7:7" x14ac:dyDescent="0.2">
      <c r="G187" s="77"/>
    </row>
    <row r="188" spans="7:7" x14ac:dyDescent="0.2">
      <c r="G188" s="77"/>
    </row>
    <row r="189" spans="7:7" x14ac:dyDescent="0.2">
      <c r="G189" s="77"/>
    </row>
    <row r="190" spans="7:7" x14ac:dyDescent="0.2">
      <c r="G190" s="77"/>
    </row>
    <row r="191" spans="7:7" x14ac:dyDescent="0.2">
      <c r="G191" s="77"/>
    </row>
    <row r="192" spans="7:7" x14ac:dyDescent="0.2">
      <c r="G192" s="77"/>
    </row>
    <row r="193" spans="7:7" x14ac:dyDescent="0.2">
      <c r="G193" s="77"/>
    </row>
    <row r="194" spans="7:7" x14ac:dyDescent="0.2">
      <c r="G194" s="77"/>
    </row>
    <row r="195" spans="7:7" x14ac:dyDescent="0.2">
      <c r="G195" s="77"/>
    </row>
    <row r="196" spans="7:7" x14ac:dyDescent="0.2">
      <c r="G196" s="77"/>
    </row>
    <row r="197" spans="7:7" x14ac:dyDescent="0.2">
      <c r="G197" s="77"/>
    </row>
    <row r="198" spans="7:7" x14ac:dyDescent="0.2">
      <c r="G198" s="77"/>
    </row>
    <row r="199" spans="7:7" x14ac:dyDescent="0.2">
      <c r="G199" s="77"/>
    </row>
    <row r="200" spans="7:7" x14ac:dyDescent="0.2">
      <c r="G200" s="77"/>
    </row>
    <row r="201" spans="7:7" x14ac:dyDescent="0.2">
      <c r="G201" s="77"/>
    </row>
    <row r="202" spans="7:7" x14ac:dyDescent="0.2">
      <c r="G202" s="77"/>
    </row>
    <row r="203" spans="7:7" x14ac:dyDescent="0.2">
      <c r="G203" s="77"/>
    </row>
    <row r="204" spans="7:7" x14ac:dyDescent="0.2">
      <c r="G204" s="77"/>
    </row>
    <row r="205" spans="7:7" x14ac:dyDescent="0.2">
      <c r="G205" s="77"/>
    </row>
    <row r="206" spans="7:7" x14ac:dyDescent="0.2">
      <c r="G206" s="77"/>
    </row>
    <row r="207" spans="7:7" x14ac:dyDescent="0.2">
      <c r="G207" s="77"/>
    </row>
    <row r="208" spans="7:7" x14ac:dyDescent="0.2">
      <c r="G208" s="77"/>
    </row>
    <row r="209" spans="7:7" x14ac:dyDescent="0.2">
      <c r="G209" s="77"/>
    </row>
    <row r="210" spans="7:7" x14ac:dyDescent="0.2">
      <c r="G210" s="77"/>
    </row>
    <row r="211" spans="7:7" x14ac:dyDescent="0.2">
      <c r="G211" s="77"/>
    </row>
    <row r="212" spans="7:7" x14ac:dyDescent="0.2">
      <c r="G212" s="77"/>
    </row>
    <row r="213" spans="7:7" x14ac:dyDescent="0.2">
      <c r="G213" s="77"/>
    </row>
    <row r="214" spans="7:7" x14ac:dyDescent="0.2">
      <c r="G214" s="77"/>
    </row>
    <row r="215" spans="7:7" x14ac:dyDescent="0.2">
      <c r="G215" s="77"/>
    </row>
    <row r="216" spans="7:7" x14ac:dyDescent="0.2">
      <c r="G216" s="77"/>
    </row>
    <row r="217" spans="7:7" x14ac:dyDescent="0.2">
      <c r="G217" s="77"/>
    </row>
    <row r="218" spans="7:7" x14ac:dyDescent="0.2">
      <c r="G218" s="77"/>
    </row>
    <row r="219" spans="7:7" x14ac:dyDescent="0.2">
      <c r="G219" s="77"/>
    </row>
    <row r="220" spans="7:7" x14ac:dyDescent="0.2">
      <c r="G220" s="77"/>
    </row>
    <row r="221" spans="7:7" x14ac:dyDescent="0.2">
      <c r="G221" s="77"/>
    </row>
    <row r="222" spans="7:7" x14ac:dyDescent="0.2">
      <c r="G222" s="77"/>
    </row>
    <row r="223" spans="7:7" x14ac:dyDescent="0.2">
      <c r="G223" s="77"/>
    </row>
    <row r="224" spans="7:7" x14ac:dyDescent="0.2">
      <c r="G224" s="77"/>
    </row>
    <row r="225" spans="7:7" x14ac:dyDescent="0.2">
      <c r="G225" s="77"/>
    </row>
    <row r="226" spans="7:7" x14ac:dyDescent="0.2">
      <c r="G226" s="77"/>
    </row>
    <row r="227" spans="7:7" x14ac:dyDescent="0.2">
      <c r="G227" s="77"/>
    </row>
    <row r="228" spans="7:7" x14ac:dyDescent="0.2">
      <c r="G228" s="77"/>
    </row>
    <row r="229" spans="7:7" x14ac:dyDescent="0.2">
      <c r="G229" s="77"/>
    </row>
    <row r="230" spans="7:7" x14ac:dyDescent="0.2">
      <c r="G230" s="77"/>
    </row>
    <row r="231" spans="7:7" x14ac:dyDescent="0.2">
      <c r="G231" s="77"/>
    </row>
    <row r="232" spans="7:7" x14ac:dyDescent="0.2">
      <c r="G232" s="77"/>
    </row>
    <row r="233" spans="7:7" x14ac:dyDescent="0.2">
      <c r="G233" s="77"/>
    </row>
    <row r="234" spans="7:7" x14ac:dyDescent="0.2">
      <c r="G234" s="77"/>
    </row>
    <row r="235" spans="7:7" x14ac:dyDescent="0.2">
      <c r="G235" s="77"/>
    </row>
    <row r="236" spans="7:7" x14ac:dyDescent="0.2">
      <c r="G236" s="77"/>
    </row>
    <row r="237" spans="7:7" x14ac:dyDescent="0.2">
      <c r="G237" s="77"/>
    </row>
    <row r="238" spans="7:7" x14ac:dyDescent="0.2">
      <c r="G238" s="77"/>
    </row>
    <row r="239" spans="7:7" x14ac:dyDescent="0.2">
      <c r="G239" s="77"/>
    </row>
    <row r="240" spans="7:7" x14ac:dyDescent="0.2">
      <c r="G240" s="77"/>
    </row>
    <row r="241" spans="7:7" x14ac:dyDescent="0.2">
      <c r="G241" s="77"/>
    </row>
    <row r="242" spans="7:7" x14ac:dyDescent="0.2">
      <c r="G242" s="77"/>
    </row>
    <row r="243" spans="7:7" x14ac:dyDescent="0.2">
      <c r="G243" s="77"/>
    </row>
    <row r="244" spans="7:7" x14ac:dyDescent="0.2">
      <c r="G244" s="77"/>
    </row>
    <row r="245" spans="7:7" x14ac:dyDescent="0.2">
      <c r="G245" s="77"/>
    </row>
    <row r="246" spans="7:7" x14ac:dyDescent="0.2">
      <c r="G246" s="77"/>
    </row>
    <row r="247" spans="7:7" x14ac:dyDescent="0.2">
      <c r="G247" s="77"/>
    </row>
    <row r="248" spans="7:7" x14ac:dyDescent="0.2">
      <c r="G248" s="77"/>
    </row>
    <row r="249" spans="7:7" x14ac:dyDescent="0.2">
      <c r="G249" s="77"/>
    </row>
    <row r="250" spans="7:7" x14ac:dyDescent="0.2">
      <c r="G250" s="77"/>
    </row>
    <row r="251" spans="7:7" x14ac:dyDescent="0.2">
      <c r="G251" s="77"/>
    </row>
    <row r="252" spans="7:7" x14ac:dyDescent="0.2">
      <c r="G252" s="77"/>
    </row>
    <row r="253" spans="7:7" x14ac:dyDescent="0.2">
      <c r="G253" s="77"/>
    </row>
    <row r="254" spans="7:7" x14ac:dyDescent="0.2">
      <c r="G254" s="77"/>
    </row>
    <row r="255" spans="7:7" x14ac:dyDescent="0.2">
      <c r="G255" s="77"/>
    </row>
    <row r="256" spans="7:7" x14ac:dyDescent="0.2">
      <c r="G256" s="77"/>
    </row>
    <row r="257" spans="7:7" x14ac:dyDescent="0.2">
      <c r="G257" s="77"/>
    </row>
    <row r="258" spans="7:7" x14ac:dyDescent="0.2">
      <c r="G258" s="77"/>
    </row>
    <row r="259" spans="7:7" x14ac:dyDescent="0.2">
      <c r="G259" s="77"/>
    </row>
    <row r="260" spans="7:7" x14ac:dyDescent="0.2">
      <c r="G260" s="77"/>
    </row>
    <row r="261" spans="7:7" x14ac:dyDescent="0.2">
      <c r="G261" s="77"/>
    </row>
    <row r="262" spans="7:7" x14ac:dyDescent="0.2">
      <c r="G262" s="77"/>
    </row>
    <row r="263" spans="7:7" x14ac:dyDescent="0.2">
      <c r="G263" s="77"/>
    </row>
    <row r="264" spans="7:7" x14ac:dyDescent="0.2">
      <c r="G264" s="77"/>
    </row>
    <row r="265" spans="7:7" x14ac:dyDescent="0.2">
      <c r="G265" s="77"/>
    </row>
    <row r="266" spans="7:7" x14ac:dyDescent="0.2">
      <c r="G266" s="77"/>
    </row>
    <row r="267" spans="7:7" x14ac:dyDescent="0.2">
      <c r="G267" s="77"/>
    </row>
    <row r="268" spans="7:7" x14ac:dyDescent="0.2">
      <c r="G268" s="77"/>
    </row>
    <row r="269" spans="7:7" x14ac:dyDescent="0.2">
      <c r="G269" s="77"/>
    </row>
    <row r="270" spans="7:7" x14ac:dyDescent="0.2">
      <c r="G270" s="77"/>
    </row>
    <row r="271" spans="7:7" x14ac:dyDescent="0.2">
      <c r="G271" s="77"/>
    </row>
    <row r="272" spans="7:7" x14ac:dyDescent="0.2">
      <c r="G272" s="77"/>
    </row>
    <row r="273" spans="7:7" x14ac:dyDescent="0.2">
      <c r="G273" s="77"/>
    </row>
    <row r="274" spans="7:7" x14ac:dyDescent="0.2">
      <c r="G274" s="77"/>
    </row>
    <row r="275" spans="7:7" x14ac:dyDescent="0.2">
      <c r="G275" s="77"/>
    </row>
    <row r="276" spans="7:7" x14ac:dyDescent="0.2">
      <c r="G276" s="77"/>
    </row>
    <row r="277" spans="7:7" x14ac:dyDescent="0.2">
      <c r="G277" s="77"/>
    </row>
    <row r="278" spans="7:7" x14ac:dyDescent="0.2">
      <c r="G278" s="77"/>
    </row>
    <row r="279" spans="7:7" x14ac:dyDescent="0.2">
      <c r="G279" s="77"/>
    </row>
    <row r="280" spans="7:7" x14ac:dyDescent="0.2">
      <c r="G280" s="77"/>
    </row>
    <row r="281" spans="7:7" x14ac:dyDescent="0.2">
      <c r="G281" s="77"/>
    </row>
    <row r="282" spans="7:7" x14ac:dyDescent="0.2">
      <c r="G282" s="77"/>
    </row>
    <row r="283" spans="7:7" x14ac:dyDescent="0.2">
      <c r="G283" s="77"/>
    </row>
    <row r="284" spans="7:7" x14ac:dyDescent="0.2">
      <c r="G284" s="77"/>
    </row>
    <row r="285" spans="7:7" x14ac:dyDescent="0.2">
      <c r="G285" s="77"/>
    </row>
    <row r="286" spans="7:7" x14ac:dyDescent="0.2">
      <c r="G286" s="77"/>
    </row>
    <row r="287" spans="7:7" x14ac:dyDescent="0.2">
      <c r="G287" s="77"/>
    </row>
    <row r="288" spans="7:7" x14ac:dyDescent="0.2">
      <c r="G288" s="77"/>
    </row>
    <row r="289" spans="7:7" x14ac:dyDescent="0.2">
      <c r="G289" s="77"/>
    </row>
    <row r="290" spans="7:7" x14ac:dyDescent="0.2">
      <c r="G290" s="77"/>
    </row>
    <row r="291" spans="7:7" x14ac:dyDescent="0.2">
      <c r="G291" s="77"/>
    </row>
    <row r="292" spans="7:7" x14ac:dyDescent="0.2">
      <c r="G292" s="77"/>
    </row>
    <row r="293" spans="7:7" x14ac:dyDescent="0.2">
      <c r="G293" s="77"/>
    </row>
    <row r="294" spans="7:7" x14ac:dyDescent="0.2">
      <c r="G294" s="77"/>
    </row>
    <row r="295" spans="7:7" x14ac:dyDescent="0.2">
      <c r="G295" s="77"/>
    </row>
    <row r="296" spans="7:7" x14ac:dyDescent="0.2">
      <c r="G296" s="77"/>
    </row>
    <row r="297" spans="7:7" x14ac:dyDescent="0.2">
      <c r="G297" s="77"/>
    </row>
    <row r="298" spans="7:7" x14ac:dyDescent="0.2">
      <c r="G298" s="77"/>
    </row>
    <row r="299" spans="7:7" x14ac:dyDescent="0.2">
      <c r="G299" s="77"/>
    </row>
    <row r="300" spans="7:7" x14ac:dyDescent="0.2">
      <c r="G300" s="77"/>
    </row>
    <row r="301" spans="7:7" x14ac:dyDescent="0.2">
      <c r="G301" s="77"/>
    </row>
    <row r="302" spans="7:7" x14ac:dyDescent="0.2">
      <c r="G302" s="77"/>
    </row>
    <row r="303" spans="7:7" x14ac:dyDescent="0.2">
      <c r="G303" s="77"/>
    </row>
    <row r="304" spans="7:7" x14ac:dyDescent="0.2">
      <c r="G304" s="77"/>
    </row>
    <row r="305" spans="7:7" x14ac:dyDescent="0.2">
      <c r="G305" s="77"/>
    </row>
    <row r="306" spans="7:7" x14ac:dyDescent="0.2">
      <c r="G306" s="77"/>
    </row>
    <row r="307" spans="7:7" x14ac:dyDescent="0.2">
      <c r="G307" s="77"/>
    </row>
    <row r="308" spans="7:7" x14ac:dyDescent="0.2">
      <c r="G308" s="77"/>
    </row>
    <row r="309" spans="7:7" x14ac:dyDescent="0.2">
      <c r="G309" s="77"/>
    </row>
    <row r="310" spans="7:7" x14ac:dyDescent="0.2">
      <c r="G310" s="77"/>
    </row>
    <row r="311" spans="7:7" x14ac:dyDescent="0.2">
      <c r="G311" s="77"/>
    </row>
    <row r="312" spans="7:7" x14ac:dyDescent="0.2">
      <c r="G312" s="77"/>
    </row>
    <row r="313" spans="7:7" x14ac:dyDescent="0.2">
      <c r="G313" s="77"/>
    </row>
    <row r="314" spans="7:7" x14ac:dyDescent="0.2">
      <c r="G314" s="77"/>
    </row>
    <row r="315" spans="7:7" x14ac:dyDescent="0.2">
      <c r="G315" s="77"/>
    </row>
    <row r="316" spans="7:7" x14ac:dyDescent="0.2">
      <c r="G316" s="77"/>
    </row>
    <row r="317" spans="7:7" x14ac:dyDescent="0.2">
      <c r="G317" s="77"/>
    </row>
    <row r="318" spans="7:7" x14ac:dyDescent="0.2">
      <c r="G318" s="77"/>
    </row>
    <row r="319" spans="7:7" x14ac:dyDescent="0.2">
      <c r="G319" s="77"/>
    </row>
    <row r="320" spans="7:7" x14ac:dyDescent="0.2">
      <c r="G320" s="77"/>
    </row>
    <row r="321" spans="7:7" x14ac:dyDescent="0.2">
      <c r="G321" s="77"/>
    </row>
    <row r="322" spans="7:7" x14ac:dyDescent="0.2">
      <c r="G322" s="77"/>
    </row>
    <row r="323" spans="7:7" x14ac:dyDescent="0.2">
      <c r="G323" s="77"/>
    </row>
    <row r="324" spans="7:7" x14ac:dyDescent="0.2">
      <c r="G324" s="77"/>
    </row>
    <row r="325" spans="7:7" x14ac:dyDescent="0.2">
      <c r="G325" s="77"/>
    </row>
  </sheetData>
  <sortState xmlns:xlrd2="http://schemas.microsoft.com/office/spreadsheetml/2017/richdata2" ref="A3:I139">
    <sortCondition ref="A3:A139"/>
  </sortState>
  <customSheetViews>
    <customSheetView guid="{21B7AC2F-40B5-4A74-80C7-C3A38CDE4D3F}" scale="96" showGridLines="0" showRowCol="0" fitToPage="1" showAutoFilter="1">
      <pane ySplit="2" topLeftCell="A3" activePane="bottomLeft" state="frozen"/>
      <selection pane="bottomLeft" sqref="A1:I1"/>
      <pageMargins left="0" right="0" top="0" bottom="0" header="0" footer="0"/>
      <pageSetup paperSize="9" scale="51" fitToHeight="2" orientation="portrait" r:id="rId1"/>
      <headerFooter alignWithMargins="0">
        <oddFooter>&amp;C&amp;D&amp;R&amp;P</oddFooter>
      </headerFooter>
      <autoFilter ref="A2:I2" xr:uid="{DCF810F5-9D95-4A18-B3BE-ACFA58EA4F4F}">
        <sortState xmlns:xlrd2="http://schemas.microsoft.com/office/spreadsheetml/2017/richdata2" ref="A3:I140">
          <sortCondition ref="A2"/>
        </sortState>
      </autoFilter>
    </customSheetView>
  </customSheetViews>
  <mergeCells count="1">
    <mergeCell ref="A1:I1"/>
  </mergeCells>
  <phoneticPr fontId="6" type="noConversion"/>
  <pageMargins left="0.7" right="0.7" top="0.75" bottom="0.75" header="0.3" footer="0.3"/>
  <pageSetup paperSize="9" scale="52" fitToHeight="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D5FFFF"/>
    <pageSetUpPr fitToPage="1"/>
  </sheetPr>
  <dimension ref="A1:S143"/>
  <sheetViews>
    <sheetView showGridLines="0" view="pageBreakPreview" zoomScale="80" zoomScaleNormal="95" zoomScaleSheetLayoutView="80" workbookViewId="0">
      <pane ySplit="2" topLeftCell="A3" activePane="bottomLeft" state="frozen"/>
      <selection activeCell="W4" sqref="W4"/>
      <selection pane="bottomLeft" activeCell="T15" sqref="T15"/>
    </sheetView>
  </sheetViews>
  <sheetFormatPr defaultRowHeight="12.75" x14ac:dyDescent="0.2"/>
  <cols>
    <col min="1" max="1" width="27" style="5" customWidth="1"/>
    <col min="2" max="2" width="20" style="17" customWidth="1"/>
    <col min="3" max="3" width="20" style="168" customWidth="1"/>
    <col min="4" max="4" width="20" style="17" customWidth="1"/>
    <col min="5" max="6" width="20" style="168" customWidth="1"/>
    <col min="7" max="9" width="20" style="19" customWidth="1"/>
    <col min="10" max="10" width="20" style="13" customWidth="1"/>
    <col min="11" max="18" width="9.140625" customWidth="1"/>
  </cols>
  <sheetData>
    <row r="1" spans="1:10" ht="23.25" customHeight="1" thickBot="1" x14ac:dyDescent="0.25">
      <c r="A1" s="327" t="s">
        <v>182</v>
      </c>
      <c r="B1" s="332"/>
      <c r="C1" s="332"/>
      <c r="D1" s="332"/>
      <c r="E1" s="332"/>
      <c r="F1" s="332"/>
      <c r="G1" s="332"/>
      <c r="H1" s="332"/>
      <c r="I1" s="332"/>
      <c r="J1" s="333"/>
    </row>
    <row r="2" spans="1:10" s="18" customFormat="1" ht="45.75" thickBot="1" x14ac:dyDescent="0.25">
      <c r="A2" s="119" t="s">
        <v>32</v>
      </c>
      <c r="B2" s="127" t="s">
        <v>320</v>
      </c>
      <c r="C2" s="127" t="s">
        <v>321</v>
      </c>
      <c r="D2" s="127" t="s">
        <v>322</v>
      </c>
      <c r="E2" s="127" t="s">
        <v>323</v>
      </c>
      <c r="F2" s="225" t="s">
        <v>324</v>
      </c>
      <c r="G2" s="124" t="s">
        <v>325</v>
      </c>
      <c r="H2" s="226" t="s">
        <v>326</v>
      </c>
      <c r="I2" s="124" t="s">
        <v>327</v>
      </c>
      <c r="J2" s="124" t="s">
        <v>176</v>
      </c>
    </row>
    <row r="3" spans="1:10" ht="18" customHeight="1" x14ac:dyDescent="0.25">
      <c r="A3" s="153" t="s">
        <v>34</v>
      </c>
      <c r="B3" s="212">
        <v>684</v>
      </c>
      <c r="C3" s="213">
        <v>1.8149976118452482E-2</v>
      </c>
      <c r="D3" s="212">
        <v>3070</v>
      </c>
      <c r="E3" s="213">
        <v>6.8973264434958326E-2</v>
      </c>
      <c r="F3" s="212">
        <v>0</v>
      </c>
      <c r="G3" s="213">
        <v>0</v>
      </c>
      <c r="H3" s="212">
        <v>3070</v>
      </c>
      <c r="I3" s="213">
        <v>1.1494468053241478E-2</v>
      </c>
      <c r="J3" s="214">
        <v>113790.13079127985</v>
      </c>
    </row>
    <row r="4" spans="1:10" ht="18" customHeight="1" x14ac:dyDescent="0.25">
      <c r="A4" s="153" t="s">
        <v>35</v>
      </c>
      <c r="B4" s="212">
        <v>11125</v>
      </c>
      <c r="C4" s="213">
        <v>0.13087773372704503</v>
      </c>
      <c r="D4" s="212">
        <v>16090</v>
      </c>
      <c r="E4" s="213">
        <v>0.13857548876065806</v>
      </c>
      <c r="F4" s="212">
        <v>11125</v>
      </c>
      <c r="G4" s="213">
        <v>0.10351822385990378</v>
      </c>
      <c r="H4" s="212">
        <v>16090</v>
      </c>
      <c r="I4" s="213">
        <v>6.0242993803470805E-2</v>
      </c>
      <c r="J4" s="214">
        <v>1621163.3535489864</v>
      </c>
    </row>
    <row r="5" spans="1:10" ht="18" customHeight="1" x14ac:dyDescent="0.25">
      <c r="A5" s="153" t="s">
        <v>36</v>
      </c>
      <c r="B5" s="212">
        <v>24</v>
      </c>
      <c r="C5" s="213">
        <v>1.8098182640826632E-3</v>
      </c>
      <c r="D5" s="212">
        <v>90</v>
      </c>
      <c r="E5" s="213">
        <v>6.1855670103092564E-3</v>
      </c>
      <c r="F5" s="212">
        <v>0</v>
      </c>
      <c r="G5" s="213">
        <v>0</v>
      </c>
      <c r="H5" s="212">
        <v>0</v>
      </c>
      <c r="I5" s="213">
        <v>0</v>
      </c>
      <c r="J5" s="214">
        <v>0</v>
      </c>
    </row>
    <row r="6" spans="1:10" ht="18" customHeight="1" x14ac:dyDescent="0.25">
      <c r="A6" s="153" t="s">
        <v>37</v>
      </c>
      <c r="B6" s="212">
        <v>2016</v>
      </c>
      <c r="C6" s="213">
        <v>0.13338626439063117</v>
      </c>
      <c r="D6" s="212">
        <v>2920</v>
      </c>
      <c r="E6" s="213">
        <v>0.1410628019323672</v>
      </c>
      <c r="F6" s="212">
        <v>2016</v>
      </c>
      <c r="G6" s="213">
        <v>1.8758897914747507E-2</v>
      </c>
      <c r="H6" s="212">
        <v>2920</v>
      </c>
      <c r="I6" s="213">
        <v>1.093284909298538E-2</v>
      </c>
      <c r="J6" s="214">
        <v>293935.11381144193</v>
      </c>
    </row>
    <row r="7" spans="1:10" ht="18" customHeight="1" x14ac:dyDescent="0.25">
      <c r="A7" s="153" t="s">
        <v>38</v>
      </c>
      <c r="B7" s="212">
        <v>455</v>
      </c>
      <c r="C7" s="213">
        <v>2.921160760143815E-2</v>
      </c>
      <c r="D7" s="212">
        <v>-420</v>
      </c>
      <c r="E7" s="213">
        <v>-2.5830258302583009E-2</v>
      </c>
      <c r="F7" s="212">
        <v>0</v>
      </c>
      <c r="G7" s="213">
        <v>0</v>
      </c>
      <c r="H7" s="212">
        <v>0</v>
      </c>
      <c r="I7" s="213">
        <v>0</v>
      </c>
      <c r="J7" s="214">
        <v>0</v>
      </c>
    </row>
    <row r="8" spans="1:10" ht="18" customHeight="1" x14ac:dyDescent="0.25">
      <c r="A8" s="153" t="s">
        <v>39</v>
      </c>
      <c r="B8" s="212">
        <v>157</v>
      </c>
      <c r="C8" s="213">
        <v>2.2846332945285486E-3</v>
      </c>
      <c r="D8" s="212">
        <v>1650</v>
      </c>
      <c r="E8" s="213">
        <v>2.2177419354838745E-2</v>
      </c>
      <c r="F8" s="212">
        <v>0</v>
      </c>
      <c r="G8" s="213">
        <v>0</v>
      </c>
      <c r="H8" s="212">
        <v>0</v>
      </c>
      <c r="I8" s="213">
        <v>0</v>
      </c>
      <c r="J8" s="214">
        <v>0</v>
      </c>
    </row>
    <row r="9" spans="1:10" ht="18" customHeight="1" x14ac:dyDescent="0.25">
      <c r="A9" s="153" t="s">
        <v>40</v>
      </c>
      <c r="B9" s="212">
        <v>1417</v>
      </c>
      <c r="C9" s="213">
        <v>3.4245251099618068E-2</v>
      </c>
      <c r="D9" s="212">
        <v>2850</v>
      </c>
      <c r="E9" s="213">
        <v>5.748285599031866E-2</v>
      </c>
      <c r="F9" s="212">
        <v>1417</v>
      </c>
      <c r="G9" s="213">
        <v>1.31851975918637E-2</v>
      </c>
      <c r="H9" s="212">
        <v>2850</v>
      </c>
      <c r="I9" s="213">
        <v>1.0670760244865867E-2</v>
      </c>
      <c r="J9" s="214">
        <v>236163.39180021442</v>
      </c>
    </row>
    <row r="10" spans="1:10" ht="18" customHeight="1" x14ac:dyDescent="0.25">
      <c r="A10" s="153" t="s">
        <v>41</v>
      </c>
      <c r="B10" s="212">
        <v>13</v>
      </c>
      <c r="C10" s="213">
        <v>7.4116305587228481E-3</v>
      </c>
      <c r="D10" s="212">
        <v>-110</v>
      </c>
      <c r="E10" s="213">
        <v>-5.3268765133171914E-2</v>
      </c>
      <c r="F10" s="212">
        <v>0</v>
      </c>
      <c r="G10" s="213">
        <v>0</v>
      </c>
      <c r="H10" s="212">
        <v>0</v>
      </c>
      <c r="I10" s="213">
        <v>0</v>
      </c>
      <c r="J10" s="214">
        <v>0</v>
      </c>
    </row>
    <row r="11" spans="1:10" ht="18" customHeight="1" x14ac:dyDescent="0.25">
      <c r="A11" s="153" t="s">
        <v>42</v>
      </c>
      <c r="B11" s="212">
        <v>-56</v>
      </c>
      <c r="C11" s="213">
        <v>-3.0567685589519611E-2</v>
      </c>
      <c r="D11" s="212">
        <v>95</v>
      </c>
      <c r="E11" s="213">
        <v>3.740157480314954E-2</v>
      </c>
      <c r="F11" s="212">
        <v>0</v>
      </c>
      <c r="G11" s="213">
        <v>0</v>
      </c>
      <c r="H11" s="212">
        <v>0</v>
      </c>
      <c r="I11" s="213">
        <v>0</v>
      </c>
      <c r="J11" s="214">
        <v>0</v>
      </c>
    </row>
    <row r="12" spans="1:10" ht="18" customHeight="1" x14ac:dyDescent="0.25">
      <c r="A12" s="153" t="s">
        <v>43</v>
      </c>
      <c r="B12" s="212">
        <v>76</v>
      </c>
      <c r="C12" s="213">
        <v>4.4263249854397113E-2</v>
      </c>
      <c r="D12" s="212">
        <v>30</v>
      </c>
      <c r="E12" s="213">
        <v>1.2903225806451646E-2</v>
      </c>
      <c r="F12" s="212">
        <v>76</v>
      </c>
      <c r="G12" s="213">
        <v>7.0718067535754491E-4</v>
      </c>
      <c r="H12" s="212">
        <v>0</v>
      </c>
      <c r="I12" s="213">
        <v>0</v>
      </c>
      <c r="J12" s="214">
        <v>7000.7747352264632</v>
      </c>
    </row>
    <row r="13" spans="1:10" ht="18" customHeight="1" x14ac:dyDescent="0.25">
      <c r="A13" s="153" t="s">
        <v>44</v>
      </c>
      <c r="B13" s="212">
        <v>161</v>
      </c>
      <c r="C13" s="213">
        <v>3.4497535890293474E-2</v>
      </c>
      <c r="D13" s="212">
        <v>230</v>
      </c>
      <c r="E13" s="213">
        <v>4.006968641114983E-2</v>
      </c>
      <c r="F13" s="212">
        <v>0</v>
      </c>
      <c r="G13" s="213">
        <v>0</v>
      </c>
      <c r="H13" s="212">
        <v>0</v>
      </c>
      <c r="I13" s="213">
        <v>0</v>
      </c>
      <c r="J13" s="214">
        <v>0</v>
      </c>
    </row>
    <row r="14" spans="1:10" ht="18" customHeight="1" x14ac:dyDescent="0.25">
      <c r="A14" s="153" t="s">
        <v>45</v>
      </c>
      <c r="B14" s="212">
        <v>-29</v>
      </c>
      <c r="C14" s="213">
        <v>-2.9743589743589705E-2</v>
      </c>
      <c r="D14" s="212">
        <v>-50</v>
      </c>
      <c r="E14" s="213">
        <v>-3.8610038610038644E-2</v>
      </c>
      <c r="F14" s="212">
        <v>0</v>
      </c>
      <c r="G14" s="213">
        <v>0</v>
      </c>
      <c r="H14" s="212">
        <v>0</v>
      </c>
      <c r="I14" s="213">
        <v>0</v>
      </c>
      <c r="J14" s="214">
        <v>0</v>
      </c>
    </row>
    <row r="15" spans="1:10" ht="18" customHeight="1" x14ac:dyDescent="0.25">
      <c r="A15" s="153" t="s">
        <v>46</v>
      </c>
      <c r="B15" s="212">
        <v>-41</v>
      </c>
      <c r="C15" s="213">
        <v>-2.4114810022349831E-3</v>
      </c>
      <c r="D15" s="212">
        <v>910</v>
      </c>
      <c r="E15" s="213">
        <v>4.6099290780141855E-2</v>
      </c>
      <c r="F15" s="212">
        <v>0</v>
      </c>
      <c r="G15" s="213">
        <v>0</v>
      </c>
      <c r="H15" s="212">
        <v>0</v>
      </c>
      <c r="I15" s="213">
        <v>0</v>
      </c>
      <c r="J15" s="214">
        <v>0</v>
      </c>
    </row>
    <row r="16" spans="1:10" ht="18" customHeight="1" x14ac:dyDescent="0.25">
      <c r="A16" s="153" t="s">
        <v>47</v>
      </c>
      <c r="B16" s="212">
        <v>-77</v>
      </c>
      <c r="C16" s="213">
        <v>-6.6782307025151755E-2</v>
      </c>
      <c r="D16" s="212">
        <v>-55</v>
      </c>
      <c r="E16" s="213">
        <v>-3.6544850498338888E-2</v>
      </c>
      <c r="F16" s="212">
        <v>0</v>
      </c>
      <c r="G16" s="213">
        <v>0</v>
      </c>
      <c r="H16" s="212">
        <v>0</v>
      </c>
      <c r="I16" s="213">
        <v>0</v>
      </c>
      <c r="J16" s="214">
        <v>0</v>
      </c>
    </row>
    <row r="17" spans="1:10" ht="18" customHeight="1" x14ac:dyDescent="0.25">
      <c r="A17" s="153" t="s">
        <v>48</v>
      </c>
      <c r="B17" s="212">
        <v>0</v>
      </c>
      <c r="C17" s="213">
        <v>0</v>
      </c>
      <c r="D17" s="212">
        <v>-25</v>
      </c>
      <c r="E17" s="213">
        <v>-1.9685039370078705E-2</v>
      </c>
      <c r="F17" s="212">
        <v>0</v>
      </c>
      <c r="G17" s="213">
        <v>0</v>
      </c>
      <c r="H17" s="212">
        <v>0</v>
      </c>
      <c r="I17" s="213">
        <v>0</v>
      </c>
      <c r="J17" s="214">
        <v>0</v>
      </c>
    </row>
    <row r="18" spans="1:10" ht="18" customHeight="1" x14ac:dyDescent="0.25">
      <c r="A18" s="153" t="s">
        <v>49</v>
      </c>
      <c r="B18" s="212">
        <v>-736</v>
      </c>
      <c r="C18" s="213">
        <v>-2.2825952115122172E-2</v>
      </c>
      <c r="D18" s="212">
        <v>1000</v>
      </c>
      <c r="E18" s="213">
        <v>2.7480076944215392E-2</v>
      </c>
      <c r="F18" s="212">
        <v>0</v>
      </c>
      <c r="G18" s="213">
        <v>0</v>
      </c>
      <c r="H18" s="212">
        <v>0</v>
      </c>
      <c r="I18" s="213">
        <v>0</v>
      </c>
      <c r="J18" s="214">
        <v>0</v>
      </c>
    </row>
    <row r="19" spans="1:10" ht="18" customHeight="1" x14ac:dyDescent="0.25">
      <c r="A19" s="153" t="s">
        <v>50</v>
      </c>
      <c r="B19" s="212">
        <v>2741</v>
      </c>
      <c r="C19" s="213">
        <v>7.1566579634464667E-2</v>
      </c>
      <c r="D19" s="212">
        <v>10210</v>
      </c>
      <c r="E19" s="213">
        <v>0.187821927888153</v>
      </c>
      <c r="F19" s="212">
        <v>2741</v>
      </c>
      <c r="G19" s="213">
        <v>2.5505029357303036E-2</v>
      </c>
      <c r="H19" s="212">
        <v>10210</v>
      </c>
      <c r="I19" s="213">
        <v>3.8227530561431751E-2</v>
      </c>
      <c r="J19" s="214">
        <v>630924.04931003181</v>
      </c>
    </row>
    <row r="20" spans="1:10" ht="18" customHeight="1" x14ac:dyDescent="0.25">
      <c r="A20" s="153" t="s">
        <v>51</v>
      </c>
      <c r="B20" s="212">
        <v>801</v>
      </c>
      <c r="C20" s="213">
        <v>2.8178428199535643E-2</v>
      </c>
      <c r="D20" s="212">
        <v>3660</v>
      </c>
      <c r="E20" s="213">
        <v>0.10508182601205851</v>
      </c>
      <c r="F20" s="212">
        <v>801</v>
      </c>
      <c r="G20" s="213">
        <v>7.4533121179130727E-3</v>
      </c>
      <c r="H20" s="212">
        <v>3660</v>
      </c>
      <c r="I20" s="213">
        <v>1.3703502630248797E-2</v>
      </c>
      <c r="J20" s="214">
        <v>209443.0735001532</v>
      </c>
    </row>
    <row r="21" spans="1:10" ht="18" customHeight="1" x14ac:dyDescent="0.25">
      <c r="A21" s="153" t="s">
        <v>52</v>
      </c>
      <c r="B21" s="212">
        <v>397</v>
      </c>
      <c r="C21" s="213">
        <v>4.2590168858755995E-3</v>
      </c>
      <c r="D21" s="212">
        <v>4860</v>
      </c>
      <c r="E21" s="213">
        <v>4.7862911168012667E-2</v>
      </c>
      <c r="F21" s="212">
        <v>0</v>
      </c>
      <c r="G21" s="213">
        <v>0</v>
      </c>
      <c r="H21" s="212">
        <v>4860</v>
      </c>
      <c r="I21" s="213">
        <v>1.8196454312297584E-2</v>
      </c>
      <c r="J21" s="214">
        <v>180136.81942854074</v>
      </c>
    </row>
    <row r="22" spans="1:10" ht="18" customHeight="1" x14ac:dyDescent="0.25">
      <c r="A22" s="153" t="s">
        <v>53</v>
      </c>
      <c r="B22" s="212">
        <v>723</v>
      </c>
      <c r="C22" s="213">
        <v>4.0404604895495799E-2</v>
      </c>
      <c r="D22" s="212">
        <v>2630</v>
      </c>
      <c r="E22" s="213">
        <v>0.11434782608695659</v>
      </c>
      <c r="F22" s="212">
        <v>723</v>
      </c>
      <c r="G22" s="213">
        <v>6.7275214247829607E-3</v>
      </c>
      <c r="H22" s="212">
        <v>2630</v>
      </c>
      <c r="I22" s="213">
        <v>9.8470524364902556E-3</v>
      </c>
      <c r="J22" s="214">
        <v>164080.9229925297</v>
      </c>
    </row>
    <row r="23" spans="1:10" ht="18" customHeight="1" x14ac:dyDescent="0.25">
      <c r="A23" s="153" t="s">
        <v>54</v>
      </c>
      <c r="B23" s="212">
        <v>-21</v>
      </c>
      <c r="C23" s="213">
        <v>-3.8461538461538436E-2</v>
      </c>
      <c r="D23" s="212">
        <v>-55</v>
      </c>
      <c r="E23" s="213">
        <v>-7.2847682119205337E-2</v>
      </c>
      <c r="F23" s="212">
        <v>0</v>
      </c>
      <c r="G23" s="213">
        <v>0</v>
      </c>
      <c r="H23" s="212">
        <v>0</v>
      </c>
      <c r="I23" s="213">
        <v>0</v>
      </c>
      <c r="J23" s="214">
        <v>0</v>
      </c>
    </row>
    <row r="24" spans="1:10" ht="18" customHeight="1" x14ac:dyDescent="0.25">
      <c r="A24" s="153" t="s">
        <v>55</v>
      </c>
      <c r="B24" s="212">
        <v>-597</v>
      </c>
      <c r="C24" s="213">
        <v>-0.10675965665236054</v>
      </c>
      <c r="D24" s="212">
        <v>-30</v>
      </c>
      <c r="E24" s="213">
        <v>-4.5523520485584168E-3</v>
      </c>
      <c r="F24" s="212">
        <v>0</v>
      </c>
      <c r="G24" s="213">
        <v>0</v>
      </c>
      <c r="H24" s="212">
        <v>0</v>
      </c>
      <c r="I24" s="213">
        <v>0</v>
      </c>
      <c r="J24" s="214">
        <v>0</v>
      </c>
    </row>
    <row r="25" spans="1:10" ht="18" customHeight="1" x14ac:dyDescent="0.25">
      <c r="A25" s="153" t="s">
        <v>56</v>
      </c>
      <c r="B25" s="212">
        <v>71</v>
      </c>
      <c r="C25" s="213">
        <v>4.7908232118758498E-2</v>
      </c>
      <c r="D25" s="212">
        <v>75</v>
      </c>
      <c r="E25" s="213">
        <v>3.7037037037036979E-2</v>
      </c>
      <c r="F25" s="212">
        <v>71</v>
      </c>
      <c r="G25" s="213">
        <v>6.6065563092612754E-4</v>
      </c>
      <c r="H25" s="212">
        <v>0</v>
      </c>
      <c r="I25" s="213">
        <v>0</v>
      </c>
      <c r="J25" s="214">
        <v>6540.1974500141969</v>
      </c>
    </row>
    <row r="26" spans="1:10" ht="18" customHeight="1" x14ac:dyDescent="0.25">
      <c r="A26" s="153" t="s">
        <v>57</v>
      </c>
      <c r="B26" s="212">
        <v>552</v>
      </c>
      <c r="C26" s="213">
        <v>9.8168237595589458E-2</v>
      </c>
      <c r="D26" s="212">
        <v>510</v>
      </c>
      <c r="E26" s="213">
        <v>7.1830985915492862E-2</v>
      </c>
      <c r="F26" s="212">
        <v>552</v>
      </c>
      <c r="G26" s="213">
        <v>5.1363649052284842E-3</v>
      </c>
      <c r="H26" s="212">
        <v>0</v>
      </c>
      <c r="I26" s="213">
        <v>0</v>
      </c>
      <c r="J26" s="214">
        <v>50847.732287434315</v>
      </c>
    </row>
    <row r="27" spans="1:10" ht="18" customHeight="1" x14ac:dyDescent="0.25">
      <c r="A27" s="153" t="s">
        <v>58</v>
      </c>
      <c r="B27" s="212">
        <v>434</v>
      </c>
      <c r="C27" s="213">
        <v>4.1110163872312144E-2</v>
      </c>
      <c r="D27" s="212">
        <v>1640</v>
      </c>
      <c r="E27" s="213">
        <v>0.11747851002865328</v>
      </c>
      <c r="F27" s="212">
        <v>434</v>
      </c>
      <c r="G27" s="213">
        <v>4.0383738566470333E-3</v>
      </c>
      <c r="H27" s="212">
        <v>1640</v>
      </c>
      <c r="I27" s="213">
        <v>6.1403672988000072E-3</v>
      </c>
      <c r="J27" s="214">
        <v>100765.0186162616</v>
      </c>
    </row>
    <row r="28" spans="1:10" ht="18" customHeight="1" x14ac:dyDescent="0.25">
      <c r="A28" s="153" t="s">
        <v>59</v>
      </c>
      <c r="B28" s="212">
        <v>9218</v>
      </c>
      <c r="C28" s="213">
        <v>8.3262577906241475E-2</v>
      </c>
      <c r="D28" s="212">
        <v>16900</v>
      </c>
      <c r="E28" s="213">
        <v>0.12140804597701149</v>
      </c>
      <c r="F28" s="212">
        <v>9218</v>
      </c>
      <c r="G28" s="213">
        <v>8.5773571913761171E-2</v>
      </c>
      <c r="H28" s="212">
        <v>16900</v>
      </c>
      <c r="I28" s="213">
        <v>6.3275736188853737E-2</v>
      </c>
      <c r="J28" s="214">
        <v>1475521.9802071177</v>
      </c>
    </row>
    <row r="29" spans="1:10" ht="18" customHeight="1" x14ac:dyDescent="0.25">
      <c r="A29" s="153" t="s">
        <v>60</v>
      </c>
      <c r="B29" s="212">
        <v>-215</v>
      </c>
      <c r="C29" s="213">
        <v>-2.4321266968325816E-2</v>
      </c>
      <c r="D29" s="212">
        <v>-180</v>
      </c>
      <c r="E29" s="213">
        <v>-1.8442622950819665E-2</v>
      </c>
      <c r="F29" s="212">
        <v>0</v>
      </c>
      <c r="G29" s="213">
        <v>0</v>
      </c>
      <c r="H29" s="212">
        <v>0</v>
      </c>
      <c r="I29" s="213">
        <v>0</v>
      </c>
      <c r="J29" s="214">
        <v>0</v>
      </c>
    </row>
    <row r="30" spans="1:10" ht="18" customHeight="1" x14ac:dyDescent="0.25">
      <c r="A30" s="153" t="s">
        <v>61</v>
      </c>
      <c r="B30" s="212">
        <v>-281</v>
      </c>
      <c r="C30" s="213">
        <v>-7.67130767130767E-2</v>
      </c>
      <c r="D30" s="212">
        <v>-295</v>
      </c>
      <c r="E30" s="213">
        <v>-8.5260115606936471E-2</v>
      </c>
      <c r="F30" s="212">
        <v>0</v>
      </c>
      <c r="G30" s="213">
        <v>0</v>
      </c>
      <c r="H30" s="212">
        <v>0</v>
      </c>
      <c r="I30" s="213">
        <v>0</v>
      </c>
      <c r="J30" s="214">
        <v>0</v>
      </c>
    </row>
    <row r="31" spans="1:10" ht="18" customHeight="1" x14ac:dyDescent="0.25">
      <c r="A31" s="153" t="s">
        <v>62</v>
      </c>
      <c r="B31" s="212">
        <v>-71</v>
      </c>
      <c r="C31" s="213">
        <v>-6.8999028182701649E-2</v>
      </c>
      <c r="D31" s="212">
        <v>-105</v>
      </c>
      <c r="E31" s="213">
        <v>-8.9361702127659592E-2</v>
      </c>
      <c r="F31" s="212">
        <v>0</v>
      </c>
      <c r="G31" s="213">
        <v>0</v>
      </c>
      <c r="H31" s="212">
        <v>0</v>
      </c>
      <c r="I31" s="213">
        <v>0</v>
      </c>
      <c r="J31" s="214">
        <v>0</v>
      </c>
    </row>
    <row r="32" spans="1:10" ht="18" customHeight="1" x14ac:dyDescent="0.25">
      <c r="A32" s="153" t="s">
        <v>63</v>
      </c>
      <c r="B32" s="212">
        <v>-29</v>
      </c>
      <c r="C32" s="213">
        <v>-2.4892703862660959E-2</v>
      </c>
      <c r="D32" s="212">
        <v>-50</v>
      </c>
      <c r="E32" s="213">
        <v>-3.2154340836012874E-2</v>
      </c>
      <c r="F32" s="212">
        <v>0</v>
      </c>
      <c r="G32" s="213">
        <v>0</v>
      </c>
      <c r="H32" s="212">
        <v>0</v>
      </c>
      <c r="I32" s="213">
        <v>0</v>
      </c>
      <c r="J32" s="214">
        <v>0</v>
      </c>
    </row>
    <row r="33" spans="1:10" ht="18" customHeight="1" x14ac:dyDescent="0.25">
      <c r="A33" s="153" t="s">
        <v>64</v>
      </c>
      <c r="B33" s="212">
        <v>152</v>
      </c>
      <c r="C33" s="213">
        <v>1.8698486898757638E-2</v>
      </c>
      <c r="D33" s="212">
        <v>435</v>
      </c>
      <c r="E33" s="213">
        <v>4.5241809672387001E-2</v>
      </c>
      <c r="F33" s="212">
        <v>0</v>
      </c>
      <c r="G33" s="213">
        <v>0</v>
      </c>
      <c r="H33" s="212">
        <v>0</v>
      </c>
      <c r="I33" s="213">
        <v>0</v>
      </c>
      <c r="J33" s="214">
        <v>0</v>
      </c>
    </row>
    <row r="34" spans="1:10" ht="18" customHeight="1" x14ac:dyDescent="0.25">
      <c r="A34" s="153" t="s">
        <v>65</v>
      </c>
      <c r="B34" s="212">
        <v>-63</v>
      </c>
      <c r="C34" s="213">
        <v>-5.7481751824817517E-2</v>
      </c>
      <c r="D34" s="212">
        <v>-40</v>
      </c>
      <c r="E34" s="213">
        <v>-2.8268551236749095E-2</v>
      </c>
      <c r="F34" s="212">
        <v>0</v>
      </c>
      <c r="G34" s="213">
        <v>0</v>
      </c>
      <c r="H34" s="212">
        <v>0</v>
      </c>
      <c r="I34" s="213">
        <v>0</v>
      </c>
      <c r="J34" s="214">
        <v>0</v>
      </c>
    </row>
    <row r="35" spans="1:10" ht="18" customHeight="1" x14ac:dyDescent="0.25">
      <c r="A35" s="153" t="s">
        <v>66</v>
      </c>
      <c r="B35" s="212">
        <v>-17</v>
      </c>
      <c r="C35" s="213">
        <v>-1.9406392694063967E-2</v>
      </c>
      <c r="D35" s="212">
        <v>-25</v>
      </c>
      <c r="E35" s="213">
        <v>-2.1008403361344574E-2</v>
      </c>
      <c r="F35" s="212">
        <v>0</v>
      </c>
      <c r="G35" s="213">
        <v>0</v>
      </c>
      <c r="H35" s="212">
        <v>0</v>
      </c>
      <c r="I35" s="213">
        <v>0</v>
      </c>
      <c r="J35" s="214">
        <v>0</v>
      </c>
    </row>
    <row r="36" spans="1:10" ht="18" customHeight="1" x14ac:dyDescent="0.25">
      <c r="A36" s="153" t="s">
        <v>67</v>
      </c>
      <c r="B36" s="212">
        <v>-35</v>
      </c>
      <c r="C36" s="213">
        <v>-0.1955307262569832</v>
      </c>
      <c r="D36" s="212">
        <v>-65</v>
      </c>
      <c r="E36" s="213">
        <v>-0.25490196078431371</v>
      </c>
      <c r="F36" s="212">
        <v>0</v>
      </c>
      <c r="G36" s="213">
        <v>0</v>
      </c>
      <c r="H36" s="212">
        <v>0</v>
      </c>
      <c r="I36" s="213">
        <v>0</v>
      </c>
      <c r="J36" s="214">
        <v>0</v>
      </c>
    </row>
    <row r="37" spans="1:10" ht="18" customHeight="1" x14ac:dyDescent="0.25">
      <c r="A37" s="153" t="s">
        <v>68</v>
      </c>
      <c r="B37" s="212">
        <v>-50</v>
      </c>
      <c r="C37" s="213">
        <v>-3.443526170798894E-2</v>
      </c>
      <c r="D37" s="212">
        <v>40</v>
      </c>
      <c r="E37" s="213">
        <v>2.0151133501259411E-2</v>
      </c>
      <c r="F37" s="212">
        <v>0</v>
      </c>
      <c r="G37" s="213">
        <v>0</v>
      </c>
      <c r="H37" s="212">
        <v>0</v>
      </c>
      <c r="I37" s="213">
        <v>0</v>
      </c>
      <c r="J37" s="214">
        <v>0</v>
      </c>
    </row>
    <row r="38" spans="1:10" ht="18" customHeight="1" x14ac:dyDescent="0.25">
      <c r="A38" s="153" t="s">
        <v>69</v>
      </c>
      <c r="B38" s="212">
        <v>-50</v>
      </c>
      <c r="C38" s="213">
        <v>-3.4770514603616132E-2</v>
      </c>
      <c r="D38" s="212">
        <v>10</v>
      </c>
      <c r="E38" s="213">
        <v>5.2219321148825326E-3</v>
      </c>
      <c r="F38" s="212">
        <v>0</v>
      </c>
      <c r="G38" s="213">
        <v>0</v>
      </c>
      <c r="H38" s="212">
        <v>0</v>
      </c>
      <c r="I38" s="213">
        <v>0</v>
      </c>
      <c r="J38" s="214">
        <v>0</v>
      </c>
    </row>
    <row r="39" spans="1:10" ht="18" customHeight="1" x14ac:dyDescent="0.25">
      <c r="A39" s="153" t="s">
        <v>70</v>
      </c>
      <c r="B39" s="212">
        <v>77</v>
      </c>
      <c r="C39" s="213">
        <v>2.3404255319148914E-2</v>
      </c>
      <c r="D39" s="212">
        <v>250</v>
      </c>
      <c r="E39" s="213">
        <v>5.8004640371229765E-2</v>
      </c>
      <c r="F39" s="212">
        <v>0</v>
      </c>
      <c r="G39" s="213">
        <v>0</v>
      </c>
      <c r="H39" s="212">
        <v>0</v>
      </c>
      <c r="I39" s="213">
        <v>0</v>
      </c>
      <c r="J39" s="214">
        <v>0</v>
      </c>
    </row>
    <row r="40" spans="1:10" ht="18" customHeight="1" x14ac:dyDescent="0.25">
      <c r="A40" s="153" t="s">
        <v>71</v>
      </c>
      <c r="B40" s="212">
        <v>152</v>
      </c>
      <c r="C40" s="213">
        <v>1.0451763735130237E-2</v>
      </c>
      <c r="D40" s="212">
        <v>1860</v>
      </c>
      <c r="E40" s="213">
        <v>9.9731903485254625E-2</v>
      </c>
      <c r="F40" s="212">
        <v>0</v>
      </c>
      <c r="G40" s="213">
        <v>0</v>
      </c>
      <c r="H40" s="212">
        <v>1860</v>
      </c>
      <c r="I40" s="213">
        <v>6.9640751071756183E-3</v>
      </c>
      <c r="J40" s="214">
        <v>68941.2518800588</v>
      </c>
    </row>
    <row r="41" spans="1:10" ht="18" customHeight="1" x14ac:dyDescent="0.25">
      <c r="A41" s="153" t="s">
        <v>72</v>
      </c>
      <c r="B41" s="212">
        <v>345</v>
      </c>
      <c r="C41" s="213">
        <v>5.6771433272996497E-2</v>
      </c>
      <c r="D41" s="212">
        <v>560</v>
      </c>
      <c r="E41" s="213">
        <v>7.2821846553966285E-2</v>
      </c>
      <c r="F41" s="212">
        <v>345</v>
      </c>
      <c r="G41" s="213">
        <v>3.210228065767803E-3</v>
      </c>
      <c r="H41" s="212">
        <v>0</v>
      </c>
      <c r="I41" s="213">
        <v>0</v>
      </c>
      <c r="J41" s="214">
        <v>31779.83267964645</v>
      </c>
    </row>
    <row r="42" spans="1:10" ht="18" customHeight="1" x14ac:dyDescent="0.25">
      <c r="A42" s="153" t="s">
        <v>73</v>
      </c>
      <c r="B42" s="212">
        <v>-60</v>
      </c>
      <c r="C42" s="213">
        <v>-7.2577718640377542E-3</v>
      </c>
      <c r="D42" s="212">
        <v>335</v>
      </c>
      <c r="E42" s="213">
        <v>3.3151904997525961E-2</v>
      </c>
      <c r="F42" s="212">
        <v>0</v>
      </c>
      <c r="G42" s="213">
        <v>0</v>
      </c>
      <c r="H42" s="212">
        <v>0</v>
      </c>
      <c r="I42" s="213">
        <v>0</v>
      </c>
      <c r="J42" s="214">
        <v>0</v>
      </c>
    </row>
    <row r="43" spans="1:10" ht="18" customHeight="1" x14ac:dyDescent="0.25">
      <c r="A43" s="153" t="s">
        <v>74</v>
      </c>
      <c r="B43" s="212">
        <v>260</v>
      </c>
      <c r="C43" s="213">
        <v>4.3470991472997822E-2</v>
      </c>
      <c r="D43" s="212">
        <v>275</v>
      </c>
      <c r="E43" s="213">
        <v>3.7748798901853231E-2</v>
      </c>
      <c r="F43" s="212">
        <v>260</v>
      </c>
      <c r="G43" s="213">
        <v>2.4193023104337064E-3</v>
      </c>
      <c r="H43" s="212">
        <v>0</v>
      </c>
      <c r="I43" s="213">
        <v>0</v>
      </c>
      <c r="J43" s="214">
        <v>23950.018831037902</v>
      </c>
    </row>
    <row r="44" spans="1:10" ht="18" customHeight="1" x14ac:dyDescent="0.25">
      <c r="A44" s="153" t="s">
        <v>75</v>
      </c>
      <c r="B44" s="212">
        <v>-41</v>
      </c>
      <c r="C44" s="213">
        <v>-5.8655221745350539E-2</v>
      </c>
      <c r="D44" s="212">
        <v>-35</v>
      </c>
      <c r="E44" s="213">
        <v>-3.645833333333337E-2</v>
      </c>
      <c r="F44" s="212">
        <v>0</v>
      </c>
      <c r="G44" s="213">
        <v>0</v>
      </c>
      <c r="H44" s="212">
        <v>0</v>
      </c>
      <c r="I44" s="213">
        <v>0</v>
      </c>
      <c r="J44" s="214">
        <v>0</v>
      </c>
    </row>
    <row r="45" spans="1:10" ht="18" customHeight="1" x14ac:dyDescent="0.25">
      <c r="A45" s="153" t="s">
        <v>76</v>
      </c>
      <c r="B45" s="212">
        <v>0</v>
      </c>
      <c r="C45" s="213">
        <v>0</v>
      </c>
      <c r="D45" s="212">
        <v>-55</v>
      </c>
      <c r="E45" s="213">
        <v>-5.729166666666663E-2</v>
      </c>
      <c r="F45" s="212">
        <v>0</v>
      </c>
      <c r="G45" s="213">
        <v>0</v>
      </c>
      <c r="H45" s="212">
        <v>0</v>
      </c>
      <c r="I45" s="213">
        <v>0</v>
      </c>
      <c r="J45" s="214">
        <v>0</v>
      </c>
    </row>
    <row r="46" spans="1:10" ht="18" customHeight="1" x14ac:dyDescent="0.25">
      <c r="A46" s="153" t="s">
        <v>77</v>
      </c>
      <c r="B46" s="212">
        <v>-55</v>
      </c>
      <c r="C46" s="213">
        <v>-7.1428571428571397E-2</v>
      </c>
      <c r="D46" s="212">
        <v>-110</v>
      </c>
      <c r="E46" s="213">
        <v>-0.125</v>
      </c>
      <c r="F46" s="212">
        <v>0</v>
      </c>
      <c r="G46" s="213">
        <v>0</v>
      </c>
      <c r="H46" s="212">
        <v>0</v>
      </c>
      <c r="I46" s="213">
        <v>0</v>
      </c>
      <c r="J46" s="214">
        <v>0</v>
      </c>
    </row>
    <row r="47" spans="1:10" ht="18" customHeight="1" x14ac:dyDescent="0.25">
      <c r="A47" s="153" t="s">
        <v>78</v>
      </c>
      <c r="B47" s="212">
        <v>29</v>
      </c>
      <c r="C47" s="213">
        <v>3.6876907426246497E-3</v>
      </c>
      <c r="D47" s="212">
        <v>820</v>
      </c>
      <c r="E47" s="213">
        <v>8.21643286573146E-2</v>
      </c>
      <c r="F47" s="212">
        <v>0</v>
      </c>
      <c r="G47" s="213">
        <v>0</v>
      </c>
      <c r="H47" s="212">
        <v>0</v>
      </c>
      <c r="I47" s="213">
        <v>0</v>
      </c>
      <c r="J47" s="214">
        <v>0</v>
      </c>
    </row>
    <row r="48" spans="1:10" ht="18" customHeight="1" x14ac:dyDescent="0.25">
      <c r="A48" s="153" t="s">
        <v>79</v>
      </c>
      <c r="B48" s="212">
        <v>-150</v>
      </c>
      <c r="C48" s="213">
        <v>-1.3614086041023765E-2</v>
      </c>
      <c r="D48" s="212">
        <v>95</v>
      </c>
      <c r="E48" s="213">
        <v>7.983193277310896E-3</v>
      </c>
      <c r="F48" s="212">
        <v>0</v>
      </c>
      <c r="G48" s="213">
        <v>0</v>
      </c>
      <c r="H48" s="212">
        <v>0</v>
      </c>
      <c r="I48" s="213">
        <v>0</v>
      </c>
      <c r="J48" s="214">
        <v>0</v>
      </c>
    </row>
    <row r="49" spans="1:10" ht="18" customHeight="1" x14ac:dyDescent="0.25">
      <c r="A49" s="153" t="s">
        <v>80</v>
      </c>
      <c r="B49" s="212">
        <v>-240</v>
      </c>
      <c r="C49" s="213">
        <v>-1.6650478701262683E-2</v>
      </c>
      <c r="D49" s="212">
        <v>90</v>
      </c>
      <c r="E49" s="213">
        <v>5.699810006333017E-3</v>
      </c>
      <c r="F49" s="212">
        <v>0</v>
      </c>
      <c r="G49" s="213">
        <v>0</v>
      </c>
      <c r="H49" s="212">
        <v>0</v>
      </c>
      <c r="I49" s="213">
        <v>0</v>
      </c>
      <c r="J49" s="214">
        <v>0</v>
      </c>
    </row>
    <row r="50" spans="1:10" ht="18" customHeight="1" x14ac:dyDescent="0.25">
      <c r="A50" s="153" t="s">
        <v>81</v>
      </c>
      <c r="B50" s="212">
        <v>129</v>
      </c>
      <c r="C50" s="213">
        <v>4.5907473309608537E-2</v>
      </c>
      <c r="D50" s="212">
        <v>355</v>
      </c>
      <c r="E50" s="213">
        <v>8.9533417402269944E-2</v>
      </c>
      <c r="F50" s="212">
        <v>129</v>
      </c>
      <c r="G50" s="213">
        <v>1.2003461463305698E-3</v>
      </c>
      <c r="H50" s="212">
        <v>355</v>
      </c>
      <c r="I50" s="213">
        <v>1.3291648726060992E-3</v>
      </c>
      <c r="J50" s="214">
        <v>25041.036118380194</v>
      </c>
    </row>
    <row r="51" spans="1:10" ht="18" customHeight="1" x14ac:dyDescent="0.25">
      <c r="A51" s="153" t="s">
        <v>82</v>
      </c>
      <c r="B51" s="212">
        <v>976</v>
      </c>
      <c r="C51" s="213">
        <v>3.1560226354082399E-2</v>
      </c>
      <c r="D51" s="212">
        <v>1420</v>
      </c>
      <c r="E51" s="213">
        <v>4.0757749712973634E-2</v>
      </c>
      <c r="F51" s="212">
        <v>976</v>
      </c>
      <c r="G51" s="213">
        <v>9.081688673012683E-3</v>
      </c>
      <c r="H51" s="212">
        <v>0</v>
      </c>
      <c r="I51" s="213">
        <v>0</v>
      </c>
      <c r="J51" s="214">
        <v>89904.686073434597</v>
      </c>
    </row>
    <row r="52" spans="1:10" ht="18" customHeight="1" x14ac:dyDescent="0.25">
      <c r="A52" s="153" t="s">
        <v>83</v>
      </c>
      <c r="B52" s="212">
        <v>132</v>
      </c>
      <c r="C52" s="213">
        <v>2.496689994325707E-2</v>
      </c>
      <c r="D52" s="212">
        <v>455</v>
      </c>
      <c r="E52" s="213">
        <v>6.6862601028655488E-2</v>
      </c>
      <c r="F52" s="212">
        <v>0</v>
      </c>
      <c r="G52" s="213">
        <v>0</v>
      </c>
      <c r="H52" s="212">
        <v>0</v>
      </c>
      <c r="I52" s="213">
        <v>0</v>
      </c>
      <c r="J52" s="214">
        <v>0</v>
      </c>
    </row>
    <row r="53" spans="1:10" ht="18" customHeight="1" x14ac:dyDescent="0.25">
      <c r="A53" s="153" t="s">
        <v>84</v>
      </c>
      <c r="B53" s="212">
        <v>-12</v>
      </c>
      <c r="C53" s="213">
        <v>-9.8199672667758087E-3</v>
      </c>
      <c r="D53" s="212">
        <v>-50</v>
      </c>
      <c r="E53" s="213">
        <v>-3.1446540880503138E-2</v>
      </c>
      <c r="F53" s="212">
        <v>0</v>
      </c>
      <c r="G53" s="213">
        <v>0</v>
      </c>
      <c r="H53" s="212">
        <v>0</v>
      </c>
      <c r="I53" s="213">
        <v>0</v>
      </c>
      <c r="J53" s="214">
        <v>0</v>
      </c>
    </row>
    <row r="54" spans="1:10" ht="18" customHeight="1" x14ac:dyDescent="0.25">
      <c r="A54" s="153" t="s">
        <v>85</v>
      </c>
      <c r="B54" s="212">
        <v>-59</v>
      </c>
      <c r="C54" s="213">
        <v>-5.7059961315280461E-2</v>
      </c>
      <c r="D54" s="212">
        <v>-65</v>
      </c>
      <c r="E54" s="213">
        <v>-4.9242424242424199E-2</v>
      </c>
      <c r="F54" s="212">
        <v>0</v>
      </c>
      <c r="G54" s="213">
        <v>0</v>
      </c>
      <c r="H54" s="212">
        <v>0</v>
      </c>
      <c r="I54" s="213">
        <v>0</v>
      </c>
      <c r="J54" s="214">
        <v>0</v>
      </c>
    </row>
    <row r="55" spans="1:10" ht="18" customHeight="1" x14ac:dyDescent="0.25">
      <c r="A55" s="153" t="s">
        <v>86</v>
      </c>
      <c r="B55" s="212">
        <v>3319</v>
      </c>
      <c r="C55" s="213">
        <v>2.6953061555952562E-2</v>
      </c>
      <c r="D55" s="212">
        <v>8600</v>
      </c>
      <c r="E55" s="213">
        <v>6.0906515580736453E-2</v>
      </c>
      <c r="F55" s="212">
        <v>3319</v>
      </c>
      <c r="G55" s="213">
        <v>3.0883324493574893E-2</v>
      </c>
      <c r="H55" s="212">
        <v>8600</v>
      </c>
      <c r="I55" s="213">
        <v>3.2199487054682965E-2</v>
      </c>
      <c r="J55" s="214">
        <v>624491.82889621798</v>
      </c>
    </row>
    <row r="56" spans="1:10" ht="18" customHeight="1" x14ac:dyDescent="0.25">
      <c r="A56" s="153" t="s">
        <v>87</v>
      </c>
      <c r="B56" s="212">
        <v>-900</v>
      </c>
      <c r="C56" s="213">
        <v>-2.3049736208574534E-2</v>
      </c>
      <c r="D56" s="212">
        <v>730</v>
      </c>
      <c r="E56" s="213">
        <v>1.718051306189694E-2</v>
      </c>
      <c r="F56" s="212">
        <v>0</v>
      </c>
      <c r="G56" s="213">
        <v>0</v>
      </c>
      <c r="H56" s="212">
        <v>0</v>
      </c>
      <c r="I56" s="213">
        <v>0</v>
      </c>
      <c r="J56" s="214">
        <v>0</v>
      </c>
    </row>
    <row r="57" spans="1:10" ht="18" customHeight="1" x14ac:dyDescent="0.25">
      <c r="A57" s="153" t="s">
        <v>88</v>
      </c>
      <c r="B57" s="212">
        <v>-68</v>
      </c>
      <c r="C57" s="213">
        <v>-1.9106490587243563E-2</v>
      </c>
      <c r="D57" s="212">
        <v>110</v>
      </c>
      <c r="E57" s="213">
        <v>2.5028441410694047E-2</v>
      </c>
      <c r="F57" s="212">
        <v>0</v>
      </c>
      <c r="G57" s="213">
        <v>0</v>
      </c>
      <c r="H57" s="212">
        <v>0</v>
      </c>
      <c r="I57" s="213">
        <v>0</v>
      </c>
      <c r="J57" s="214">
        <v>0</v>
      </c>
    </row>
    <row r="58" spans="1:10" ht="18" customHeight="1" x14ac:dyDescent="0.25">
      <c r="A58" s="153" t="s">
        <v>89</v>
      </c>
      <c r="B58" s="212">
        <v>1145</v>
      </c>
      <c r="C58" s="213">
        <v>4.1760887008534642E-2</v>
      </c>
      <c r="D58" s="212">
        <v>3750</v>
      </c>
      <c r="E58" s="213">
        <v>0.10993843447669316</v>
      </c>
      <c r="F58" s="212">
        <v>1145</v>
      </c>
      <c r="G58" s="213">
        <v>1.0654235174794592E-2</v>
      </c>
      <c r="H58" s="212">
        <v>3750</v>
      </c>
      <c r="I58" s="213">
        <v>1.4040474006402456E-2</v>
      </c>
      <c r="J58" s="214">
        <v>244466.65774921165</v>
      </c>
    </row>
    <row r="59" spans="1:10" ht="18" customHeight="1" x14ac:dyDescent="0.25">
      <c r="A59" s="153" t="s">
        <v>90</v>
      </c>
      <c r="B59" s="212">
        <v>-19</v>
      </c>
      <c r="C59" s="213">
        <v>-5.2631578947368585E-3</v>
      </c>
      <c r="D59" s="212">
        <v>-100</v>
      </c>
      <c r="E59" s="213">
        <v>-2.4600246002460024E-2</v>
      </c>
      <c r="F59" s="212">
        <v>0</v>
      </c>
      <c r="G59" s="213">
        <v>0</v>
      </c>
      <c r="H59" s="212">
        <v>0</v>
      </c>
      <c r="I59" s="213">
        <v>0</v>
      </c>
      <c r="J59" s="214">
        <v>0</v>
      </c>
    </row>
    <row r="60" spans="1:10" ht="18" customHeight="1" x14ac:dyDescent="0.25">
      <c r="A60" s="153" t="s">
        <v>91</v>
      </c>
      <c r="B60" s="212">
        <v>16</v>
      </c>
      <c r="C60" s="213">
        <v>1.4247551202137165E-2</v>
      </c>
      <c r="D60" s="212">
        <v>-60</v>
      </c>
      <c r="E60" s="213">
        <v>-4.2105263157894757E-2</v>
      </c>
      <c r="F60" s="212">
        <v>0</v>
      </c>
      <c r="G60" s="213">
        <v>0</v>
      </c>
      <c r="H60" s="212">
        <v>0</v>
      </c>
      <c r="I60" s="213">
        <v>0</v>
      </c>
      <c r="J60" s="214">
        <v>0</v>
      </c>
    </row>
    <row r="61" spans="1:10" ht="18" customHeight="1" x14ac:dyDescent="0.25">
      <c r="A61" s="153" t="s">
        <v>92</v>
      </c>
      <c r="B61" s="212">
        <v>72</v>
      </c>
      <c r="C61" s="213">
        <v>4.4857856666680185E-4</v>
      </c>
      <c r="D61" s="212">
        <v>1800</v>
      </c>
      <c r="E61" s="213">
        <v>1.1056511056511065E-2</v>
      </c>
      <c r="F61" s="212">
        <v>0</v>
      </c>
      <c r="G61" s="213">
        <v>0</v>
      </c>
      <c r="H61" s="212">
        <v>0</v>
      </c>
      <c r="I61" s="213">
        <v>0</v>
      </c>
      <c r="J61" s="214">
        <v>0</v>
      </c>
    </row>
    <row r="62" spans="1:10" ht="18" customHeight="1" x14ac:dyDescent="0.25">
      <c r="A62" s="153" t="s">
        <v>93</v>
      </c>
      <c r="B62" s="212">
        <v>44</v>
      </c>
      <c r="C62" s="213">
        <v>7.4085299119386328E-4</v>
      </c>
      <c r="D62" s="212">
        <v>1440</v>
      </c>
      <c r="E62" s="213">
        <v>2.2584692597239719E-2</v>
      </c>
      <c r="F62" s="212">
        <v>0</v>
      </c>
      <c r="G62" s="213">
        <v>0</v>
      </c>
      <c r="H62" s="212">
        <v>0</v>
      </c>
      <c r="I62" s="213">
        <v>0</v>
      </c>
      <c r="J62" s="214">
        <v>0</v>
      </c>
    </row>
    <row r="63" spans="1:10" ht="18" customHeight="1" x14ac:dyDescent="0.25">
      <c r="A63" s="153" t="s">
        <v>94</v>
      </c>
      <c r="B63" s="212">
        <v>-1986</v>
      </c>
      <c r="C63" s="213">
        <v>-6.4701091382961429E-2</v>
      </c>
      <c r="D63" s="212">
        <v>910</v>
      </c>
      <c r="E63" s="213">
        <v>2.7434428700633173E-2</v>
      </c>
      <c r="F63" s="212">
        <v>0</v>
      </c>
      <c r="G63" s="213">
        <v>0</v>
      </c>
      <c r="H63" s="212">
        <v>0</v>
      </c>
      <c r="I63" s="213">
        <v>0</v>
      </c>
      <c r="J63" s="214">
        <v>0</v>
      </c>
    </row>
    <row r="64" spans="1:10" ht="18" customHeight="1" x14ac:dyDescent="0.25">
      <c r="A64" s="153" t="s">
        <v>95</v>
      </c>
      <c r="B64" s="212">
        <v>1038</v>
      </c>
      <c r="C64" s="213">
        <v>4.6746228326953299E-2</v>
      </c>
      <c r="D64" s="212">
        <v>1045</v>
      </c>
      <c r="E64" s="213">
        <v>4.1800000000000059E-2</v>
      </c>
      <c r="F64" s="212">
        <v>1038</v>
      </c>
      <c r="G64" s="213">
        <v>9.6585992239622588E-3</v>
      </c>
      <c r="H64" s="212">
        <v>0</v>
      </c>
      <c r="I64" s="213">
        <v>0</v>
      </c>
      <c r="J64" s="214">
        <v>95615.844410066711</v>
      </c>
    </row>
    <row r="65" spans="1:10" ht="18" customHeight="1" x14ac:dyDescent="0.25">
      <c r="A65" s="153" t="s">
        <v>96</v>
      </c>
      <c r="B65" s="212">
        <v>-125</v>
      </c>
      <c r="C65" s="213">
        <v>-3.0127741624487836E-2</v>
      </c>
      <c r="D65" s="212">
        <v>-190</v>
      </c>
      <c r="E65" s="213">
        <v>-4.284103720405863E-2</v>
      </c>
      <c r="F65" s="212">
        <v>0</v>
      </c>
      <c r="G65" s="213">
        <v>0</v>
      </c>
      <c r="H65" s="212">
        <v>0</v>
      </c>
      <c r="I65" s="213">
        <v>0</v>
      </c>
      <c r="J65" s="214">
        <v>0</v>
      </c>
    </row>
    <row r="66" spans="1:10" ht="18" customHeight="1" x14ac:dyDescent="0.25">
      <c r="A66" s="153" t="s">
        <v>97</v>
      </c>
      <c r="B66" s="212">
        <v>-36</v>
      </c>
      <c r="C66" s="213">
        <v>-2.960526315789469E-2</v>
      </c>
      <c r="D66" s="212">
        <v>-15</v>
      </c>
      <c r="E66" s="213">
        <v>-9.0361445783132543E-3</v>
      </c>
      <c r="F66" s="212">
        <v>0</v>
      </c>
      <c r="G66" s="213">
        <v>0</v>
      </c>
      <c r="H66" s="212">
        <v>0</v>
      </c>
      <c r="I66" s="213">
        <v>0</v>
      </c>
      <c r="J66" s="214">
        <v>0</v>
      </c>
    </row>
    <row r="67" spans="1:10" ht="18" customHeight="1" x14ac:dyDescent="0.25">
      <c r="A67" s="153" t="s">
        <v>98</v>
      </c>
      <c r="B67" s="212">
        <v>-1</v>
      </c>
      <c r="C67" s="213">
        <v>-1.7699115044247371E-3</v>
      </c>
      <c r="D67" s="212">
        <v>-40</v>
      </c>
      <c r="E67" s="213">
        <v>-5.0955414012738842E-2</v>
      </c>
      <c r="F67" s="212">
        <v>0</v>
      </c>
      <c r="G67" s="213">
        <v>0</v>
      </c>
      <c r="H67" s="212">
        <v>0</v>
      </c>
      <c r="I67" s="213">
        <v>0</v>
      </c>
      <c r="J67" s="214">
        <v>0</v>
      </c>
    </row>
    <row r="68" spans="1:10" ht="18" customHeight="1" x14ac:dyDescent="0.25">
      <c r="A68" s="153" t="s">
        <v>99</v>
      </c>
      <c r="B68" s="212">
        <v>-100</v>
      </c>
      <c r="C68" s="213">
        <v>-5.0150451354062153E-2</v>
      </c>
      <c r="D68" s="212">
        <v>-120</v>
      </c>
      <c r="E68" s="213">
        <v>-5.1172707889125757E-2</v>
      </c>
      <c r="F68" s="212">
        <v>0</v>
      </c>
      <c r="G68" s="213">
        <v>0</v>
      </c>
      <c r="H68" s="212">
        <v>0</v>
      </c>
      <c r="I68" s="213">
        <v>0</v>
      </c>
      <c r="J68" s="214">
        <v>0</v>
      </c>
    </row>
    <row r="69" spans="1:10" ht="18" customHeight="1" x14ac:dyDescent="0.25">
      <c r="A69" s="153" t="s">
        <v>100</v>
      </c>
      <c r="B69" s="212">
        <v>-2</v>
      </c>
      <c r="C69" s="213">
        <v>-2.3041474654378336E-3</v>
      </c>
      <c r="D69" s="212">
        <v>-65</v>
      </c>
      <c r="E69" s="213">
        <v>-5.579399141630903E-2</v>
      </c>
      <c r="F69" s="212">
        <v>0</v>
      </c>
      <c r="G69" s="213">
        <v>0</v>
      </c>
      <c r="H69" s="212">
        <v>0</v>
      </c>
      <c r="I69" s="213">
        <v>0</v>
      </c>
      <c r="J69" s="214">
        <v>0</v>
      </c>
    </row>
    <row r="70" spans="1:10" ht="18" customHeight="1" x14ac:dyDescent="0.25">
      <c r="A70" s="153" t="s">
        <v>101</v>
      </c>
      <c r="B70" s="212">
        <v>-23</v>
      </c>
      <c r="C70" s="213">
        <v>-5.4761904761904789E-2</v>
      </c>
      <c r="D70" s="212">
        <v>-30</v>
      </c>
      <c r="E70" s="213">
        <v>-4.9180327868852514E-2</v>
      </c>
      <c r="F70" s="212">
        <v>0</v>
      </c>
      <c r="G70" s="213">
        <v>0</v>
      </c>
      <c r="H70" s="212">
        <v>0</v>
      </c>
      <c r="I70" s="213">
        <v>0</v>
      </c>
      <c r="J70" s="214">
        <v>0</v>
      </c>
    </row>
    <row r="71" spans="1:10" ht="18" customHeight="1" x14ac:dyDescent="0.25">
      <c r="A71" s="153" t="s">
        <v>102</v>
      </c>
      <c r="B71" s="212">
        <v>5</v>
      </c>
      <c r="C71" s="213">
        <v>6.5616797900263091E-3</v>
      </c>
      <c r="D71" s="212">
        <v>-40</v>
      </c>
      <c r="E71" s="213">
        <v>-3.8095238095238071E-2</v>
      </c>
      <c r="F71" s="212">
        <v>0</v>
      </c>
      <c r="G71" s="213">
        <v>0</v>
      </c>
      <c r="H71" s="212">
        <v>0</v>
      </c>
      <c r="I71" s="213">
        <v>0</v>
      </c>
      <c r="J71" s="214">
        <v>0</v>
      </c>
    </row>
    <row r="72" spans="1:10" ht="18" customHeight="1" x14ac:dyDescent="0.25">
      <c r="A72" s="153" t="s">
        <v>103</v>
      </c>
      <c r="B72" s="212">
        <v>6065</v>
      </c>
      <c r="C72" s="213">
        <v>0.14390110802666856</v>
      </c>
      <c r="D72" s="212">
        <v>10270</v>
      </c>
      <c r="E72" s="213">
        <v>0.15023405500292575</v>
      </c>
      <c r="F72" s="212">
        <v>6065</v>
      </c>
      <c r="G72" s="213">
        <v>5.6434878895309348E-2</v>
      </c>
      <c r="H72" s="212">
        <v>10270</v>
      </c>
      <c r="I72" s="213">
        <v>3.8452178145534192E-2</v>
      </c>
      <c r="J72" s="214">
        <v>939339.73987011681</v>
      </c>
    </row>
    <row r="73" spans="1:10" ht="18" customHeight="1" x14ac:dyDescent="0.25">
      <c r="A73" s="153" t="s">
        <v>104</v>
      </c>
      <c r="B73" s="212">
        <v>2</v>
      </c>
      <c r="C73" s="213">
        <v>1.5723270440251014E-3</v>
      </c>
      <c r="D73" s="212">
        <v>-85</v>
      </c>
      <c r="E73" s="213">
        <v>-5.3124999999999978E-2</v>
      </c>
      <c r="F73" s="212">
        <v>0</v>
      </c>
      <c r="G73" s="213">
        <v>0</v>
      </c>
      <c r="H73" s="212">
        <v>0</v>
      </c>
      <c r="I73" s="213">
        <v>0</v>
      </c>
      <c r="J73" s="214">
        <v>0</v>
      </c>
    </row>
    <row r="74" spans="1:10" ht="18" customHeight="1" x14ac:dyDescent="0.25">
      <c r="A74" s="153" t="s">
        <v>105</v>
      </c>
      <c r="B74" s="212">
        <v>-1</v>
      </c>
      <c r="C74" s="213">
        <v>-8.0840743734844622E-4</v>
      </c>
      <c r="D74" s="212">
        <v>-35</v>
      </c>
      <c r="E74" s="213">
        <v>-2.4390243902439046E-2</v>
      </c>
      <c r="F74" s="212">
        <v>0</v>
      </c>
      <c r="G74" s="213">
        <v>0</v>
      </c>
      <c r="H74" s="212">
        <v>0</v>
      </c>
      <c r="I74" s="213">
        <v>0</v>
      </c>
      <c r="J74" s="214">
        <v>0</v>
      </c>
    </row>
    <row r="75" spans="1:10" ht="18" customHeight="1" x14ac:dyDescent="0.25">
      <c r="A75" s="153" t="s">
        <v>106</v>
      </c>
      <c r="B75" s="212">
        <v>75</v>
      </c>
      <c r="C75" s="213">
        <v>5.0100200400801542E-2</v>
      </c>
      <c r="D75" s="212">
        <v>-40</v>
      </c>
      <c r="E75" s="213">
        <v>-2.2988505747126409E-2</v>
      </c>
      <c r="F75" s="212">
        <v>75</v>
      </c>
      <c r="G75" s="213">
        <v>6.9787566647126146E-4</v>
      </c>
      <c r="H75" s="212">
        <v>0</v>
      </c>
      <c r="I75" s="213">
        <v>0</v>
      </c>
      <c r="J75" s="214">
        <v>6908.65927818401</v>
      </c>
    </row>
    <row r="76" spans="1:10" ht="18" customHeight="1" x14ac:dyDescent="0.25">
      <c r="A76" s="153" t="s">
        <v>107</v>
      </c>
      <c r="B76" s="212">
        <v>5408</v>
      </c>
      <c r="C76" s="213">
        <v>6.4350309376487447E-2</v>
      </c>
      <c r="D76" s="212">
        <v>14500</v>
      </c>
      <c r="E76" s="213">
        <v>0.12981199641897945</v>
      </c>
      <c r="F76" s="212">
        <v>5408</v>
      </c>
      <c r="G76" s="213">
        <v>5.0321488057021094E-2</v>
      </c>
      <c r="H76" s="212">
        <v>14500</v>
      </c>
      <c r="I76" s="213">
        <v>5.4289832824756162E-2</v>
      </c>
      <c r="J76" s="214">
        <v>1035605.6348365844</v>
      </c>
    </row>
    <row r="77" spans="1:10" ht="18" customHeight="1" x14ac:dyDescent="0.25">
      <c r="A77" s="153" t="s">
        <v>108</v>
      </c>
      <c r="B77" s="212">
        <v>-210</v>
      </c>
      <c r="C77" s="213">
        <v>-2.2583073448757984E-2</v>
      </c>
      <c r="D77" s="212">
        <v>-190</v>
      </c>
      <c r="E77" s="213">
        <v>-1.8962075848303339E-2</v>
      </c>
      <c r="F77" s="212">
        <v>0</v>
      </c>
      <c r="G77" s="213">
        <v>0</v>
      </c>
      <c r="H77" s="212">
        <v>0</v>
      </c>
      <c r="I77" s="213">
        <v>0</v>
      </c>
      <c r="J77" s="214">
        <v>0</v>
      </c>
    </row>
    <row r="78" spans="1:10" ht="18" customHeight="1" x14ac:dyDescent="0.25">
      <c r="A78" s="153" t="s">
        <v>109</v>
      </c>
      <c r="B78" s="212">
        <v>-71</v>
      </c>
      <c r="C78" s="213">
        <v>-6.7554709800190293E-2</v>
      </c>
      <c r="D78" s="212">
        <v>-125</v>
      </c>
      <c r="E78" s="213">
        <v>-0.11737089201877937</v>
      </c>
      <c r="F78" s="212">
        <v>0</v>
      </c>
      <c r="G78" s="213">
        <v>0</v>
      </c>
      <c r="H78" s="212">
        <v>0</v>
      </c>
      <c r="I78" s="213">
        <v>0</v>
      </c>
      <c r="J78" s="214">
        <v>0</v>
      </c>
    </row>
    <row r="79" spans="1:10" ht="18" customHeight="1" x14ac:dyDescent="0.25">
      <c r="A79" s="153" t="s">
        <v>110</v>
      </c>
      <c r="B79" s="212">
        <v>1207</v>
      </c>
      <c r="C79" s="213">
        <v>1.1804170089582566E-2</v>
      </c>
      <c r="D79" s="212">
        <v>2900</v>
      </c>
      <c r="E79" s="213">
        <v>2.6605504587156048E-2</v>
      </c>
      <c r="F79" s="212">
        <v>1207</v>
      </c>
      <c r="G79" s="213">
        <v>1.1231145725744168E-2</v>
      </c>
      <c r="H79" s="212">
        <v>2900</v>
      </c>
      <c r="I79" s="213">
        <v>1.0857966564951234E-2</v>
      </c>
      <c r="J79" s="214">
        <v>218672.40528044052</v>
      </c>
    </row>
    <row r="80" spans="1:10" ht="18" customHeight="1" x14ac:dyDescent="0.25">
      <c r="A80" s="153" t="s">
        <v>111</v>
      </c>
      <c r="B80" s="212">
        <v>14</v>
      </c>
      <c r="C80" s="213">
        <v>2.6974951830443183E-2</v>
      </c>
      <c r="D80" s="212">
        <v>-25</v>
      </c>
      <c r="E80" s="213">
        <v>-3.4246575342465779E-2</v>
      </c>
      <c r="F80" s="212">
        <v>0</v>
      </c>
      <c r="G80" s="213">
        <v>0</v>
      </c>
      <c r="H80" s="212">
        <v>0</v>
      </c>
      <c r="I80" s="213">
        <v>0</v>
      </c>
      <c r="J80" s="214">
        <v>0</v>
      </c>
    </row>
    <row r="81" spans="1:10" ht="18" customHeight="1" x14ac:dyDescent="0.25">
      <c r="A81" s="153" t="s">
        <v>112</v>
      </c>
      <c r="B81" s="212">
        <v>-61</v>
      </c>
      <c r="C81" s="213">
        <v>-1.7831043554516257E-2</v>
      </c>
      <c r="D81" s="212">
        <v>75</v>
      </c>
      <c r="E81" s="213">
        <v>1.7772511848341166E-2</v>
      </c>
      <c r="F81" s="212">
        <v>0</v>
      </c>
      <c r="G81" s="213">
        <v>0</v>
      </c>
      <c r="H81" s="212">
        <v>0</v>
      </c>
      <c r="I81" s="213">
        <v>0</v>
      </c>
      <c r="J81" s="214">
        <v>0</v>
      </c>
    </row>
    <row r="82" spans="1:10" ht="18" customHeight="1" x14ac:dyDescent="0.25">
      <c r="A82" s="153" t="s">
        <v>113</v>
      </c>
      <c r="B82" s="212">
        <v>-34</v>
      </c>
      <c r="C82" s="213">
        <v>-7.5221238938053103E-2</v>
      </c>
      <c r="D82" s="212">
        <v>-50</v>
      </c>
      <c r="E82" s="213">
        <v>-7.6335877862595436E-2</v>
      </c>
      <c r="F82" s="212">
        <v>0</v>
      </c>
      <c r="G82" s="213">
        <v>0</v>
      </c>
      <c r="H82" s="212">
        <v>0</v>
      </c>
      <c r="I82" s="213">
        <v>0</v>
      </c>
      <c r="J82" s="214">
        <v>0</v>
      </c>
    </row>
    <row r="83" spans="1:10" ht="18" customHeight="1" x14ac:dyDescent="0.25">
      <c r="A83" s="153" t="s">
        <v>114</v>
      </c>
      <c r="B83" s="212">
        <v>-64</v>
      </c>
      <c r="C83" s="213">
        <v>-2.6186579378068786E-2</v>
      </c>
      <c r="D83" s="212">
        <v>-20</v>
      </c>
      <c r="E83" s="213">
        <v>-6.7226890756302282E-3</v>
      </c>
      <c r="F83" s="212">
        <v>0</v>
      </c>
      <c r="G83" s="213">
        <v>0</v>
      </c>
      <c r="H83" s="212">
        <v>0</v>
      </c>
      <c r="I83" s="213">
        <v>0</v>
      </c>
      <c r="J83" s="214">
        <v>0</v>
      </c>
    </row>
    <row r="84" spans="1:10" ht="18" customHeight="1" x14ac:dyDescent="0.25">
      <c r="A84" s="153" t="s">
        <v>115</v>
      </c>
      <c r="B84" s="212">
        <v>-82</v>
      </c>
      <c r="C84" s="213">
        <v>-0.11051212938005395</v>
      </c>
      <c r="D84" s="212">
        <v>-25</v>
      </c>
      <c r="E84" s="213">
        <v>-2.604166666666663E-2</v>
      </c>
      <c r="F84" s="212">
        <v>0</v>
      </c>
      <c r="G84" s="213">
        <v>0</v>
      </c>
      <c r="H84" s="212">
        <v>0</v>
      </c>
      <c r="I84" s="213">
        <v>0</v>
      </c>
      <c r="J84" s="214">
        <v>0</v>
      </c>
    </row>
    <row r="85" spans="1:10" ht="18" customHeight="1" x14ac:dyDescent="0.25">
      <c r="A85" s="153" t="s">
        <v>116</v>
      </c>
      <c r="B85" s="212">
        <v>-68</v>
      </c>
      <c r="C85" s="213">
        <v>-7.4106364428945248E-3</v>
      </c>
      <c r="D85" s="212">
        <v>1130</v>
      </c>
      <c r="E85" s="213">
        <v>9.432387312186985E-2</v>
      </c>
      <c r="F85" s="212">
        <v>0</v>
      </c>
      <c r="G85" s="213">
        <v>0</v>
      </c>
      <c r="H85" s="212">
        <v>1130</v>
      </c>
      <c r="I85" s="213">
        <v>4.230862833929273E-3</v>
      </c>
      <c r="J85" s="214">
        <v>41883.663776594854</v>
      </c>
    </row>
    <row r="86" spans="1:10" ht="18" customHeight="1" x14ac:dyDescent="0.25">
      <c r="A86" s="153" t="s">
        <v>117</v>
      </c>
      <c r="B86" s="212">
        <v>-30</v>
      </c>
      <c r="C86" s="213">
        <v>-6.1855670103092786E-2</v>
      </c>
      <c r="D86" s="212">
        <v>-60</v>
      </c>
      <c r="E86" s="213">
        <v>-0.1071428571428571</v>
      </c>
      <c r="F86" s="212">
        <v>0</v>
      </c>
      <c r="G86" s="213">
        <v>0</v>
      </c>
      <c r="H86" s="212">
        <v>0</v>
      </c>
      <c r="I86" s="213">
        <v>0</v>
      </c>
      <c r="J86" s="214">
        <v>0</v>
      </c>
    </row>
    <row r="87" spans="1:10" ht="18" customHeight="1" x14ac:dyDescent="0.25">
      <c r="A87" s="153" t="s">
        <v>118</v>
      </c>
      <c r="B87" s="212">
        <v>-23</v>
      </c>
      <c r="C87" s="213">
        <v>-4.339622641509433E-2</v>
      </c>
      <c r="D87" s="212">
        <v>-65</v>
      </c>
      <c r="E87" s="213">
        <v>-9.4890510948905105E-2</v>
      </c>
      <c r="F87" s="212">
        <v>0</v>
      </c>
      <c r="G87" s="213">
        <v>0</v>
      </c>
      <c r="H87" s="212">
        <v>0</v>
      </c>
      <c r="I87" s="213">
        <v>0</v>
      </c>
      <c r="J87" s="214">
        <v>0</v>
      </c>
    </row>
    <row r="88" spans="1:10" ht="18" customHeight="1" x14ac:dyDescent="0.25">
      <c r="A88" s="153" t="s">
        <v>119</v>
      </c>
      <c r="B88" s="212">
        <v>-34</v>
      </c>
      <c r="C88" s="213">
        <v>-6.1371841155234641E-2</v>
      </c>
      <c r="D88" s="212">
        <v>-80</v>
      </c>
      <c r="E88" s="213">
        <v>-0.11428571428571432</v>
      </c>
      <c r="F88" s="212">
        <v>0</v>
      </c>
      <c r="G88" s="213">
        <v>0</v>
      </c>
      <c r="H88" s="212">
        <v>0</v>
      </c>
      <c r="I88" s="213">
        <v>0</v>
      </c>
      <c r="J88" s="214">
        <v>0</v>
      </c>
    </row>
    <row r="89" spans="1:10" ht="18" customHeight="1" x14ac:dyDescent="0.25">
      <c r="A89" s="153" t="s">
        <v>120</v>
      </c>
      <c r="B89" s="212">
        <v>213</v>
      </c>
      <c r="C89" s="213">
        <v>5.4688302351852958E-3</v>
      </c>
      <c r="D89" s="212">
        <v>1050</v>
      </c>
      <c r="E89" s="213">
        <v>2.4361948955916368E-2</v>
      </c>
      <c r="F89" s="212">
        <v>0</v>
      </c>
      <c r="G89" s="213">
        <v>0</v>
      </c>
      <c r="H89" s="212">
        <v>0</v>
      </c>
      <c r="I89" s="213">
        <v>0</v>
      </c>
      <c r="J89" s="214">
        <v>0</v>
      </c>
    </row>
    <row r="90" spans="1:10" ht="18" customHeight="1" x14ac:dyDescent="0.25">
      <c r="A90" s="153" t="s">
        <v>121</v>
      </c>
      <c r="B90" s="212">
        <v>3</v>
      </c>
      <c r="C90" s="213">
        <v>1.8633540372670732E-2</v>
      </c>
      <c r="D90" s="212">
        <v>-5</v>
      </c>
      <c r="E90" s="213">
        <v>-2.3255813953488413E-2</v>
      </c>
      <c r="F90" s="212">
        <v>0</v>
      </c>
      <c r="G90" s="213">
        <v>0</v>
      </c>
      <c r="H90" s="212">
        <v>0</v>
      </c>
      <c r="I90" s="213">
        <v>0</v>
      </c>
      <c r="J90" s="214">
        <v>0</v>
      </c>
    </row>
    <row r="91" spans="1:10" ht="18" customHeight="1" x14ac:dyDescent="0.25">
      <c r="A91" s="153" t="s">
        <v>122</v>
      </c>
      <c r="B91" s="212">
        <v>1216</v>
      </c>
      <c r="C91" s="213">
        <v>7.0260588201305874E-2</v>
      </c>
      <c r="D91" s="212">
        <v>1930</v>
      </c>
      <c r="E91" s="213">
        <v>8.8858195211786395E-2</v>
      </c>
      <c r="F91" s="212">
        <v>1216</v>
      </c>
      <c r="G91" s="213">
        <v>1.1314890805720719E-2</v>
      </c>
      <c r="H91" s="212">
        <v>0</v>
      </c>
      <c r="I91" s="213">
        <v>0</v>
      </c>
      <c r="J91" s="214">
        <v>112012.39576362341</v>
      </c>
    </row>
    <row r="92" spans="1:10" ht="18" customHeight="1" x14ac:dyDescent="0.25">
      <c r="A92" s="153" t="s">
        <v>123</v>
      </c>
      <c r="B92" s="212">
        <v>71</v>
      </c>
      <c r="C92" s="213">
        <v>5.2631578947368363E-2</v>
      </c>
      <c r="D92" s="212">
        <v>15</v>
      </c>
      <c r="E92" s="213">
        <v>8.310249307479145E-3</v>
      </c>
      <c r="F92" s="212">
        <v>71</v>
      </c>
      <c r="G92" s="213">
        <v>6.6065563092612754E-4</v>
      </c>
      <c r="H92" s="212">
        <v>0</v>
      </c>
      <c r="I92" s="213">
        <v>0</v>
      </c>
      <c r="J92" s="214">
        <v>6540.1974500141969</v>
      </c>
    </row>
    <row r="93" spans="1:10" ht="18" customHeight="1" x14ac:dyDescent="0.25">
      <c r="A93" s="153" t="s">
        <v>124</v>
      </c>
      <c r="B93" s="212">
        <v>21</v>
      </c>
      <c r="C93" s="213">
        <v>2.5454545454545396E-2</v>
      </c>
      <c r="D93" s="212">
        <v>-15</v>
      </c>
      <c r="E93" s="213">
        <v>-1.2875536480686733E-2</v>
      </c>
      <c r="F93" s="212">
        <v>0</v>
      </c>
      <c r="G93" s="213">
        <v>0</v>
      </c>
      <c r="H93" s="212">
        <v>0</v>
      </c>
      <c r="I93" s="213">
        <v>0</v>
      </c>
      <c r="J93" s="214">
        <v>0</v>
      </c>
    </row>
    <row r="94" spans="1:10" ht="18" customHeight="1" x14ac:dyDescent="0.25">
      <c r="A94" s="153" t="s">
        <v>125</v>
      </c>
      <c r="B94" s="212">
        <v>-350</v>
      </c>
      <c r="C94" s="213">
        <v>-6.7049808429118785E-2</v>
      </c>
      <c r="D94" s="212">
        <v>-70</v>
      </c>
      <c r="E94" s="213">
        <v>-1.2100259291270565E-2</v>
      </c>
      <c r="F94" s="212">
        <v>0</v>
      </c>
      <c r="G94" s="213">
        <v>0</v>
      </c>
      <c r="H94" s="212">
        <v>0</v>
      </c>
      <c r="I94" s="213">
        <v>0</v>
      </c>
      <c r="J94" s="214">
        <v>0</v>
      </c>
    </row>
    <row r="95" spans="1:10" ht="18" customHeight="1" x14ac:dyDescent="0.25">
      <c r="A95" s="153" t="s">
        <v>126</v>
      </c>
      <c r="B95" s="212">
        <v>134</v>
      </c>
      <c r="C95" s="213">
        <v>5.9507949196198062E-3</v>
      </c>
      <c r="D95" s="212">
        <v>2060</v>
      </c>
      <c r="E95" s="213">
        <v>7.9875920899573405E-2</v>
      </c>
      <c r="F95" s="212">
        <v>0</v>
      </c>
      <c r="G95" s="213">
        <v>0</v>
      </c>
      <c r="H95" s="212">
        <v>2060</v>
      </c>
      <c r="I95" s="213">
        <v>7.7129003875170826E-3</v>
      </c>
      <c r="J95" s="214">
        <v>76354.289716624262</v>
      </c>
    </row>
    <row r="96" spans="1:10" ht="18" customHeight="1" x14ac:dyDescent="0.25">
      <c r="A96" s="153" t="s">
        <v>127</v>
      </c>
      <c r="B96" s="212">
        <v>79</v>
      </c>
      <c r="C96" s="213">
        <v>4.5983701979045444E-2</v>
      </c>
      <c r="D96" s="212">
        <v>-20</v>
      </c>
      <c r="E96" s="213">
        <v>-9.5923261390887804E-3</v>
      </c>
      <c r="F96" s="212">
        <v>79</v>
      </c>
      <c r="G96" s="213">
        <v>7.3509570201639538E-4</v>
      </c>
      <c r="H96" s="212">
        <v>0</v>
      </c>
      <c r="I96" s="213">
        <v>0</v>
      </c>
      <c r="J96" s="214">
        <v>7277.121106353824</v>
      </c>
    </row>
    <row r="97" spans="1:10" ht="18" customHeight="1" x14ac:dyDescent="0.25">
      <c r="A97" s="153" t="s">
        <v>128</v>
      </c>
      <c r="B97" s="212">
        <v>-199</v>
      </c>
      <c r="C97" s="213">
        <v>-1.7674749089617192E-2</v>
      </c>
      <c r="D97" s="212">
        <v>-30</v>
      </c>
      <c r="E97" s="213">
        <v>-2.421307506053294E-3</v>
      </c>
      <c r="F97" s="212">
        <v>0</v>
      </c>
      <c r="G97" s="213">
        <v>0</v>
      </c>
      <c r="H97" s="212">
        <v>0</v>
      </c>
      <c r="I97" s="213">
        <v>0</v>
      </c>
      <c r="J97" s="214">
        <v>0</v>
      </c>
    </row>
    <row r="98" spans="1:10" ht="18" customHeight="1" x14ac:dyDescent="0.25">
      <c r="A98" s="153" t="s">
        <v>129</v>
      </c>
      <c r="B98" s="212">
        <v>-439</v>
      </c>
      <c r="C98" s="213">
        <v>-0.13445635528330779</v>
      </c>
      <c r="D98" s="212">
        <v>-135</v>
      </c>
      <c r="E98" s="213">
        <v>-3.6486486486486447E-2</v>
      </c>
      <c r="F98" s="212">
        <v>0</v>
      </c>
      <c r="G98" s="213">
        <v>0</v>
      </c>
      <c r="H98" s="212">
        <v>0</v>
      </c>
      <c r="I98" s="213">
        <v>0</v>
      </c>
      <c r="J98" s="214">
        <v>0</v>
      </c>
    </row>
    <row r="99" spans="1:10" ht="18" customHeight="1" x14ac:dyDescent="0.25">
      <c r="A99" s="153" t="s">
        <v>130</v>
      </c>
      <c r="B99" s="212">
        <v>-14</v>
      </c>
      <c r="C99" s="213">
        <v>-5.4474708171206254E-2</v>
      </c>
      <c r="D99" s="212">
        <v>-65</v>
      </c>
      <c r="E99" s="213">
        <v>-0.16883116883116878</v>
      </c>
      <c r="F99" s="212">
        <v>0</v>
      </c>
      <c r="G99" s="213">
        <v>0</v>
      </c>
      <c r="H99" s="212">
        <v>0</v>
      </c>
      <c r="I99" s="213">
        <v>0</v>
      </c>
      <c r="J99" s="214">
        <v>0</v>
      </c>
    </row>
    <row r="100" spans="1:10" ht="18" customHeight="1" x14ac:dyDescent="0.25">
      <c r="A100" s="153" t="s">
        <v>131</v>
      </c>
      <c r="B100" s="212">
        <v>49</v>
      </c>
      <c r="C100" s="213">
        <v>2.8688524590164022E-2</v>
      </c>
      <c r="D100" s="212">
        <v>290</v>
      </c>
      <c r="E100" s="213">
        <v>0.11623246492985961</v>
      </c>
      <c r="F100" s="212">
        <v>0</v>
      </c>
      <c r="G100" s="213">
        <v>0</v>
      </c>
      <c r="H100" s="212">
        <v>290</v>
      </c>
      <c r="I100" s="213">
        <v>1.0857966564951232E-3</v>
      </c>
      <c r="J100" s="214">
        <v>10748.90486301992</v>
      </c>
    </row>
    <row r="101" spans="1:10" ht="18" customHeight="1" x14ac:dyDescent="0.25">
      <c r="A101" s="153" t="s">
        <v>132</v>
      </c>
      <c r="B101" s="212">
        <v>-39</v>
      </c>
      <c r="C101" s="213">
        <v>-6.414473684210531E-2</v>
      </c>
      <c r="D101" s="212">
        <v>-55</v>
      </c>
      <c r="E101" s="213">
        <v>-6.9620253164557E-2</v>
      </c>
      <c r="F101" s="212">
        <v>0</v>
      </c>
      <c r="G101" s="213">
        <v>0</v>
      </c>
      <c r="H101" s="212">
        <v>0</v>
      </c>
      <c r="I101" s="213">
        <v>0</v>
      </c>
      <c r="J101" s="214">
        <v>0</v>
      </c>
    </row>
    <row r="102" spans="1:10" ht="18" customHeight="1" x14ac:dyDescent="0.25">
      <c r="A102" s="153" t="s">
        <v>133</v>
      </c>
      <c r="B102" s="212">
        <v>3808</v>
      </c>
      <c r="C102" s="213">
        <v>0.13881598133566642</v>
      </c>
      <c r="D102" s="212">
        <v>4900</v>
      </c>
      <c r="E102" s="213">
        <v>0.12898131087128184</v>
      </c>
      <c r="F102" s="212">
        <v>3808</v>
      </c>
      <c r="G102" s="213">
        <v>3.5433473838967514E-2</v>
      </c>
      <c r="H102" s="212">
        <v>4900</v>
      </c>
      <c r="I102" s="213">
        <v>1.8346219368365876E-2</v>
      </c>
      <c r="J102" s="214">
        <v>532395.08741351659</v>
      </c>
    </row>
    <row r="103" spans="1:10" ht="18" customHeight="1" x14ac:dyDescent="0.25">
      <c r="A103" s="153" t="s">
        <v>134</v>
      </c>
      <c r="B103" s="212">
        <v>1</v>
      </c>
      <c r="C103" s="213">
        <v>8.7032201914705176E-4</v>
      </c>
      <c r="D103" s="212">
        <v>-45</v>
      </c>
      <c r="E103" s="213">
        <v>-2.960526315789469E-2</v>
      </c>
      <c r="F103" s="212">
        <v>0</v>
      </c>
      <c r="G103" s="213">
        <v>0</v>
      </c>
      <c r="H103" s="212">
        <v>0</v>
      </c>
      <c r="I103" s="213">
        <v>0</v>
      </c>
      <c r="J103" s="214">
        <v>0</v>
      </c>
    </row>
    <row r="104" spans="1:10" ht="18" customHeight="1" x14ac:dyDescent="0.25">
      <c r="A104" s="153" t="s">
        <v>135</v>
      </c>
      <c r="B104" s="212">
        <v>145</v>
      </c>
      <c r="C104" s="213">
        <v>2.7836436936072184E-2</v>
      </c>
      <c r="D104" s="212">
        <v>155</v>
      </c>
      <c r="E104" s="213">
        <v>2.5326797385620825E-2</v>
      </c>
      <c r="F104" s="212">
        <v>0</v>
      </c>
      <c r="G104" s="213">
        <v>0</v>
      </c>
      <c r="H104" s="212">
        <v>0</v>
      </c>
      <c r="I104" s="213">
        <v>0</v>
      </c>
      <c r="J104" s="214">
        <v>0</v>
      </c>
    </row>
    <row r="105" spans="1:10" ht="18" customHeight="1" x14ac:dyDescent="0.25">
      <c r="A105" s="153" t="s">
        <v>136</v>
      </c>
      <c r="B105" s="212">
        <v>789</v>
      </c>
      <c r="C105" s="213">
        <v>5.2673743240536641E-2</v>
      </c>
      <c r="D105" s="212">
        <v>555</v>
      </c>
      <c r="E105" s="213">
        <v>3.2342657342657288E-2</v>
      </c>
      <c r="F105" s="212">
        <v>789</v>
      </c>
      <c r="G105" s="213">
        <v>7.3416520112776704E-3</v>
      </c>
      <c r="H105" s="212">
        <v>0</v>
      </c>
      <c r="I105" s="213">
        <v>0</v>
      </c>
      <c r="J105" s="214">
        <v>72679.095606495786</v>
      </c>
    </row>
    <row r="106" spans="1:10" ht="18" customHeight="1" x14ac:dyDescent="0.25">
      <c r="A106" s="153" t="s">
        <v>137</v>
      </c>
      <c r="B106" s="212">
        <v>-32</v>
      </c>
      <c r="C106" s="213">
        <v>-3.1527093596059097E-2</v>
      </c>
      <c r="D106" s="212">
        <v>-45</v>
      </c>
      <c r="E106" s="213">
        <v>-3.2846715328467169E-2</v>
      </c>
      <c r="F106" s="212">
        <v>0</v>
      </c>
      <c r="G106" s="213">
        <v>0</v>
      </c>
      <c r="H106" s="212">
        <v>0</v>
      </c>
      <c r="I106" s="213">
        <v>0</v>
      </c>
      <c r="J106" s="214">
        <v>0</v>
      </c>
    </row>
    <row r="107" spans="1:10" ht="18" customHeight="1" x14ac:dyDescent="0.25">
      <c r="A107" s="153" t="s">
        <v>138</v>
      </c>
      <c r="B107" s="212">
        <v>-98</v>
      </c>
      <c r="C107" s="213">
        <v>-5.7613168724279795E-2</v>
      </c>
      <c r="D107" s="212">
        <v>-160</v>
      </c>
      <c r="E107" s="213">
        <v>-8.1841432225063904E-2</v>
      </c>
      <c r="F107" s="212">
        <v>0</v>
      </c>
      <c r="G107" s="213">
        <v>0</v>
      </c>
      <c r="H107" s="212">
        <v>0</v>
      </c>
      <c r="I107" s="213">
        <v>0</v>
      </c>
      <c r="J107" s="214">
        <v>0</v>
      </c>
    </row>
    <row r="108" spans="1:10" ht="18" customHeight="1" x14ac:dyDescent="0.25">
      <c r="A108" s="153" t="s">
        <v>139</v>
      </c>
      <c r="B108" s="212">
        <v>9417</v>
      </c>
      <c r="C108" s="213">
        <v>7.1608899974145768E-2</v>
      </c>
      <c r="D108" s="212">
        <v>18870</v>
      </c>
      <c r="E108" s="213">
        <v>0.11117657455959473</v>
      </c>
      <c r="F108" s="212">
        <v>9417</v>
      </c>
      <c r="G108" s="213">
        <v>8.7625268682131593E-2</v>
      </c>
      <c r="H108" s="212">
        <v>18870</v>
      </c>
      <c r="I108" s="213">
        <v>7.0651665200217165E-2</v>
      </c>
      <c r="J108" s="214">
        <v>1566871.3788487357</v>
      </c>
    </row>
    <row r="109" spans="1:10" ht="18" customHeight="1" x14ac:dyDescent="0.25">
      <c r="A109" s="153" t="s">
        <v>140</v>
      </c>
      <c r="B109" s="212">
        <v>-9</v>
      </c>
      <c r="C109" s="213">
        <v>-0.10344827586206895</v>
      </c>
      <c r="D109" s="212">
        <v>-20</v>
      </c>
      <c r="E109" s="213">
        <v>-0.16000000000000003</v>
      </c>
      <c r="F109" s="212">
        <v>0</v>
      </c>
      <c r="G109" s="213">
        <v>0</v>
      </c>
      <c r="H109" s="212">
        <v>0</v>
      </c>
      <c r="I109" s="213">
        <v>0</v>
      </c>
      <c r="J109" s="214">
        <v>0</v>
      </c>
    </row>
    <row r="110" spans="1:10" ht="18" customHeight="1" x14ac:dyDescent="0.25">
      <c r="A110" s="153" t="s">
        <v>141</v>
      </c>
      <c r="B110" s="212">
        <v>5632</v>
      </c>
      <c r="C110" s="213">
        <v>0.19120692581904608</v>
      </c>
      <c r="D110" s="212">
        <v>10070</v>
      </c>
      <c r="E110" s="213">
        <v>0.17972514724254873</v>
      </c>
      <c r="F110" s="212">
        <v>5632</v>
      </c>
      <c r="G110" s="213">
        <v>5.2405810047548594E-2</v>
      </c>
      <c r="H110" s="212">
        <v>10070</v>
      </c>
      <c r="I110" s="213">
        <v>3.7703352865192725E-2</v>
      </c>
      <c r="J110" s="214">
        <v>892040.70913416892</v>
      </c>
    </row>
    <row r="111" spans="1:10" ht="18" customHeight="1" x14ac:dyDescent="0.25">
      <c r="A111" s="153" t="s">
        <v>142</v>
      </c>
      <c r="B111" s="212">
        <v>10</v>
      </c>
      <c r="C111" s="213">
        <v>1.0504201680672232E-2</v>
      </c>
      <c r="D111" s="212">
        <v>60</v>
      </c>
      <c r="E111" s="213">
        <v>4.1379310344827669E-2</v>
      </c>
      <c r="F111" s="212">
        <v>0</v>
      </c>
      <c r="G111" s="213">
        <v>0</v>
      </c>
      <c r="H111" s="212">
        <v>0</v>
      </c>
      <c r="I111" s="213">
        <v>0</v>
      </c>
      <c r="J111" s="214">
        <v>0</v>
      </c>
    </row>
    <row r="112" spans="1:10" ht="18" customHeight="1" x14ac:dyDescent="0.25">
      <c r="A112" s="153" t="s">
        <v>143</v>
      </c>
      <c r="B112" s="212">
        <v>-281</v>
      </c>
      <c r="C112" s="213">
        <v>-6.3942110772311489E-3</v>
      </c>
      <c r="D112" s="212">
        <v>2260</v>
      </c>
      <c r="E112" s="213">
        <v>4.6066041581736661E-2</v>
      </c>
      <c r="F112" s="212">
        <v>0</v>
      </c>
      <c r="G112" s="213">
        <v>0</v>
      </c>
      <c r="H112" s="212">
        <v>2260</v>
      </c>
      <c r="I112" s="213">
        <v>8.461725667858546E-3</v>
      </c>
      <c r="J112" s="214">
        <v>83767.327553189709</v>
      </c>
    </row>
    <row r="113" spans="1:18" ht="18" customHeight="1" x14ac:dyDescent="0.25">
      <c r="A113" s="153" t="s">
        <v>144</v>
      </c>
      <c r="B113" s="212">
        <v>3285</v>
      </c>
      <c r="C113" s="213">
        <v>1.4933515172178558E-2</v>
      </c>
      <c r="D113" s="212">
        <v>10500</v>
      </c>
      <c r="E113" s="213">
        <v>4.362276692978817E-2</v>
      </c>
      <c r="F113" s="212">
        <v>3285</v>
      </c>
      <c r="G113" s="213">
        <v>3.0566954191441252E-2</v>
      </c>
      <c r="H113" s="212">
        <v>10500</v>
      </c>
      <c r="I113" s="213">
        <v>3.931332721792688E-2</v>
      </c>
      <c r="J113" s="214">
        <v>691783.76280414639</v>
      </c>
    </row>
    <row r="114" spans="1:18" ht="18" customHeight="1" x14ac:dyDescent="0.25">
      <c r="A114" s="153" t="s">
        <v>145</v>
      </c>
      <c r="B114" s="212">
        <v>-28</v>
      </c>
      <c r="C114" s="213">
        <v>-1.6243183663998684E-3</v>
      </c>
      <c r="D114" s="212">
        <v>3810</v>
      </c>
      <c r="E114" s="213">
        <v>0.157372986369269</v>
      </c>
      <c r="F114" s="212">
        <v>0</v>
      </c>
      <c r="G114" s="213">
        <v>0</v>
      </c>
      <c r="H114" s="212">
        <v>3810</v>
      </c>
      <c r="I114" s="213">
        <v>1.4265121590504895E-2</v>
      </c>
      <c r="J114" s="214">
        <v>141218.37078657205</v>
      </c>
    </row>
    <row r="115" spans="1:18" ht="18" customHeight="1" x14ac:dyDescent="0.25">
      <c r="A115" s="153" t="s">
        <v>146</v>
      </c>
      <c r="B115" s="212">
        <v>15814</v>
      </c>
      <c r="C115" s="213">
        <v>0.11260324693819435</v>
      </c>
      <c r="D115" s="212">
        <v>34800</v>
      </c>
      <c r="E115" s="213">
        <v>0.17083946980854203</v>
      </c>
      <c r="F115" s="212">
        <v>15814</v>
      </c>
      <c r="G115" s="213">
        <v>0.14714941052768704</v>
      </c>
      <c r="H115" s="212">
        <v>34800</v>
      </c>
      <c r="I115" s="213">
        <v>0.1302955987794148</v>
      </c>
      <c r="J115" s="214">
        <v>2746582.4212317495</v>
      </c>
    </row>
    <row r="116" spans="1:18" ht="18" customHeight="1" x14ac:dyDescent="0.25">
      <c r="A116" s="153" t="s">
        <v>147</v>
      </c>
      <c r="B116" s="212">
        <v>-21</v>
      </c>
      <c r="C116" s="213">
        <v>-5.0602409638554224E-2</v>
      </c>
      <c r="D116" s="212">
        <v>-20</v>
      </c>
      <c r="E116" s="213">
        <v>-2.8985507246376829E-2</v>
      </c>
      <c r="F116" s="212">
        <v>0</v>
      </c>
      <c r="G116" s="213">
        <v>0</v>
      </c>
      <c r="H116" s="212">
        <v>0</v>
      </c>
      <c r="I116" s="213">
        <v>0</v>
      </c>
      <c r="J116" s="214">
        <v>0</v>
      </c>
    </row>
    <row r="117" spans="1:18" ht="18" customHeight="1" x14ac:dyDescent="0.25">
      <c r="A117" s="153" t="s">
        <v>148</v>
      </c>
      <c r="B117" s="212">
        <v>-34</v>
      </c>
      <c r="C117" s="213">
        <v>-5.7335581787521073E-2</v>
      </c>
      <c r="D117" s="212">
        <v>-90</v>
      </c>
      <c r="E117" s="213">
        <v>-0.11111111111111116</v>
      </c>
      <c r="F117" s="212">
        <v>0</v>
      </c>
      <c r="G117" s="213">
        <v>0</v>
      </c>
      <c r="H117" s="212">
        <v>0</v>
      </c>
      <c r="I117" s="213">
        <v>0</v>
      </c>
      <c r="J117" s="214">
        <v>0</v>
      </c>
    </row>
    <row r="118" spans="1:18" ht="18" customHeight="1" x14ac:dyDescent="0.25">
      <c r="A118" s="153" t="s">
        <v>149</v>
      </c>
      <c r="B118" s="212">
        <v>-33</v>
      </c>
      <c r="C118" s="213">
        <v>-7.2591289045315088E-3</v>
      </c>
      <c r="D118" s="212">
        <v>70</v>
      </c>
      <c r="E118" s="213">
        <v>1.3108614232209659E-2</v>
      </c>
      <c r="F118" s="212">
        <v>0</v>
      </c>
      <c r="G118" s="213">
        <v>0</v>
      </c>
      <c r="H118" s="212">
        <v>0</v>
      </c>
      <c r="I118" s="213">
        <v>0</v>
      </c>
      <c r="J118" s="214">
        <v>0</v>
      </c>
    </row>
    <row r="119" spans="1:18" ht="18" customHeight="1" x14ac:dyDescent="0.25">
      <c r="A119" s="153" t="s">
        <v>150</v>
      </c>
      <c r="B119" s="212">
        <v>-9</v>
      </c>
      <c r="C119" s="213">
        <v>-2.5568181818181768E-2</v>
      </c>
      <c r="D119" s="212">
        <v>-50</v>
      </c>
      <c r="E119" s="213">
        <v>-0.10204081632653061</v>
      </c>
      <c r="F119" s="212">
        <v>0</v>
      </c>
      <c r="G119" s="213">
        <v>0</v>
      </c>
      <c r="H119" s="212">
        <v>0</v>
      </c>
      <c r="I119" s="213">
        <v>0</v>
      </c>
      <c r="J119" s="214">
        <v>0</v>
      </c>
    </row>
    <row r="120" spans="1:18" ht="18" customHeight="1" x14ac:dyDescent="0.25">
      <c r="A120" s="153" t="s">
        <v>151</v>
      </c>
      <c r="B120" s="212">
        <v>8</v>
      </c>
      <c r="C120" s="213">
        <v>2.8368794326241176E-2</v>
      </c>
      <c r="D120" s="212">
        <v>60</v>
      </c>
      <c r="E120" s="213">
        <v>0.10256410256410264</v>
      </c>
      <c r="F120" s="212">
        <v>0</v>
      </c>
      <c r="G120" s="213">
        <v>0</v>
      </c>
      <c r="H120" s="212">
        <v>60</v>
      </c>
      <c r="I120" s="213">
        <v>2.2464758410243929E-4</v>
      </c>
      <c r="J120" s="214">
        <v>2223.9113509696385</v>
      </c>
    </row>
    <row r="121" spans="1:18" ht="18" customHeight="1" x14ac:dyDescent="0.25">
      <c r="A121" s="153" t="s">
        <v>152</v>
      </c>
      <c r="B121" s="212">
        <v>881</v>
      </c>
      <c r="C121" s="213">
        <v>2.4011992368492718E-2</v>
      </c>
      <c r="D121" s="212">
        <v>2330</v>
      </c>
      <c r="E121" s="213">
        <v>5.6498545101842934E-2</v>
      </c>
      <c r="F121" s="212">
        <v>881</v>
      </c>
      <c r="G121" s="213">
        <v>8.1977128288157515E-3</v>
      </c>
      <c r="H121" s="212">
        <v>2330</v>
      </c>
      <c r="I121" s="213">
        <v>8.7238145159780588E-3</v>
      </c>
      <c r="J121" s="214">
        <v>167515.60845038912</v>
      </c>
    </row>
    <row r="122" spans="1:18" ht="18" customHeight="1" x14ac:dyDescent="0.25">
      <c r="A122" s="153" t="s">
        <v>153</v>
      </c>
      <c r="B122" s="212">
        <v>-10</v>
      </c>
      <c r="C122" s="213">
        <v>-1.0857763300760048E-2</v>
      </c>
      <c r="D122" s="212">
        <v>-10</v>
      </c>
      <c r="E122" s="213">
        <v>-7.9365079365079083E-3</v>
      </c>
      <c r="F122" s="212">
        <v>0</v>
      </c>
      <c r="G122" s="213">
        <v>0</v>
      </c>
      <c r="H122" s="212">
        <v>0</v>
      </c>
      <c r="I122" s="213">
        <v>0</v>
      </c>
      <c r="J122" s="214">
        <v>0</v>
      </c>
    </row>
    <row r="123" spans="1:18" ht="18" customHeight="1" x14ac:dyDescent="0.25">
      <c r="A123" s="153" t="s">
        <v>154</v>
      </c>
      <c r="B123" s="212">
        <v>1340</v>
      </c>
      <c r="C123" s="213">
        <v>3.7547635059403728E-2</v>
      </c>
      <c r="D123" s="212">
        <v>4540</v>
      </c>
      <c r="E123" s="213">
        <v>9.9824098504837311E-2</v>
      </c>
      <c r="F123" s="212">
        <v>1340</v>
      </c>
      <c r="G123" s="213">
        <v>1.2468711907619872E-2</v>
      </c>
      <c r="H123" s="212">
        <v>4540</v>
      </c>
      <c r="I123" s="213">
        <v>1.6998333863751242E-2</v>
      </c>
      <c r="J123" s="214">
        <v>291710.67132692365</v>
      </c>
    </row>
    <row r="124" spans="1:18" ht="18" customHeight="1" x14ac:dyDescent="0.25">
      <c r="A124" s="153" t="s">
        <v>155</v>
      </c>
      <c r="B124" s="212">
        <v>-56</v>
      </c>
      <c r="C124" s="213">
        <v>-3.0286641427798799E-2</v>
      </c>
      <c r="D124" s="212">
        <v>-45</v>
      </c>
      <c r="E124" s="213">
        <v>-2.0134228187919434E-2</v>
      </c>
      <c r="F124" s="212">
        <v>0</v>
      </c>
      <c r="G124" s="213">
        <v>0</v>
      </c>
      <c r="H124" s="212">
        <v>0</v>
      </c>
      <c r="I124" s="213">
        <v>0</v>
      </c>
      <c r="J124" s="214">
        <v>0</v>
      </c>
    </row>
    <row r="125" spans="1:18" ht="18" customHeight="1" x14ac:dyDescent="0.25">
      <c r="A125" s="153" t="s">
        <v>156</v>
      </c>
      <c r="B125" s="212">
        <v>-9</v>
      </c>
      <c r="C125" s="213">
        <v>-2.0501138952163989E-2</v>
      </c>
      <c r="D125" s="212">
        <v>-25</v>
      </c>
      <c r="E125" s="213">
        <v>-3.5211267605633756E-2</v>
      </c>
      <c r="F125" s="212">
        <v>0</v>
      </c>
      <c r="G125" s="213">
        <v>0</v>
      </c>
      <c r="H125" s="212">
        <v>0</v>
      </c>
      <c r="I125" s="213">
        <v>0</v>
      </c>
      <c r="J125" s="214">
        <v>0</v>
      </c>
    </row>
    <row r="126" spans="1:18" ht="18" customHeight="1" x14ac:dyDescent="0.25">
      <c r="A126" s="153" t="s">
        <v>157</v>
      </c>
      <c r="B126" s="212">
        <v>15996</v>
      </c>
      <c r="C126" s="213">
        <v>8.0027216057473982E-2</v>
      </c>
      <c r="D126" s="212">
        <v>64400</v>
      </c>
      <c r="E126" s="213">
        <v>0.22222222222222232</v>
      </c>
      <c r="F126" s="212">
        <v>15996</v>
      </c>
      <c r="G126" s="213">
        <v>0.14884292214499065</v>
      </c>
      <c r="H126" s="212">
        <v>64400</v>
      </c>
      <c r="I126" s="213">
        <v>0.24112174026995151</v>
      </c>
      <c r="J126" s="214">
        <v>3860477.0342251649</v>
      </c>
    </row>
    <row r="127" spans="1:18" ht="18" customHeight="1" x14ac:dyDescent="0.25">
      <c r="A127" s="153" t="s">
        <v>158</v>
      </c>
      <c r="B127" s="212">
        <v>56</v>
      </c>
      <c r="C127" s="213">
        <v>1.3270142180094702E-2</v>
      </c>
      <c r="D127" s="212">
        <v>260</v>
      </c>
      <c r="E127" s="213">
        <v>4.8059149722735617E-2</v>
      </c>
      <c r="F127" s="212">
        <v>0</v>
      </c>
      <c r="G127" s="213">
        <v>0</v>
      </c>
      <c r="H127" s="212">
        <v>0</v>
      </c>
      <c r="I127" s="213">
        <v>0</v>
      </c>
      <c r="J127" s="214">
        <v>0</v>
      </c>
      <c r="R127" s="4"/>
    </row>
    <row r="128" spans="1:18" ht="18" customHeight="1" x14ac:dyDescent="0.25">
      <c r="A128" s="153" t="s">
        <v>159</v>
      </c>
      <c r="B128" s="212">
        <v>-12</v>
      </c>
      <c r="C128" s="213">
        <v>-1.4981273408239737E-2</v>
      </c>
      <c r="D128" s="212">
        <v>-25</v>
      </c>
      <c r="E128" s="213">
        <v>-2.2026431718061623E-2</v>
      </c>
      <c r="F128" s="212">
        <v>0</v>
      </c>
      <c r="G128" s="213">
        <v>0</v>
      </c>
      <c r="H128" s="212">
        <v>0</v>
      </c>
      <c r="I128" s="213">
        <v>0</v>
      </c>
      <c r="J128" s="214">
        <v>0</v>
      </c>
    </row>
    <row r="129" spans="1:19" ht="18" customHeight="1" x14ac:dyDescent="0.25">
      <c r="A129" s="153" t="s">
        <v>160</v>
      </c>
      <c r="B129" s="212">
        <v>-9</v>
      </c>
      <c r="C129" s="213">
        <v>-2.9126213592232997E-2</v>
      </c>
      <c r="D129" s="212">
        <v>-40</v>
      </c>
      <c r="E129" s="213">
        <v>-9.0909090909090939E-2</v>
      </c>
      <c r="F129" s="212">
        <v>0</v>
      </c>
      <c r="G129" s="213">
        <v>0</v>
      </c>
      <c r="H129" s="212">
        <v>0</v>
      </c>
      <c r="I129" s="213">
        <v>0</v>
      </c>
      <c r="J129" s="214">
        <v>0</v>
      </c>
    </row>
    <row r="130" spans="1:19" ht="18" customHeight="1" x14ac:dyDescent="0.25">
      <c r="A130" s="153" t="s">
        <v>161</v>
      </c>
      <c r="B130" s="212">
        <v>-7</v>
      </c>
      <c r="C130" s="213">
        <v>-9.6286107290234346E-3</v>
      </c>
      <c r="D130" s="212">
        <v>-40</v>
      </c>
      <c r="E130" s="213">
        <v>-4.1450777202072575E-2</v>
      </c>
      <c r="F130" s="212">
        <v>0</v>
      </c>
      <c r="G130" s="213">
        <v>0</v>
      </c>
      <c r="H130" s="212">
        <v>0</v>
      </c>
      <c r="I130" s="213">
        <v>0</v>
      </c>
      <c r="J130" s="214">
        <v>0</v>
      </c>
    </row>
    <row r="131" spans="1:19" ht="18" customHeight="1" x14ac:dyDescent="0.25">
      <c r="A131" s="153" t="s">
        <v>162</v>
      </c>
      <c r="B131" s="212">
        <v>17</v>
      </c>
      <c r="C131" s="213">
        <v>1.6898608349900535E-2</v>
      </c>
      <c r="D131" s="212">
        <v>-25</v>
      </c>
      <c r="E131" s="213">
        <v>-1.8050541516245522E-2</v>
      </c>
      <c r="F131" s="212">
        <v>0</v>
      </c>
      <c r="G131" s="213">
        <v>0</v>
      </c>
      <c r="H131" s="212">
        <v>0</v>
      </c>
      <c r="I131" s="213">
        <v>0</v>
      </c>
      <c r="J131" s="214">
        <v>0</v>
      </c>
    </row>
    <row r="132" spans="1:19" ht="18" customHeight="1" x14ac:dyDescent="0.25">
      <c r="A132" s="153" t="s">
        <v>163</v>
      </c>
      <c r="B132" s="212">
        <v>-41</v>
      </c>
      <c r="C132" s="213">
        <v>-5.6010928961748641E-2</v>
      </c>
      <c r="D132" s="212">
        <v>-115</v>
      </c>
      <c r="E132" s="213">
        <v>-0.14838709677419359</v>
      </c>
      <c r="F132" s="212">
        <v>0</v>
      </c>
      <c r="G132" s="213">
        <v>0</v>
      </c>
      <c r="H132" s="212">
        <v>0</v>
      </c>
      <c r="I132" s="213">
        <v>0</v>
      </c>
      <c r="J132" s="214">
        <v>0</v>
      </c>
    </row>
    <row r="133" spans="1:19" ht="18" customHeight="1" x14ac:dyDescent="0.25">
      <c r="A133" s="153" t="s">
        <v>164</v>
      </c>
      <c r="B133" s="212">
        <v>-59</v>
      </c>
      <c r="C133" s="213">
        <v>-4.4461190655614158E-2</v>
      </c>
      <c r="D133" s="212">
        <v>-85</v>
      </c>
      <c r="E133" s="213">
        <v>-5.0000000000000044E-2</v>
      </c>
      <c r="F133" s="212">
        <v>0</v>
      </c>
      <c r="G133" s="213">
        <v>0</v>
      </c>
      <c r="H133" s="212">
        <v>0</v>
      </c>
      <c r="I133" s="213">
        <v>0</v>
      </c>
      <c r="J133" s="214">
        <v>0</v>
      </c>
    </row>
    <row r="134" spans="1:19" ht="18" customHeight="1" x14ac:dyDescent="0.25">
      <c r="A134" s="153" t="s">
        <v>165</v>
      </c>
      <c r="B134" s="212">
        <v>8</v>
      </c>
      <c r="C134" s="213">
        <v>1.904761904761898E-2</v>
      </c>
      <c r="D134" s="212">
        <v>-25</v>
      </c>
      <c r="E134" s="213">
        <v>-4.065040650406504E-2</v>
      </c>
      <c r="F134" s="212">
        <v>0</v>
      </c>
      <c r="G134" s="213">
        <v>0</v>
      </c>
      <c r="H134" s="212">
        <v>0</v>
      </c>
      <c r="I134" s="213">
        <v>0</v>
      </c>
      <c r="J134" s="214">
        <v>0</v>
      </c>
    </row>
    <row r="135" spans="1:19" ht="18" customHeight="1" x14ac:dyDescent="0.25">
      <c r="A135" s="153" t="s">
        <v>166</v>
      </c>
      <c r="B135" s="212">
        <v>-30</v>
      </c>
      <c r="C135" s="213">
        <v>-5.8479532163742687E-2</v>
      </c>
      <c r="D135" s="212">
        <v>-55</v>
      </c>
      <c r="E135" s="213">
        <v>-7.5862068965517282E-2</v>
      </c>
      <c r="F135" s="212">
        <v>0</v>
      </c>
      <c r="G135" s="213">
        <v>0</v>
      </c>
      <c r="H135" s="212">
        <v>0</v>
      </c>
      <c r="I135" s="213">
        <v>0</v>
      </c>
      <c r="J135" s="214">
        <v>0</v>
      </c>
    </row>
    <row r="136" spans="1:19" ht="18" customHeight="1" x14ac:dyDescent="0.25">
      <c r="A136" s="153" t="s">
        <v>167</v>
      </c>
      <c r="B136" s="212">
        <v>-65</v>
      </c>
      <c r="C136" s="213">
        <v>-8.7814104296136675E-3</v>
      </c>
      <c r="D136" s="212">
        <v>420</v>
      </c>
      <c r="E136" s="213">
        <v>4.7619047619047672E-2</v>
      </c>
      <c r="F136" s="212">
        <v>0</v>
      </c>
      <c r="G136" s="213">
        <v>0</v>
      </c>
      <c r="H136" s="212">
        <v>0</v>
      </c>
      <c r="I136" s="213">
        <v>0</v>
      </c>
      <c r="J136" s="214">
        <v>0</v>
      </c>
    </row>
    <row r="137" spans="1:19" ht="18" customHeight="1" x14ac:dyDescent="0.25">
      <c r="A137" s="153" t="s">
        <v>168</v>
      </c>
      <c r="B137" s="212">
        <v>5</v>
      </c>
      <c r="C137" s="213">
        <v>1.4326647564469885E-2</v>
      </c>
      <c r="D137" s="212">
        <v>-50</v>
      </c>
      <c r="E137" s="213">
        <v>-0.12048192771084343</v>
      </c>
      <c r="F137" s="212">
        <v>0</v>
      </c>
      <c r="G137" s="213">
        <v>0</v>
      </c>
      <c r="H137" s="212">
        <v>0</v>
      </c>
      <c r="I137" s="213">
        <v>0</v>
      </c>
      <c r="J137" s="214">
        <v>0</v>
      </c>
    </row>
    <row r="138" spans="1:19" ht="18" customHeight="1" x14ac:dyDescent="0.25">
      <c r="A138" s="153" t="s">
        <v>169</v>
      </c>
      <c r="B138" s="212">
        <v>-29</v>
      </c>
      <c r="C138" s="213">
        <v>-2.491408934707906E-2</v>
      </c>
      <c r="D138" s="212">
        <v>-150</v>
      </c>
      <c r="E138" s="213">
        <v>-0.11278195488721809</v>
      </c>
      <c r="F138" s="212">
        <v>0</v>
      </c>
      <c r="G138" s="213">
        <v>0</v>
      </c>
      <c r="H138" s="212">
        <v>0</v>
      </c>
      <c r="I138" s="213">
        <v>0</v>
      </c>
      <c r="J138" s="214">
        <v>0</v>
      </c>
    </row>
    <row r="139" spans="1:19" ht="18" customHeight="1" x14ac:dyDescent="0.25">
      <c r="A139" s="153" t="s">
        <v>170</v>
      </c>
      <c r="B139" s="212">
        <v>14</v>
      </c>
      <c r="C139" s="213">
        <v>3.8845726970033745E-3</v>
      </c>
      <c r="D139" s="212">
        <v>-185</v>
      </c>
      <c r="E139" s="213">
        <v>-4.6717171717171713E-2</v>
      </c>
      <c r="F139" s="212">
        <v>0</v>
      </c>
      <c r="G139" s="213">
        <v>0</v>
      </c>
      <c r="H139" s="212">
        <v>0</v>
      </c>
      <c r="I139" s="213">
        <v>0</v>
      </c>
      <c r="J139" s="214">
        <v>0</v>
      </c>
    </row>
    <row r="140" spans="1:19" ht="18" customHeight="1" x14ac:dyDescent="0.25">
      <c r="A140" s="153"/>
      <c r="B140" s="212"/>
      <c r="C140" s="213"/>
      <c r="D140" s="212"/>
      <c r="E140" s="213"/>
      <c r="F140" s="212"/>
      <c r="G140" s="213"/>
      <c r="H140" s="212"/>
      <c r="I140" s="213"/>
      <c r="J140" s="214"/>
    </row>
    <row r="141" spans="1:19" ht="18" customHeight="1" x14ac:dyDescent="0.25">
      <c r="A141" s="153"/>
      <c r="B141" s="215">
        <f>SUM(B3:B140)</f>
        <v>101903</v>
      </c>
      <c r="C141" s="213"/>
      <c r="D141" s="215">
        <f t="shared" ref="D141:J141" si="0">SUM(D3:D140)</f>
        <v>282105</v>
      </c>
      <c r="E141" s="215"/>
      <c r="F141" s="215">
        <f t="shared" si="0"/>
        <v>107469</v>
      </c>
      <c r="G141" s="215"/>
      <c r="H141" s="215">
        <f t="shared" si="0"/>
        <v>267085</v>
      </c>
      <c r="I141" s="215"/>
      <c r="J141" s="215">
        <f t="shared" si="0"/>
        <v>19799112.105790865</v>
      </c>
      <c r="S141" s="2"/>
    </row>
    <row r="142" spans="1:19" x14ac:dyDescent="0.2">
      <c r="A142" s="78"/>
      <c r="B142" s="168"/>
      <c r="D142" s="168"/>
      <c r="J142" s="184"/>
    </row>
    <row r="143" spans="1:19" x14ac:dyDescent="0.2">
      <c r="A143" s="80"/>
      <c r="B143" s="168"/>
      <c r="D143" s="168"/>
      <c r="J143" s="184"/>
    </row>
  </sheetData>
  <sortState xmlns:xlrd2="http://schemas.microsoft.com/office/spreadsheetml/2017/richdata2" ref="A3:S139">
    <sortCondition ref="A3:A139"/>
  </sortState>
  <customSheetViews>
    <customSheetView guid="{21B7AC2F-40B5-4A74-80C7-C3A38CDE4D3F}" scale="95" showGridLines="0" showRowCol="0" fitToPage="1" showAutoFilter="1" topLeftCell="E1">
      <pane ySplit="2" topLeftCell="A3" activePane="bottomLeft" state="frozen"/>
      <selection pane="bottomLeft" sqref="A1:Q1"/>
      <rowBreaks count="1" manualBreakCount="1">
        <brk id="146" max="16383" man="1"/>
      </rowBreaks>
      <colBreaks count="1" manualBreakCount="1">
        <brk id="5" max="1048575" man="1"/>
      </colBreaks>
      <pageMargins left="0" right="0" top="0" bottom="0" header="0" footer="0"/>
      <pageSetup paperSize="9" scale="26" fitToHeight="2" orientation="portrait" r:id="rId1"/>
      <headerFooter alignWithMargins="0">
        <oddFooter>&amp;C&amp;D&amp;R&amp;P</oddFooter>
      </headerFooter>
      <autoFilter ref="A2:Q2" xr:uid="{D8107A3E-3C81-4BBB-B75A-2E4AF4A77485}"/>
    </customSheetView>
  </customSheetViews>
  <mergeCells count="1">
    <mergeCell ref="A1:J1"/>
  </mergeCells>
  <phoneticPr fontId="6" type="noConversion"/>
  <pageMargins left="0.7" right="0.7" top="0.75" bottom="0.75" header="0.3" footer="0.3"/>
  <pageSetup paperSize="9" scale="43"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indexed="41"/>
  </sheetPr>
  <dimension ref="A1:K232"/>
  <sheetViews>
    <sheetView showGridLines="0" view="pageBreakPreview" zoomScale="80" zoomScaleNormal="85" zoomScaleSheetLayoutView="80" workbookViewId="0">
      <pane ySplit="2" topLeftCell="A3" activePane="bottomLeft" state="frozen"/>
      <selection activeCell="W4" sqref="W4"/>
      <selection pane="bottomLeft" activeCell="B3" sqref="B3"/>
    </sheetView>
  </sheetViews>
  <sheetFormatPr defaultRowHeight="15" x14ac:dyDescent="0.2"/>
  <cols>
    <col min="1" max="1" width="28" style="11" customWidth="1"/>
    <col min="2" max="2" width="19.7109375" style="12" customWidth="1"/>
    <col min="3" max="3" width="18" style="43" customWidth="1"/>
    <col min="4" max="4" width="16" style="43" customWidth="1"/>
    <col min="5" max="5" width="20.7109375" style="43" customWidth="1"/>
    <col min="6" max="6" width="16.7109375" style="43" customWidth="1"/>
    <col min="7" max="7" width="24.28515625" style="43" customWidth="1"/>
    <col min="8" max="8" width="13" style="43" customWidth="1"/>
    <col min="9" max="9" width="20.85546875" style="42" customWidth="1"/>
    <col min="10" max="10" width="69.7109375" customWidth="1"/>
  </cols>
  <sheetData>
    <row r="1" spans="1:11" ht="24" customHeight="1" thickBot="1" x14ac:dyDescent="0.25">
      <c r="A1" s="324" t="s">
        <v>183</v>
      </c>
      <c r="B1" s="328"/>
      <c r="C1" s="328"/>
      <c r="D1" s="328"/>
      <c r="E1" s="328"/>
      <c r="F1" s="328"/>
      <c r="G1" s="328"/>
      <c r="H1" s="328"/>
      <c r="I1" s="329"/>
    </row>
    <row r="2" spans="1:11" s="18" customFormat="1" ht="39" customHeight="1" thickBot="1" x14ac:dyDescent="0.25">
      <c r="A2" s="123" t="s">
        <v>32</v>
      </c>
      <c r="B2" s="119" t="s">
        <v>174</v>
      </c>
      <c r="C2" s="123" t="s">
        <v>184</v>
      </c>
      <c r="D2" s="123" t="s">
        <v>185</v>
      </c>
      <c r="E2" s="123" t="s">
        <v>186</v>
      </c>
      <c r="F2" s="123" t="s">
        <v>185</v>
      </c>
      <c r="G2" s="123" t="s">
        <v>187</v>
      </c>
      <c r="H2" s="123" t="s">
        <v>185</v>
      </c>
      <c r="I2" s="126" t="s">
        <v>176</v>
      </c>
    </row>
    <row r="3" spans="1:11" ht="18" customHeight="1" x14ac:dyDescent="0.25">
      <c r="A3" s="74" t="s">
        <v>34</v>
      </c>
      <c r="B3" s="203">
        <v>38370</v>
      </c>
      <c r="C3" s="204">
        <v>4</v>
      </c>
      <c r="D3" s="205">
        <v>4.878048780487805E-2</v>
      </c>
      <c r="E3" s="203">
        <v>771</v>
      </c>
      <c r="F3" s="206">
        <v>1.697265882974508E-2</v>
      </c>
      <c r="G3" s="207">
        <v>2.0093823299452699E-2</v>
      </c>
      <c r="H3" s="208">
        <v>2.1926178127925121E-3</v>
      </c>
      <c r="I3" s="203">
        <v>667467.72998530476</v>
      </c>
    </row>
    <row r="4" spans="1:11" ht="18" customHeight="1" x14ac:dyDescent="0.25">
      <c r="A4" s="74" t="s">
        <v>35</v>
      </c>
      <c r="B4" s="209">
        <v>96128</v>
      </c>
      <c r="C4" s="210">
        <v>0</v>
      </c>
      <c r="D4" s="205">
        <v>0</v>
      </c>
      <c r="E4" s="210"/>
      <c r="F4" s="206">
        <v>0</v>
      </c>
      <c r="G4" s="207">
        <v>0</v>
      </c>
      <c r="H4" s="208">
        <v>0</v>
      </c>
      <c r="I4" s="203">
        <v>0</v>
      </c>
    </row>
    <row r="5" spans="1:11" ht="18" customHeight="1" x14ac:dyDescent="0.25">
      <c r="A5" s="74" t="s">
        <v>36</v>
      </c>
      <c r="B5" s="209">
        <v>13285</v>
      </c>
      <c r="C5" s="210">
        <v>3</v>
      </c>
      <c r="D5" s="205">
        <v>3.6585365853658534E-2</v>
      </c>
      <c r="E5" s="209">
        <v>2932</v>
      </c>
      <c r="F5" s="206">
        <v>6.454453396733148E-2</v>
      </c>
      <c r="G5" s="207">
        <v>0.22070003763643206</v>
      </c>
      <c r="H5" s="208">
        <v>2.4082566398341883E-2</v>
      </c>
      <c r="I5" s="203">
        <v>1491509.9606833877</v>
      </c>
    </row>
    <row r="6" spans="1:11" ht="18" customHeight="1" x14ac:dyDescent="0.25">
      <c r="A6" s="74" t="s">
        <v>37</v>
      </c>
      <c r="B6" s="209">
        <v>17130</v>
      </c>
      <c r="C6" s="210">
        <v>1</v>
      </c>
      <c r="D6" s="205">
        <v>1.2195121951219513E-2</v>
      </c>
      <c r="E6" s="209">
        <v>1382</v>
      </c>
      <c r="F6" s="206">
        <v>3.0423105710386124E-2</v>
      </c>
      <c r="G6" s="207">
        <v>8.0677174547577349E-2</v>
      </c>
      <c r="H6" s="208">
        <v>8.8034122407957532E-3</v>
      </c>
      <c r="I6" s="203">
        <v>643308.30056856119</v>
      </c>
    </row>
    <row r="7" spans="1:11" ht="18" customHeight="1" x14ac:dyDescent="0.25">
      <c r="A7" s="74" t="s">
        <v>38</v>
      </c>
      <c r="B7" s="209">
        <v>16031</v>
      </c>
      <c r="C7" s="210">
        <v>0</v>
      </c>
      <c r="D7" s="205">
        <v>0</v>
      </c>
      <c r="E7" s="210"/>
      <c r="F7" s="206">
        <v>0</v>
      </c>
      <c r="G7" s="207">
        <v>0</v>
      </c>
      <c r="H7" s="208">
        <v>0</v>
      </c>
      <c r="I7" s="203">
        <v>0</v>
      </c>
    </row>
    <row r="8" spans="1:11" ht="18" customHeight="1" x14ac:dyDescent="0.25">
      <c r="A8" s="74" t="s">
        <v>39</v>
      </c>
      <c r="B8" s="209">
        <v>68877</v>
      </c>
      <c r="C8" s="210">
        <v>0</v>
      </c>
      <c r="D8" s="205">
        <v>0</v>
      </c>
      <c r="E8" s="210"/>
      <c r="F8" s="206">
        <v>0</v>
      </c>
      <c r="G8" s="207">
        <v>0</v>
      </c>
      <c r="H8" s="208">
        <v>0</v>
      </c>
      <c r="I8" s="203">
        <v>0</v>
      </c>
    </row>
    <row r="9" spans="1:11" ht="18" customHeight="1" x14ac:dyDescent="0.25">
      <c r="A9" s="74" t="s">
        <v>40</v>
      </c>
      <c r="B9" s="209">
        <v>42795</v>
      </c>
      <c r="C9" s="210">
        <v>0</v>
      </c>
      <c r="D9" s="205">
        <v>0</v>
      </c>
      <c r="E9" s="210"/>
      <c r="F9" s="206">
        <v>0</v>
      </c>
      <c r="G9" s="207">
        <v>0</v>
      </c>
      <c r="H9" s="208">
        <v>0</v>
      </c>
      <c r="I9" s="203">
        <v>0</v>
      </c>
      <c r="K9" s="2"/>
    </row>
    <row r="10" spans="1:11" ht="18" customHeight="1" x14ac:dyDescent="0.25">
      <c r="A10" s="74" t="s">
        <v>41</v>
      </c>
      <c r="B10" s="209">
        <v>1767</v>
      </c>
      <c r="C10" s="210">
        <v>0</v>
      </c>
      <c r="D10" s="205">
        <v>0</v>
      </c>
      <c r="E10" s="210"/>
      <c r="F10" s="206">
        <v>0</v>
      </c>
      <c r="G10" s="207">
        <v>0</v>
      </c>
      <c r="H10" s="208">
        <v>0</v>
      </c>
      <c r="I10" s="203">
        <v>0</v>
      </c>
    </row>
    <row r="11" spans="1:11" ht="18" customHeight="1" x14ac:dyDescent="0.25">
      <c r="A11" s="74" t="s">
        <v>42</v>
      </c>
      <c r="B11" s="209">
        <v>1776</v>
      </c>
      <c r="C11" s="210">
        <v>0</v>
      </c>
      <c r="D11" s="205">
        <v>0</v>
      </c>
      <c r="E11" s="209"/>
      <c r="F11" s="206">
        <v>0</v>
      </c>
      <c r="G11" s="207">
        <v>0</v>
      </c>
      <c r="H11" s="208">
        <v>0</v>
      </c>
      <c r="I11" s="203">
        <v>0</v>
      </c>
    </row>
    <row r="12" spans="1:11" ht="18" customHeight="1" x14ac:dyDescent="0.25">
      <c r="A12" s="74" t="s">
        <v>43</v>
      </c>
      <c r="B12" s="209">
        <v>1793</v>
      </c>
      <c r="C12" s="210">
        <v>0</v>
      </c>
      <c r="D12" s="205">
        <v>0</v>
      </c>
      <c r="E12" s="210"/>
      <c r="F12" s="206">
        <v>0</v>
      </c>
      <c r="G12" s="207">
        <v>0</v>
      </c>
      <c r="H12" s="208">
        <v>0</v>
      </c>
      <c r="I12" s="203">
        <v>0</v>
      </c>
      <c r="K12" s="2"/>
    </row>
    <row r="13" spans="1:11" ht="18" customHeight="1" x14ac:dyDescent="0.25">
      <c r="A13" s="74" t="s">
        <v>44</v>
      </c>
      <c r="B13" s="209">
        <v>4828</v>
      </c>
      <c r="C13" s="210">
        <v>0</v>
      </c>
      <c r="D13" s="205">
        <v>0</v>
      </c>
      <c r="E13" s="210"/>
      <c r="F13" s="206">
        <v>0</v>
      </c>
      <c r="G13" s="207">
        <v>0</v>
      </c>
      <c r="H13" s="208">
        <v>0</v>
      </c>
      <c r="I13" s="203">
        <v>0</v>
      </c>
    </row>
    <row r="14" spans="1:11" ht="18" customHeight="1" x14ac:dyDescent="0.25">
      <c r="A14" s="74" t="s">
        <v>45</v>
      </c>
      <c r="B14" s="209">
        <v>946</v>
      </c>
      <c r="C14" s="210">
        <v>0</v>
      </c>
      <c r="D14" s="205">
        <v>0</v>
      </c>
      <c r="E14" s="210"/>
      <c r="F14" s="206">
        <v>0</v>
      </c>
      <c r="G14" s="207">
        <v>0</v>
      </c>
      <c r="H14" s="208">
        <v>0</v>
      </c>
      <c r="I14" s="203">
        <v>0</v>
      </c>
    </row>
    <row r="15" spans="1:11" ht="18" customHeight="1" x14ac:dyDescent="0.25">
      <c r="A15" s="74" t="s">
        <v>46</v>
      </c>
      <c r="B15" s="209">
        <v>16961</v>
      </c>
      <c r="C15" s="210">
        <v>0</v>
      </c>
      <c r="D15" s="205">
        <v>0</v>
      </c>
      <c r="E15" s="210"/>
      <c r="F15" s="206">
        <v>0</v>
      </c>
      <c r="G15" s="207">
        <v>0</v>
      </c>
      <c r="H15" s="208">
        <v>0</v>
      </c>
      <c r="I15" s="203">
        <v>0</v>
      </c>
    </row>
    <row r="16" spans="1:11" ht="18" customHeight="1" x14ac:dyDescent="0.25">
      <c r="A16" s="74" t="s">
        <v>47</v>
      </c>
      <c r="B16" s="209">
        <v>1076</v>
      </c>
      <c r="C16" s="210">
        <v>1</v>
      </c>
      <c r="D16" s="205">
        <v>1.2195121951219513E-2</v>
      </c>
      <c r="E16" s="209">
        <v>251</v>
      </c>
      <c r="F16" s="206">
        <v>5.5254699951569584E-3</v>
      </c>
      <c r="G16" s="207">
        <v>0.23327137546468402</v>
      </c>
      <c r="H16" s="208">
        <v>2.5454338153377092E-2</v>
      </c>
      <c r="I16" s="203">
        <v>382790.26206871058</v>
      </c>
    </row>
    <row r="17" spans="1:11" ht="18" customHeight="1" x14ac:dyDescent="0.25">
      <c r="A17" s="74" t="s">
        <v>48</v>
      </c>
      <c r="B17" s="209">
        <v>950</v>
      </c>
      <c r="C17" s="210">
        <v>1</v>
      </c>
      <c r="D17" s="205">
        <v>1.2195121951219513E-2</v>
      </c>
      <c r="E17" s="210">
        <v>96</v>
      </c>
      <c r="F17" s="206">
        <v>2.1133271694624223E-3</v>
      </c>
      <c r="G17" s="207">
        <v>0.10105263157894737</v>
      </c>
      <c r="H17" s="208">
        <v>1.1026761643494401E-2</v>
      </c>
      <c r="I17" s="203">
        <v>215748.39238576544</v>
      </c>
    </row>
    <row r="18" spans="1:11" ht="18" customHeight="1" x14ac:dyDescent="0.25">
      <c r="A18" s="74" t="s">
        <v>49</v>
      </c>
      <c r="B18" s="209">
        <v>31508</v>
      </c>
      <c r="C18" s="210">
        <v>0</v>
      </c>
      <c r="D18" s="205">
        <v>0</v>
      </c>
      <c r="E18" s="210">
        <v>0</v>
      </c>
      <c r="F18" s="206">
        <v>0</v>
      </c>
      <c r="G18" s="207">
        <v>0</v>
      </c>
      <c r="H18" s="208">
        <v>0</v>
      </c>
      <c r="I18" s="203">
        <v>0</v>
      </c>
    </row>
    <row r="19" spans="1:11" ht="18" customHeight="1" x14ac:dyDescent="0.25">
      <c r="A19" s="74" t="s">
        <v>50</v>
      </c>
      <c r="B19" s="209">
        <v>41041</v>
      </c>
      <c r="C19" s="210">
        <v>3</v>
      </c>
      <c r="D19" s="205">
        <v>3.6585365853658534E-2</v>
      </c>
      <c r="E19" s="209">
        <v>3105</v>
      </c>
      <c r="F19" s="206">
        <v>6.8352925637300221E-2</v>
      </c>
      <c r="G19" s="207">
        <v>7.5656051265807364E-2</v>
      </c>
      <c r="H19" s="208">
        <v>8.2555123123567511E-3</v>
      </c>
      <c r="I19" s="203">
        <v>1426976.3699036459</v>
      </c>
    </row>
    <row r="20" spans="1:11" ht="18" customHeight="1" x14ac:dyDescent="0.25">
      <c r="A20" s="74" t="s">
        <v>51</v>
      </c>
      <c r="B20" s="209">
        <v>29227</v>
      </c>
      <c r="C20" s="210">
        <v>0</v>
      </c>
      <c r="D20" s="205">
        <v>0</v>
      </c>
      <c r="E20" s="210"/>
      <c r="F20" s="206">
        <v>0</v>
      </c>
      <c r="G20" s="207">
        <v>0</v>
      </c>
      <c r="H20" s="208">
        <v>0</v>
      </c>
      <c r="I20" s="203">
        <v>0</v>
      </c>
    </row>
    <row r="21" spans="1:11" ht="18" customHeight="1" x14ac:dyDescent="0.25">
      <c r="A21" s="74" t="s">
        <v>52</v>
      </c>
      <c r="B21" s="209">
        <v>93611</v>
      </c>
      <c r="C21" s="210">
        <v>0</v>
      </c>
      <c r="D21" s="205">
        <v>0</v>
      </c>
      <c r="E21" s="210"/>
      <c r="F21" s="206">
        <v>0</v>
      </c>
      <c r="G21" s="207">
        <v>0</v>
      </c>
      <c r="H21" s="208">
        <v>0</v>
      </c>
      <c r="I21" s="203">
        <v>0</v>
      </c>
    </row>
    <row r="22" spans="1:11" ht="18" customHeight="1" x14ac:dyDescent="0.25">
      <c r="A22" s="74" t="s">
        <v>53</v>
      </c>
      <c r="B22" s="209">
        <v>18617</v>
      </c>
      <c r="C22" s="210">
        <v>0</v>
      </c>
      <c r="D22" s="205">
        <v>0</v>
      </c>
      <c r="E22" s="210"/>
      <c r="F22" s="206">
        <v>0</v>
      </c>
      <c r="G22" s="207">
        <v>0</v>
      </c>
      <c r="H22" s="208">
        <v>0</v>
      </c>
      <c r="I22" s="203">
        <v>0</v>
      </c>
    </row>
    <row r="23" spans="1:11" ht="18" customHeight="1" x14ac:dyDescent="0.25">
      <c r="A23" s="74" t="s">
        <v>54</v>
      </c>
      <c r="B23" s="209">
        <v>525</v>
      </c>
      <c r="C23" s="210">
        <v>1</v>
      </c>
      <c r="D23" s="205">
        <v>1.2195121951219513E-2</v>
      </c>
      <c r="E23" s="209">
        <v>147</v>
      </c>
      <c r="F23" s="206">
        <v>3.2360322282393343E-3</v>
      </c>
      <c r="G23" s="207">
        <v>0.28000000000000003</v>
      </c>
      <c r="H23" s="208">
        <v>3.055331872051574E-2</v>
      </c>
      <c r="I23" s="203">
        <v>386878.34228188056</v>
      </c>
    </row>
    <row r="24" spans="1:11" ht="18" customHeight="1" x14ac:dyDescent="0.25">
      <c r="A24" s="74" t="s">
        <v>55</v>
      </c>
      <c r="B24" s="209">
        <v>4995</v>
      </c>
      <c r="C24" s="210">
        <v>1</v>
      </c>
      <c r="D24" s="205">
        <v>1.2195121951219513E-2</v>
      </c>
      <c r="E24" s="209">
        <v>207</v>
      </c>
      <c r="F24" s="206">
        <v>4.5568617091533486E-3</v>
      </c>
      <c r="G24" s="207">
        <v>4.1441441441441441E-2</v>
      </c>
      <c r="H24" s="208">
        <v>4.5220484592783912E-3</v>
      </c>
      <c r="I24" s="203">
        <v>203033.53974355716</v>
      </c>
    </row>
    <row r="25" spans="1:11" ht="18" customHeight="1" x14ac:dyDescent="0.25">
      <c r="A25" s="74" t="s">
        <v>56</v>
      </c>
      <c r="B25" s="209">
        <v>1553</v>
      </c>
      <c r="C25" s="210">
        <v>0</v>
      </c>
      <c r="D25" s="205">
        <v>0</v>
      </c>
      <c r="E25" s="210"/>
      <c r="F25" s="206">
        <v>0</v>
      </c>
      <c r="G25" s="207">
        <v>0</v>
      </c>
      <c r="H25" s="208">
        <v>0</v>
      </c>
      <c r="I25" s="203">
        <v>0</v>
      </c>
    </row>
    <row r="26" spans="1:11" ht="18" customHeight="1" x14ac:dyDescent="0.25">
      <c r="A26" s="74" t="s">
        <v>57</v>
      </c>
      <c r="B26" s="209">
        <v>6175</v>
      </c>
      <c r="C26" s="210">
        <v>1</v>
      </c>
      <c r="D26" s="205">
        <v>1.2195121951219513E-2</v>
      </c>
      <c r="E26" s="209">
        <v>968</v>
      </c>
      <c r="F26" s="206">
        <v>2.1309382292079425E-2</v>
      </c>
      <c r="G26" s="207">
        <v>0.15676113360323887</v>
      </c>
      <c r="H26" s="208">
        <v>1.7105617421318237E-2</v>
      </c>
      <c r="I26" s="203">
        <v>565294.85823079746</v>
      </c>
    </row>
    <row r="27" spans="1:11" ht="18" customHeight="1" x14ac:dyDescent="0.25">
      <c r="A27" s="74" t="s">
        <v>58</v>
      </c>
      <c r="B27" s="209">
        <v>10991</v>
      </c>
      <c r="C27" s="210">
        <v>0</v>
      </c>
      <c r="D27" s="205">
        <v>0</v>
      </c>
      <c r="E27" s="210"/>
      <c r="F27" s="206">
        <v>0</v>
      </c>
      <c r="G27" s="207">
        <v>0</v>
      </c>
      <c r="H27" s="208">
        <v>0</v>
      </c>
      <c r="I27" s="203">
        <v>0</v>
      </c>
    </row>
    <row r="28" spans="1:11" ht="18" customHeight="1" x14ac:dyDescent="0.25">
      <c r="A28" s="74" t="s">
        <v>59</v>
      </c>
      <c r="B28" s="209">
        <v>119928</v>
      </c>
      <c r="C28" s="210">
        <v>0</v>
      </c>
      <c r="D28" s="205">
        <v>0</v>
      </c>
      <c r="E28" s="210"/>
      <c r="F28" s="206">
        <v>0</v>
      </c>
      <c r="G28" s="207">
        <v>0</v>
      </c>
      <c r="H28" s="208">
        <v>0</v>
      </c>
      <c r="I28" s="203">
        <v>0</v>
      </c>
    </row>
    <row r="29" spans="1:11" ht="18" customHeight="1" x14ac:dyDescent="0.25">
      <c r="A29" s="74" t="s">
        <v>60</v>
      </c>
      <c r="B29" s="209">
        <v>8625</v>
      </c>
      <c r="C29" s="210">
        <v>0</v>
      </c>
      <c r="D29" s="205">
        <v>0</v>
      </c>
      <c r="E29" s="210"/>
      <c r="F29" s="206">
        <v>0</v>
      </c>
      <c r="G29" s="207">
        <v>0</v>
      </c>
      <c r="H29" s="208">
        <v>0</v>
      </c>
      <c r="I29" s="203">
        <v>0</v>
      </c>
    </row>
    <row r="30" spans="1:11" ht="18" customHeight="1" x14ac:dyDescent="0.25">
      <c r="A30" s="74" t="s">
        <v>61</v>
      </c>
      <c r="B30" s="209">
        <v>3382</v>
      </c>
      <c r="C30" s="210">
        <v>1</v>
      </c>
      <c r="D30" s="205">
        <v>1.2195121951219513E-2</v>
      </c>
      <c r="E30" s="210">
        <v>878</v>
      </c>
      <c r="F30" s="206">
        <v>1.9328138070708406E-2</v>
      </c>
      <c r="G30" s="207">
        <v>0.25960969840331166</v>
      </c>
      <c r="H30" s="208">
        <v>2.8328349493761954E-2</v>
      </c>
      <c r="I30" s="203">
        <v>622361.13604946015</v>
      </c>
      <c r="K30" s="2"/>
    </row>
    <row r="31" spans="1:11" ht="18" customHeight="1" x14ac:dyDescent="0.25">
      <c r="A31" s="74" t="s">
        <v>62</v>
      </c>
      <c r="B31" s="209">
        <v>958</v>
      </c>
      <c r="C31" s="210">
        <v>2</v>
      </c>
      <c r="D31" s="205">
        <v>2.4390243902439025E-2</v>
      </c>
      <c r="E31" s="209">
        <v>649</v>
      </c>
      <c r="F31" s="206">
        <v>1.4286972218553252E-2</v>
      </c>
      <c r="G31" s="207">
        <v>0.67745302713987476</v>
      </c>
      <c r="H31" s="208">
        <v>7.3922993772795681E-2</v>
      </c>
      <c r="I31" s="203">
        <v>997346.58440761501</v>
      </c>
    </row>
    <row r="32" spans="1:11" ht="18" customHeight="1" x14ac:dyDescent="0.25">
      <c r="A32" s="74" t="s">
        <v>63</v>
      </c>
      <c r="B32" s="209">
        <v>1136</v>
      </c>
      <c r="C32" s="210">
        <v>0</v>
      </c>
      <c r="D32" s="205">
        <v>0</v>
      </c>
      <c r="E32" s="210"/>
      <c r="F32" s="206">
        <v>0</v>
      </c>
      <c r="G32" s="207">
        <v>0</v>
      </c>
      <c r="H32" s="208">
        <v>0</v>
      </c>
      <c r="I32" s="203">
        <v>0</v>
      </c>
    </row>
    <row r="33" spans="1:9" ht="18" customHeight="1" x14ac:dyDescent="0.25">
      <c r="A33" s="74" t="s">
        <v>64</v>
      </c>
      <c r="B33" s="209">
        <v>8281</v>
      </c>
      <c r="C33" s="210">
        <v>0</v>
      </c>
      <c r="D33" s="205">
        <v>0</v>
      </c>
      <c r="E33" s="210"/>
      <c r="F33" s="206">
        <v>0</v>
      </c>
      <c r="G33" s="207">
        <v>0</v>
      </c>
      <c r="H33" s="208">
        <v>0</v>
      </c>
      <c r="I33" s="203">
        <v>0</v>
      </c>
    </row>
    <row r="34" spans="1:9" ht="18" customHeight="1" x14ac:dyDescent="0.25">
      <c r="A34" s="74" t="s">
        <v>65</v>
      </c>
      <c r="B34" s="209">
        <v>1033</v>
      </c>
      <c r="C34" s="210">
        <v>1</v>
      </c>
      <c r="D34" s="205">
        <v>1.2195121951219513E-2</v>
      </c>
      <c r="E34" s="210">
        <v>367</v>
      </c>
      <c r="F34" s="206">
        <v>8.0790736582573852E-3</v>
      </c>
      <c r="G34" s="207">
        <v>0.35527589545014521</v>
      </c>
      <c r="H34" s="208">
        <v>3.8767348812160402E-2</v>
      </c>
      <c r="I34" s="203">
        <v>527575.1109835708</v>
      </c>
    </row>
    <row r="35" spans="1:9" ht="18" customHeight="1" x14ac:dyDescent="0.25">
      <c r="A35" s="74" t="s">
        <v>66</v>
      </c>
      <c r="B35" s="209">
        <v>859</v>
      </c>
      <c r="C35" s="210">
        <v>0</v>
      </c>
      <c r="D35" s="205">
        <v>0</v>
      </c>
      <c r="E35" s="210"/>
      <c r="F35" s="206">
        <v>0</v>
      </c>
      <c r="G35" s="207">
        <v>0</v>
      </c>
      <c r="H35" s="208">
        <v>0</v>
      </c>
      <c r="I35" s="203">
        <v>0</v>
      </c>
    </row>
    <row r="36" spans="1:9" ht="18" customHeight="1" x14ac:dyDescent="0.25">
      <c r="A36" s="74" t="s">
        <v>67</v>
      </c>
      <c r="B36" s="209">
        <v>144</v>
      </c>
      <c r="C36" s="210">
        <v>0</v>
      </c>
      <c r="D36" s="205">
        <v>0</v>
      </c>
      <c r="E36" s="210"/>
      <c r="F36" s="206">
        <v>0</v>
      </c>
      <c r="G36" s="207">
        <v>0</v>
      </c>
      <c r="H36" s="208">
        <v>0</v>
      </c>
      <c r="I36" s="203">
        <v>0</v>
      </c>
    </row>
    <row r="37" spans="1:9" ht="18" customHeight="1" x14ac:dyDescent="0.25">
      <c r="A37" s="74" t="s">
        <v>68</v>
      </c>
      <c r="B37" s="209">
        <v>1402</v>
      </c>
      <c r="C37" s="210">
        <v>1</v>
      </c>
      <c r="D37" s="205">
        <v>1.2195121951219513E-2</v>
      </c>
      <c r="E37" s="210">
        <v>236</v>
      </c>
      <c r="F37" s="206">
        <v>5.1952626249284553E-3</v>
      </c>
      <c r="G37" s="207">
        <v>0.16833095577746077</v>
      </c>
      <c r="H37" s="208">
        <v>1.8368104794277852E-2</v>
      </c>
      <c r="I37" s="203">
        <v>321900.79400676111</v>
      </c>
    </row>
    <row r="38" spans="1:9" ht="18" customHeight="1" x14ac:dyDescent="0.25">
      <c r="A38" s="74" t="s">
        <v>69</v>
      </c>
      <c r="B38" s="209">
        <v>1388</v>
      </c>
      <c r="C38" s="210">
        <v>1</v>
      </c>
      <c r="D38" s="205">
        <v>1.2195121951219513E-2</v>
      </c>
      <c r="E38" s="209">
        <v>187</v>
      </c>
      <c r="F38" s="206">
        <v>4.1165852155153433E-3</v>
      </c>
      <c r="G38" s="207">
        <v>0.13472622478386168</v>
      </c>
      <c r="H38" s="208">
        <v>1.4701190306547044E-2</v>
      </c>
      <c r="I38" s="203">
        <v>276121.42525679665</v>
      </c>
    </row>
    <row r="39" spans="1:9" ht="18" customHeight="1" x14ac:dyDescent="0.25">
      <c r="A39" s="74" t="s">
        <v>70</v>
      </c>
      <c r="B39" s="209">
        <v>3367</v>
      </c>
      <c r="C39" s="210">
        <v>3</v>
      </c>
      <c r="D39" s="205">
        <v>3.6585365853658534E-2</v>
      </c>
      <c r="E39" s="209">
        <v>1060</v>
      </c>
      <c r="F39" s="206">
        <v>2.3334654162814248E-2</v>
      </c>
      <c r="G39" s="207">
        <v>0.31482031482031481</v>
      </c>
      <c r="H39" s="208">
        <v>3.4352876494279226E-2</v>
      </c>
      <c r="I39" s="203">
        <v>924407.70621714753</v>
      </c>
    </row>
    <row r="40" spans="1:9" ht="18" customHeight="1" x14ac:dyDescent="0.25">
      <c r="A40" s="74" t="s">
        <v>71</v>
      </c>
      <c r="B40" s="209">
        <v>14695</v>
      </c>
      <c r="C40" s="210">
        <v>0</v>
      </c>
      <c r="D40" s="205">
        <v>0</v>
      </c>
      <c r="E40" s="210"/>
      <c r="F40" s="206">
        <v>0</v>
      </c>
      <c r="G40" s="207">
        <v>0</v>
      </c>
      <c r="H40" s="208">
        <v>0</v>
      </c>
      <c r="I40" s="203">
        <v>0</v>
      </c>
    </row>
    <row r="41" spans="1:9" ht="18" customHeight="1" x14ac:dyDescent="0.25">
      <c r="A41" s="74" t="s">
        <v>72</v>
      </c>
      <c r="B41" s="209">
        <v>6422</v>
      </c>
      <c r="C41" s="210">
        <v>2</v>
      </c>
      <c r="D41" s="205">
        <v>2.4390243902439025E-2</v>
      </c>
      <c r="E41" s="209">
        <v>135</v>
      </c>
      <c r="F41" s="206">
        <v>2.9718663320565317E-3</v>
      </c>
      <c r="G41" s="207">
        <v>2.1021488632824666E-2</v>
      </c>
      <c r="H41" s="208">
        <v>2.293843722065681E-3</v>
      </c>
      <c r="I41" s="203">
        <v>256458.09592262522</v>
      </c>
    </row>
    <row r="42" spans="1:9" ht="18" customHeight="1" x14ac:dyDescent="0.25">
      <c r="A42" s="74" t="s">
        <v>73</v>
      </c>
      <c r="B42" s="209">
        <v>8207</v>
      </c>
      <c r="C42" s="210">
        <v>2</v>
      </c>
      <c r="D42" s="205">
        <v>2.4390243902439025E-2</v>
      </c>
      <c r="E42" s="209">
        <v>2026</v>
      </c>
      <c r="F42" s="206">
        <v>4.4600008805529875E-2</v>
      </c>
      <c r="G42" s="207">
        <v>0.24686243450712805</v>
      </c>
      <c r="H42" s="208">
        <v>2.6937380862924021E-2</v>
      </c>
      <c r="I42" s="203">
        <v>1104562.0353905587</v>
      </c>
    </row>
    <row r="43" spans="1:9" ht="18" customHeight="1" x14ac:dyDescent="0.25">
      <c r="A43" s="74" t="s">
        <v>74</v>
      </c>
      <c r="B43" s="209">
        <v>6241</v>
      </c>
      <c r="C43" s="210">
        <v>2</v>
      </c>
      <c r="D43" s="205">
        <v>2.4390243902439025E-2</v>
      </c>
      <c r="E43" s="209">
        <v>629</v>
      </c>
      <c r="F43" s="206">
        <v>1.3846695724915247E-2</v>
      </c>
      <c r="G43" s="207">
        <v>0.10078513058804679</v>
      </c>
      <c r="H43" s="208">
        <v>1.0997572204090691E-2</v>
      </c>
      <c r="I43" s="203">
        <v>495824.91981689777</v>
      </c>
    </row>
    <row r="44" spans="1:9" ht="18" customHeight="1" x14ac:dyDescent="0.25">
      <c r="A44" s="74" t="s">
        <v>75</v>
      </c>
      <c r="B44" s="209">
        <v>658</v>
      </c>
      <c r="C44" s="210">
        <v>0</v>
      </c>
      <c r="D44" s="205">
        <v>0</v>
      </c>
      <c r="E44" s="210"/>
      <c r="F44" s="206">
        <v>0</v>
      </c>
      <c r="G44" s="207">
        <v>0</v>
      </c>
      <c r="H44" s="208">
        <v>0</v>
      </c>
      <c r="I44" s="203">
        <v>0</v>
      </c>
    </row>
    <row r="45" spans="1:9" ht="18" customHeight="1" x14ac:dyDescent="0.25">
      <c r="A45" s="74" t="s">
        <v>76</v>
      </c>
      <c r="B45" s="209">
        <v>666</v>
      </c>
      <c r="C45" s="210">
        <v>1</v>
      </c>
      <c r="D45" s="205">
        <v>1.2195121951219513E-2</v>
      </c>
      <c r="E45" s="210">
        <v>66</v>
      </c>
      <c r="F45" s="206">
        <v>1.4529124290054154E-3</v>
      </c>
      <c r="G45" s="207">
        <v>9.90990990990991E-2</v>
      </c>
      <c r="H45" s="208">
        <v>1.0813594141752675E-2</v>
      </c>
      <c r="I45" s="203">
        <v>203691.01491332107</v>
      </c>
    </row>
    <row r="46" spans="1:9" ht="18" customHeight="1" x14ac:dyDescent="0.25">
      <c r="A46" s="74" t="s">
        <v>77</v>
      </c>
      <c r="B46" s="209">
        <v>715</v>
      </c>
      <c r="C46" s="210">
        <v>1</v>
      </c>
      <c r="D46" s="205">
        <v>1.2195121951219513E-2</v>
      </c>
      <c r="E46" s="210">
        <v>53</v>
      </c>
      <c r="F46" s="206">
        <v>1.1667327081407123E-3</v>
      </c>
      <c r="G46" s="207">
        <v>7.4125874125874125E-2</v>
      </c>
      <c r="H46" s="208">
        <v>8.0885409200166531E-3</v>
      </c>
      <c r="I46" s="203">
        <v>177773.00489416879</v>
      </c>
    </row>
    <row r="47" spans="1:9" ht="18" customHeight="1" x14ac:dyDescent="0.25">
      <c r="A47" s="74" t="s">
        <v>78</v>
      </c>
      <c r="B47" s="209">
        <v>7893</v>
      </c>
      <c r="C47" s="210">
        <v>0</v>
      </c>
      <c r="D47" s="205">
        <v>0</v>
      </c>
      <c r="E47" s="210"/>
      <c r="F47" s="206">
        <v>0</v>
      </c>
      <c r="G47" s="207">
        <v>0</v>
      </c>
      <c r="H47" s="208">
        <v>0</v>
      </c>
      <c r="I47" s="203">
        <v>0</v>
      </c>
    </row>
    <row r="48" spans="1:9" ht="18" customHeight="1" x14ac:dyDescent="0.25">
      <c r="A48" s="74" t="s">
        <v>79</v>
      </c>
      <c r="B48" s="209">
        <v>10868</v>
      </c>
      <c r="C48" s="210">
        <v>3</v>
      </c>
      <c r="D48" s="205">
        <v>3.6585365853658534E-2</v>
      </c>
      <c r="E48" s="209">
        <v>3210</v>
      </c>
      <c r="F48" s="206">
        <v>7.0664377228899747E-2</v>
      </c>
      <c r="G48" s="207">
        <v>0.29536253220463748</v>
      </c>
      <c r="H48" s="208">
        <v>3.2229662801953156E-2</v>
      </c>
      <c r="I48" s="203">
        <v>1651752.2166824972</v>
      </c>
    </row>
    <row r="49" spans="1:11" ht="18" customHeight="1" x14ac:dyDescent="0.25">
      <c r="A49" s="74" t="s">
        <v>80</v>
      </c>
      <c r="B49" s="209">
        <v>14174</v>
      </c>
      <c r="C49" s="210">
        <v>3</v>
      </c>
      <c r="D49" s="205">
        <v>3.6585365853658534E-2</v>
      </c>
      <c r="E49" s="209">
        <v>918</v>
      </c>
      <c r="F49" s="206">
        <v>2.0208691057984413E-2</v>
      </c>
      <c r="G49" s="207">
        <v>6.4766473825313961E-2</v>
      </c>
      <c r="H49" s="208">
        <v>7.0672525613884197E-3</v>
      </c>
      <c r="I49" s="203">
        <v>660799.03805035248</v>
      </c>
    </row>
    <row r="50" spans="1:11" ht="18" customHeight="1" x14ac:dyDescent="0.25">
      <c r="A50" s="74" t="s">
        <v>81</v>
      </c>
      <c r="B50" s="209">
        <v>2939</v>
      </c>
      <c r="C50" s="210">
        <v>0</v>
      </c>
      <c r="D50" s="205">
        <v>0</v>
      </c>
      <c r="E50" s="210"/>
      <c r="F50" s="206">
        <v>0</v>
      </c>
      <c r="G50" s="207">
        <v>0</v>
      </c>
      <c r="H50" s="208">
        <v>0</v>
      </c>
      <c r="I50" s="203">
        <v>0</v>
      </c>
    </row>
    <row r="51" spans="1:11" ht="18" customHeight="1" x14ac:dyDescent="0.25">
      <c r="A51" s="74" t="s">
        <v>82</v>
      </c>
      <c r="B51" s="209">
        <v>31901</v>
      </c>
      <c r="C51" s="210">
        <v>0</v>
      </c>
      <c r="D51" s="205">
        <v>0</v>
      </c>
      <c r="E51" s="210"/>
      <c r="F51" s="206">
        <v>0</v>
      </c>
      <c r="G51" s="207">
        <v>0</v>
      </c>
      <c r="H51" s="208">
        <v>0</v>
      </c>
      <c r="I51" s="203">
        <v>0</v>
      </c>
    </row>
    <row r="52" spans="1:11" ht="18" customHeight="1" x14ac:dyDescent="0.25">
      <c r="A52" s="74" t="s">
        <v>83</v>
      </c>
      <c r="B52" s="209">
        <v>5419</v>
      </c>
      <c r="C52" s="210">
        <v>4</v>
      </c>
      <c r="D52" s="205">
        <v>4.878048780487805E-2</v>
      </c>
      <c r="E52" s="209">
        <v>1216</v>
      </c>
      <c r="F52" s="206">
        <v>2.6768810813190685E-2</v>
      </c>
      <c r="G52" s="207">
        <v>0.22439564495294334</v>
      </c>
      <c r="H52" s="208">
        <v>2.4485827356224881E-2</v>
      </c>
      <c r="I52" s="203">
        <v>996692.26740701811</v>
      </c>
    </row>
    <row r="53" spans="1:11" ht="18" customHeight="1" x14ac:dyDescent="0.25">
      <c r="A53" s="74" t="s">
        <v>84</v>
      </c>
      <c r="B53" s="209">
        <v>1210</v>
      </c>
      <c r="C53" s="210">
        <v>2</v>
      </c>
      <c r="D53" s="205">
        <v>2.4390243902439025E-2</v>
      </c>
      <c r="E53" s="209">
        <v>155</v>
      </c>
      <c r="F53" s="206">
        <v>3.4121428256945361E-3</v>
      </c>
      <c r="G53" s="207">
        <v>0.128099173553719</v>
      </c>
      <c r="H53" s="208">
        <v>1.3978053133647989E-2</v>
      </c>
      <c r="I53" s="203">
        <v>355218.44865312963</v>
      </c>
    </row>
    <row r="54" spans="1:11" ht="18" customHeight="1" x14ac:dyDescent="0.25">
      <c r="A54" s="74" t="s">
        <v>85</v>
      </c>
      <c r="B54" s="209">
        <v>975</v>
      </c>
      <c r="C54" s="210">
        <v>0</v>
      </c>
      <c r="D54" s="205">
        <v>0</v>
      </c>
      <c r="E54" s="210"/>
      <c r="F54" s="206">
        <v>0</v>
      </c>
      <c r="G54" s="207">
        <v>0</v>
      </c>
      <c r="H54" s="208">
        <v>0</v>
      </c>
      <c r="I54" s="203">
        <v>0</v>
      </c>
    </row>
    <row r="55" spans="1:11" ht="18" customHeight="1" x14ac:dyDescent="0.25">
      <c r="A55" s="74" t="s">
        <v>86</v>
      </c>
      <c r="B55" s="209">
        <v>126459</v>
      </c>
      <c r="C55" s="210">
        <v>0</v>
      </c>
      <c r="D55" s="205">
        <v>0</v>
      </c>
      <c r="E55" s="210"/>
      <c r="F55" s="206">
        <v>0</v>
      </c>
      <c r="G55" s="207">
        <v>0</v>
      </c>
      <c r="H55" s="208">
        <v>0</v>
      </c>
      <c r="I55" s="203">
        <v>0</v>
      </c>
    </row>
    <row r="56" spans="1:11" ht="18" customHeight="1" x14ac:dyDescent="0.25">
      <c r="A56" s="74" t="s">
        <v>87</v>
      </c>
      <c r="B56" s="209">
        <v>38146</v>
      </c>
      <c r="C56" s="210">
        <v>2</v>
      </c>
      <c r="D56" s="205">
        <v>2.4390243902439025E-2</v>
      </c>
      <c r="E56" s="209">
        <v>717</v>
      </c>
      <c r="F56" s="206">
        <v>1.5783912296922466E-2</v>
      </c>
      <c r="G56" s="207">
        <v>1.879620405809259E-2</v>
      </c>
      <c r="H56" s="208">
        <v>2.051022904724122E-3</v>
      </c>
      <c r="I56" s="203">
        <v>455957.55386987579</v>
      </c>
    </row>
    <row r="57" spans="1:11" ht="18" customHeight="1" x14ac:dyDescent="0.25">
      <c r="A57" s="74" t="s">
        <v>88</v>
      </c>
      <c r="B57" s="209">
        <v>3491</v>
      </c>
      <c r="C57" s="210">
        <v>0</v>
      </c>
      <c r="D57" s="205">
        <v>0</v>
      </c>
      <c r="E57" s="210"/>
      <c r="F57" s="206">
        <v>0</v>
      </c>
      <c r="G57" s="207">
        <v>0</v>
      </c>
      <c r="H57" s="208">
        <v>0</v>
      </c>
      <c r="I57" s="203">
        <v>0</v>
      </c>
    </row>
    <row r="58" spans="1:11" ht="18" customHeight="1" x14ac:dyDescent="0.25">
      <c r="A58" s="74" t="s">
        <v>89</v>
      </c>
      <c r="B58" s="209">
        <v>28563</v>
      </c>
      <c r="C58" s="210">
        <v>2</v>
      </c>
      <c r="D58" s="205">
        <v>2.4390243902439025E-2</v>
      </c>
      <c r="E58" s="209">
        <v>3259</v>
      </c>
      <c r="F58" s="206">
        <v>7.1743054638312861E-2</v>
      </c>
      <c r="G58" s="207">
        <v>0.11409865910443581</v>
      </c>
      <c r="H58" s="208">
        <v>1.2450331061433222E-2</v>
      </c>
      <c r="I58" s="203">
        <v>1417386.6864312598</v>
      </c>
    </row>
    <row r="59" spans="1:11" ht="18" customHeight="1" x14ac:dyDescent="0.25">
      <c r="A59" s="74" t="s">
        <v>90</v>
      </c>
      <c r="B59" s="209">
        <v>3591</v>
      </c>
      <c r="C59" s="210">
        <v>0</v>
      </c>
      <c r="D59" s="205">
        <v>0</v>
      </c>
      <c r="E59" s="210"/>
      <c r="F59" s="206">
        <v>0</v>
      </c>
      <c r="G59" s="207">
        <v>0</v>
      </c>
      <c r="H59" s="208">
        <v>0</v>
      </c>
      <c r="I59" s="203">
        <v>0</v>
      </c>
    </row>
    <row r="60" spans="1:11" ht="18" customHeight="1" x14ac:dyDescent="0.25">
      <c r="A60" s="74" t="s">
        <v>91</v>
      </c>
      <c r="B60" s="209">
        <v>1139</v>
      </c>
      <c r="C60" s="210">
        <v>1</v>
      </c>
      <c r="D60" s="205">
        <v>1.2195121951219513E-2</v>
      </c>
      <c r="E60" s="209">
        <v>373</v>
      </c>
      <c r="F60" s="206">
        <v>8.2111566063487879E-3</v>
      </c>
      <c r="G60" s="207">
        <v>0.32748024582967517</v>
      </c>
      <c r="H60" s="208">
        <v>3.5734315448238962E-2</v>
      </c>
      <c r="I60" s="203">
        <v>505811.52174110856</v>
      </c>
    </row>
    <row r="61" spans="1:11" ht="18" customHeight="1" x14ac:dyDescent="0.25">
      <c r="A61" s="74" t="s">
        <v>92</v>
      </c>
      <c r="B61" s="209">
        <v>160579</v>
      </c>
      <c r="C61" s="210">
        <v>0</v>
      </c>
      <c r="D61" s="205">
        <v>0</v>
      </c>
      <c r="E61" s="210"/>
      <c r="F61" s="206">
        <v>0</v>
      </c>
      <c r="G61" s="207">
        <v>0</v>
      </c>
      <c r="H61" s="208">
        <v>0</v>
      </c>
      <c r="I61" s="203">
        <v>0</v>
      </c>
    </row>
    <row r="62" spans="1:11" ht="18" customHeight="1" x14ac:dyDescent="0.25">
      <c r="A62" s="74" t="s">
        <v>93</v>
      </c>
      <c r="B62" s="209">
        <v>59435</v>
      </c>
      <c r="C62" s="210">
        <v>0</v>
      </c>
      <c r="D62" s="205">
        <v>0</v>
      </c>
      <c r="E62" s="210"/>
      <c r="F62" s="206">
        <v>0</v>
      </c>
      <c r="G62" s="207">
        <v>0</v>
      </c>
      <c r="H62" s="208">
        <v>0</v>
      </c>
      <c r="I62" s="203">
        <v>0</v>
      </c>
    </row>
    <row r="63" spans="1:11" ht="18" customHeight="1" x14ac:dyDescent="0.25">
      <c r="A63" s="74" t="s">
        <v>94</v>
      </c>
      <c r="B63" s="209">
        <v>28709</v>
      </c>
      <c r="C63" s="210">
        <v>0</v>
      </c>
      <c r="D63" s="205">
        <v>0</v>
      </c>
      <c r="E63" s="210"/>
      <c r="F63" s="206">
        <v>0</v>
      </c>
      <c r="G63" s="207">
        <v>0</v>
      </c>
      <c r="H63" s="208">
        <v>0</v>
      </c>
      <c r="I63" s="203">
        <v>0</v>
      </c>
      <c r="K63" s="2"/>
    </row>
    <row r="64" spans="1:11" ht="18" customHeight="1" x14ac:dyDescent="0.25">
      <c r="A64" s="74" t="s">
        <v>95</v>
      </c>
      <c r="B64" s="209">
        <v>23243</v>
      </c>
      <c r="C64" s="210">
        <v>3</v>
      </c>
      <c r="D64" s="205">
        <v>3.6585365853658534E-2</v>
      </c>
      <c r="E64" s="210">
        <v>3212</v>
      </c>
      <c r="F64" s="206">
        <v>7.0708404878263548E-2</v>
      </c>
      <c r="G64" s="207">
        <v>0.13819214387127307</v>
      </c>
      <c r="H64" s="208">
        <v>1.5079387915608471E-2</v>
      </c>
      <c r="I64" s="203">
        <v>1517641.3778661978</v>
      </c>
    </row>
    <row r="65" spans="1:11" ht="18" customHeight="1" x14ac:dyDescent="0.25">
      <c r="A65" s="74" t="s">
        <v>96</v>
      </c>
      <c r="B65" s="209">
        <v>4024</v>
      </c>
      <c r="C65" s="210">
        <v>0</v>
      </c>
      <c r="D65" s="205">
        <v>0</v>
      </c>
      <c r="E65" s="209"/>
      <c r="F65" s="206">
        <v>0</v>
      </c>
      <c r="G65" s="207">
        <v>0</v>
      </c>
      <c r="H65" s="208">
        <v>0</v>
      </c>
      <c r="I65" s="203">
        <v>0</v>
      </c>
    </row>
    <row r="66" spans="1:11" ht="18" customHeight="1" x14ac:dyDescent="0.25">
      <c r="A66" s="74" t="s">
        <v>97</v>
      </c>
      <c r="B66" s="209">
        <v>1180</v>
      </c>
      <c r="C66" s="210">
        <v>0</v>
      </c>
      <c r="D66" s="205">
        <v>0</v>
      </c>
      <c r="E66" s="210"/>
      <c r="F66" s="206">
        <v>0</v>
      </c>
      <c r="G66" s="207">
        <v>0</v>
      </c>
      <c r="H66" s="208">
        <v>0</v>
      </c>
      <c r="I66" s="203">
        <v>0</v>
      </c>
    </row>
    <row r="67" spans="1:11" ht="18" customHeight="1" x14ac:dyDescent="0.25">
      <c r="A67" s="74" t="s">
        <v>98</v>
      </c>
      <c r="B67" s="209">
        <v>564</v>
      </c>
      <c r="C67" s="210">
        <v>1</v>
      </c>
      <c r="D67" s="205">
        <v>1.2195121951219513E-2</v>
      </c>
      <c r="E67" s="210">
        <v>264</v>
      </c>
      <c r="F67" s="206">
        <v>5.8116497160216616E-3</v>
      </c>
      <c r="G67" s="207">
        <v>0.46808510638297873</v>
      </c>
      <c r="H67" s="208">
        <v>5.1076976584448805E-2</v>
      </c>
      <c r="I67" s="203">
        <v>588685.69785727107</v>
      </c>
      <c r="K67" s="2"/>
    </row>
    <row r="68" spans="1:11" ht="18" customHeight="1" x14ac:dyDescent="0.25">
      <c r="A68" s="74" t="s">
        <v>99</v>
      </c>
      <c r="B68" s="209">
        <v>1894</v>
      </c>
      <c r="C68" s="210">
        <v>0</v>
      </c>
      <c r="D68" s="205">
        <v>0</v>
      </c>
      <c r="E68" s="209"/>
      <c r="F68" s="206">
        <v>0</v>
      </c>
      <c r="G68" s="207">
        <v>0</v>
      </c>
      <c r="H68" s="208">
        <v>0</v>
      </c>
      <c r="I68" s="203">
        <v>0</v>
      </c>
    </row>
    <row r="69" spans="1:11" ht="18" customHeight="1" x14ac:dyDescent="0.25">
      <c r="A69" s="74" t="s">
        <v>100</v>
      </c>
      <c r="B69" s="209">
        <v>866</v>
      </c>
      <c r="C69" s="210">
        <v>1</v>
      </c>
      <c r="D69" s="205">
        <v>1.2195121951219513E-2</v>
      </c>
      <c r="E69" s="209">
        <v>377</v>
      </c>
      <c r="F69" s="206">
        <v>8.2992119050763879E-3</v>
      </c>
      <c r="G69" s="207">
        <v>0.4353348729792148</v>
      </c>
      <c r="H69" s="208">
        <v>4.7503304015318513E-2</v>
      </c>
      <c r="I69" s="203">
        <v>599701.25633708457</v>
      </c>
      <c r="K69" s="2"/>
    </row>
    <row r="70" spans="1:11" ht="18" customHeight="1" x14ac:dyDescent="0.25">
      <c r="A70" s="74" t="s">
        <v>101</v>
      </c>
      <c r="B70" s="209">
        <v>397</v>
      </c>
      <c r="C70" s="210">
        <v>0</v>
      </c>
      <c r="D70" s="205">
        <v>0</v>
      </c>
      <c r="E70" s="209"/>
      <c r="F70" s="206">
        <v>0</v>
      </c>
      <c r="G70" s="207">
        <v>0</v>
      </c>
      <c r="H70" s="208">
        <v>0</v>
      </c>
      <c r="I70" s="203">
        <v>0</v>
      </c>
    </row>
    <row r="71" spans="1:11" ht="18" customHeight="1" x14ac:dyDescent="0.25">
      <c r="A71" s="74" t="s">
        <v>102</v>
      </c>
      <c r="B71" s="209">
        <v>767</v>
      </c>
      <c r="C71" s="210">
        <v>2</v>
      </c>
      <c r="D71" s="205">
        <v>2.4390243902439025E-2</v>
      </c>
      <c r="E71" s="210">
        <v>148</v>
      </c>
      <c r="F71" s="206">
        <v>3.2580460529212344E-3</v>
      </c>
      <c r="G71" s="207">
        <v>0.19295958279009126</v>
      </c>
      <c r="H71" s="208">
        <v>2.1055555832726433E-2</v>
      </c>
      <c r="I71" s="203">
        <v>408425.92990286526</v>
      </c>
    </row>
    <row r="72" spans="1:11" ht="18" customHeight="1" x14ac:dyDescent="0.25">
      <c r="A72" s="74" t="s">
        <v>103</v>
      </c>
      <c r="B72" s="209">
        <v>48212</v>
      </c>
      <c r="C72" s="210">
        <v>0</v>
      </c>
      <c r="D72" s="205">
        <v>0</v>
      </c>
      <c r="E72" s="209"/>
      <c r="F72" s="206">
        <v>0</v>
      </c>
      <c r="G72" s="207">
        <v>0</v>
      </c>
      <c r="H72" s="208">
        <v>0</v>
      </c>
      <c r="I72" s="203">
        <v>0</v>
      </c>
    </row>
    <row r="73" spans="1:11" ht="18" customHeight="1" x14ac:dyDescent="0.25">
      <c r="A73" s="74" t="s">
        <v>104</v>
      </c>
      <c r="B73" s="209">
        <v>1274</v>
      </c>
      <c r="C73" s="210">
        <v>2</v>
      </c>
      <c r="D73" s="205">
        <v>2.4390243902439025E-2</v>
      </c>
      <c r="E73" s="210">
        <v>262</v>
      </c>
      <c r="F73" s="206">
        <v>5.7676220666578615E-3</v>
      </c>
      <c r="G73" s="207">
        <v>0.20565149136577707</v>
      </c>
      <c r="H73" s="208">
        <v>2.2440484146599916E-2</v>
      </c>
      <c r="I73" s="203">
        <v>458762.67431144736</v>
      </c>
    </row>
    <row r="74" spans="1:11" ht="18" customHeight="1" x14ac:dyDescent="0.25">
      <c r="A74" s="74" t="s">
        <v>105</v>
      </c>
      <c r="B74" s="209">
        <v>1236</v>
      </c>
      <c r="C74" s="210">
        <v>0</v>
      </c>
      <c r="D74" s="205">
        <v>0</v>
      </c>
      <c r="E74" s="209"/>
      <c r="F74" s="206">
        <v>0</v>
      </c>
      <c r="G74" s="207">
        <v>0</v>
      </c>
      <c r="H74" s="208">
        <v>0</v>
      </c>
      <c r="I74" s="203">
        <v>0</v>
      </c>
    </row>
    <row r="75" spans="1:11" ht="18" customHeight="1" x14ac:dyDescent="0.25">
      <c r="A75" s="74" t="s">
        <v>106</v>
      </c>
      <c r="B75" s="209">
        <v>1572</v>
      </c>
      <c r="C75" s="210">
        <v>1</v>
      </c>
      <c r="D75" s="205">
        <v>1.2195121951219513E-2</v>
      </c>
      <c r="E75" s="210">
        <v>582</v>
      </c>
      <c r="F75" s="206">
        <v>1.2812045964865936E-2</v>
      </c>
      <c r="G75" s="207">
        <v>0.37022900763358779</v>
      </c>
      <c r="H75" s="208">
        <v>4.0399017392175933E-2</v>
      </c>
      <c r="I75" s="203">
        <v>614803.5167932933</v>
      </c>
    </row>
    <row r="76" spans="1:11" ht="18" customHeight="1" x14ac:dyDescent="0.25">
      <c r="A76" s="74" t="s">
        <v>107</v>
      </c>
      <c r="B76" s="209">
        <v>89448</v>
      </c>
      <c r="C76" s="210">
        <v>0</v>
      </c>
      <c r="D76" s="205">
        <v>0</v>
      </c>
      <c r="E76" s="209"/>
      <c r="F76" s="206">
        <v>0</v>
      </c>
      <c r="G76" s="207">
        <v>0</v>
      </c>
      <c r="H76" s="208">
        <v>0</v>
      </c>
      <c r="I76" s="203">
        <v>0</v>
      </c>
    </row>
    <row r="77" spans="1:11" ht="18" customHeight="1" x14ac:dyDescent="0.25">
      <c r="A77" s="74" t="s">
        <v>108</v>
      </c>
      <c r="B77" s="209">
        <v>9089</v>
      </c>
      <c r="C77" s="210">
        <v>4</v>
      </c>
      <c r="D77" s="205">
        <v>4.878048780487805E-2</v>
      </c>
      <c r="E77" s="210">
        <v>1868</v>
      </c>
      <c r="F77" s="206">
        <v>4.1121824505789634E-2</v>
      </c>
      <c r="G77" s="207">
        <v>0.20552315986357134</v>
      </c>
      <c r="H77" s="208">
        <v>2.2426480741997153E-2</v>
      </c>
      <c r="I77" s="203">
        <v>1206137.9782369565</v>
      </c>
    </row>
    <row r="78" spans="1:11" ht="18" customHeight="1" x14ac:dyDescent="0.25">
      <c r="A78" s="74" t="s">
        <v>109</v>
      </c>
      <c r="B78" s="209">
        <v>980</v>
      </c>
      <c r="C78" s="210">
        <v>0</v>
      </c>
      <c r="D78" s="205">
        <v>0</v>
      </c>
      <c r="E78" s="209"/>
      <c r="F78" s="206">
        <v>0</v>
      </c>
      <c r="G78" s="207">
        <v>0</v>
      </c>
      <c r="H78" s="208">
        <v>0</v>
      </c>
      <c r="I78" s="203">
        <v>0</v>
      </c>
    </row>
    <row r="79" spans="1:11" ht="18" customHeight="1" x14ac:dyDescent="0.25">
      <c r="A79" s="74" t="s">
        <v>110</v>
      </c>
      <c r="B79" s="209">
        <v>103459</v>
      </c>
      <c r="C79" s="210">
        <v>0</v>
      </c>
      <c r="D79" s="205">
        <v>0</v>
      </c>
      <c r="E79" s="209"/>
      <c r="F79" s="206">
        <v>0</v>
      </c>
      <c r="G79" s="207">
        <v>0</v>
      </c>
      <c r="H79" s="208">
        <v>0</v>
      </c>
      <c r="I79" s="203">
        <v>0</v>
      </c>
    </row>
    <row r="80" spans="1:11" ht="18" customHeight="1" x14ac:dyDescent="0.25">
      <c r="A80" s="74" t="s">
        <v>111</v>
      </c>
      <c r="B80" s="209">
        <v>533</v>
      </c>
      <c r="C80" s="210">
        <v>0</v>
      </c>
      <c r="D80" s="205">
        <v>0</v>
      </c>
      <c r="E80" s="210"/>
      <c r="F80" s="206">
        <v>0</v>
      </c>
      <c r="G80" s="207">
        <v>0</v>
      </c>
      <c r="H80" s="208">
        <v>0</v>
      </c>
      <c r="I80" s="203">
        <v>0</v>
      </c>
    </row>
    <row r="81" spans="1:11" ht="18" customHeight="1" x14ac:dyDescent="0.25">
      <c r="A81" s="74" t="s">
        <v>112</v>
      </c>
      <c r="B81" s="209">
        <v>3360</v>
      </c>
      <c r="C81" s="210">
        <v>0</v>
      </c>
      <c r="D81" s="205">
        <v>0</v>
      </c>
      <c r="E81" s="209"/>
      <c r="F81" s="206">
        <v>0</v>
      </c>
      <c r="G81" s="207">
        <v>0</v>
      </c>
      <c r="H81" s="208">
        <v>0</v>
      </c>
      <c r="I81" s="203">
        <v>0</v>
      </c>
      <c r="K81" s="2"/>
    </row>
    <row r="82" spans="1:11" ht="18" customHeight="1" x14ac:dyDescent="0.25">
      <c r="A82" s="74" t="s">
        <v>113</v>
      </c>
      <c r="B82" s="209">
        <v>418</v>
      </c>
      <c r="C82" s="210">
        <v>0</v>
      </c>
      <c r="D82" s="205">
        <v>0</v>
      </c>
      <c r="E82" s="211"/>
      <c r="F82" s="206">
        <v>0</v>
      </c>
      <c r="G82" s="207">
        <v>0</v>
      </c>
      <c r="H82" s="208">
        <v>0</v>
      </c>
      <c r="I82" s="203">
        <v>0</v>
      </c>
    </row>
    <row r="83" spans="1:11" ht="18" customHeight="1" x14ac:dyDescent="0.25">
      <c r="A83" s="74" t="s">
        <v>114</v>
      </c>
      <c r="B83" s="209">
        <v>2380</v>
      </c>
      <c r="C83" s="210">
        <v>2</v>
      </c>
      <c r="D83" s="205">
        <v>2.4390243902439025E-2</v>
      </c>
      <c r="E83" s="210">
        <v>322</v>
      </c>
      <c r="F83" s="206">
        <v>7.0884515475718749E-3</v>
      </c>
      <c r="G83" s="207">
        <v>0.13529411764705881</v>
      </c>
      <c r="H83" s="208">
        <v>1.4763158205291217E-2</v>
      </c>
      <c r="I83" s="203">
        <v>419181.80271676806</v>
      </c>
    </row>
    <row r="84" spans="1:11" ht="18" customHeight="1" x14ac:dyDescent="0.25">
      <c r="A84" s="74" t="s">
        <v>115</v>
      </c>
      <c r="B84" s="209">
        <v>660</v>
      </c>
      <c r="C84" s="210">
        <v>0</v>
      </c>
      <c r="D84" s="205">
        <v>0</v>
      </c>
      <c r="E84" s="209"/>
      <c r="F84" s="206">
        <v>0</v>
      </c>
      <c r="G84" s="207">
        <v>0</v>
      </c>
      <c r="H84" s="208">
        <v>0</v>
      </c>
      <c r="I84" s="203">
        <v>0</v>
      </c>
    </row>
    <row r="85" spans="1:11" ht="18" customHeight="1" x14ac:dyDescent="0.25">
      <c r="A85" s="74" t="s">
        <v>116</v>
      </c>
      <c r="B85" s="209">
        <v>9108</v>
      </c>
      <c r="C85" s="210">
        <v>0</v>
      </c>
      <c r="D85" s="205">
        <v>0</v>
      </c>
      <c r="E85" s="210"/>
      <c r="F85" s="206">
        <v>0</v>
      </c>
      <c r="G85" s="207">
        <v>0</v>
      </c>
      <c r="H85" s="208">
        <v>0</v>
      </c>
      <c r="I85" s="203">
        <v>0</v>
      </c>
      <c r="K85" s="2"/>
    </row>
    <row r="86" spans="1:11" ht="18" customHeight="1" x14ac:dyDescent="0.25">
      <c r="A86" s="74" t="s">
        <v>117</v>
      </c>
      <c r="B86" s="209">
        <v>455</v>
      </c>
      <c r="C86" s="210">
        <v>0</v>
      </c>
      <c r="D86" s="205">
        <v>0</v>
      </c>
      <c r="E86" s="210"/>
      <c r="F86" s="206">
        <v>0</v>
      </c>
      <c r="G86" s="207">
        <v>0</v>
      </c>
      <c r="H86" s="208">
        <v>0</v>
      </c>
      <c r="I86" s="203">
        <v>0</v>
      </c>
    </row>
    <row r="87" spans="1:11" ht="18" customHeight="1" x14ac:dyDescent="0.25">
      <c r="A87" s="74" t="s">
        <v>118</v>
      </c>
      <c r="B87" s="209">
        <v>507</v>
      </c>
      <c r="C87" s="210">
        <v>1</v>
      </c>
      <c r="D87" s="205">
        <v>1.2195121951219513E-2</v>
      </c>
      <c r="E87" s="210">
        <v>160</v>
      </c>
      <c r="F87" s="206">
        <v>3.5222119491040375E-3</v>
      </c>
      <c r="G87" s="207">
        <v>0.31558185404339251</v>
      </c>
      <c r="H87" s="208">
        <v>3.4435974889282316E-2</v>
      </c>
      <c r="I87" s="203">
        <v>421895.2331028693</v>
      </c>
    </row>
    <row r="88" spans="1:11" ht="18" customHeight="1" x14ac:dyDescent="0.25">
      <c r="A88" s="74" t="s">
        <v>119</v>
      </c>
      <c r="B88" s="209">
        <v>520</v>
      </c>
      <c r="C88" s="210">
        <v>0</v>
      </c>
      <c r="D88" s="205">
        <v>0</v>
      </c>
      <c r="E88" s="209"/>
      <c r="F88" s="206">
        <v>0</v>
      </c>
      <c r="G88" s="207">
        <v>0</v>
      </c>
      <c r="H88" s="208">
        <v>0</v>
      </c>
      <c r="I88" s="203">
        <v>0</v>
      </c>
    </row>
    <row r="89" spans="1:11" ht="18" customHeight="1" x14ac:dyDescent="0.25">
      <c r="A89" s="74" t="s">
        <v>120</v>
      </c>
      <c r="B89" s="209">
        <v>39161</v>
      </c>
      <c r="C89" s="210">
        <v>1</v>
      </c>
      <c r="D89" s="205">
        <v>1.2195121951219513E-2</v>
      </c>
      <c r="E89" s="210">
        <v>2000</v>
      </c>
      <c r="F89" s="206">
        <v>4.4027649363800464E-2</v>
      </c>
      <c r="G89" s="207">
        <v>5.1071218814637012E-2</v>
      </c>
      <c r="H89" s="208">
        <v>5.5728400924600161E-3</v>
      </c>
      <c r="I89" s="203">
        <v>831781.94931990467</v>
      </c>
    </row>
    <row r="90" spans="1:11" ht="18" customHeight="1" x14ac:dyDescent="0.25">
      <c r="A90" s="74" t="s">
        <v>121</v>
      </c>
      <c r="B90" s="209">
        <v>164</v>
      </c>
      <c r="C90" s="210">
        <v>0</v>
      </c>
      <c r="D90" s="205">
        <v>0</v>
      </c>
      <c r="E90" s="209"/>
      <c r="F90" s="206">
        <v>0</v>
      </c>
      <c r="G90" s="207">
        <v>0</v>
      </c>
      <c r="H90" s="208">
        <v>0</v>
      </c>
      <c r="I90" s="203">
        <v>0</v>
      </c>
      <c r="K90" s="2"/>
    </row>
    <row r="91" spans="1:11" ht="18" customHeight="1" x14ac:dyDescent="0.25">
      <c r="A91" s="74" t="s">
        <v>122</v>
      </c>
      <c r="B91" s="209">
        <v>18523</v>
      </c>
      <c r="C91" s="210">
        <v>1</v>
      </c>
      <c r="D91" s="205">
        <v>1.2195121951219513E-2</v>
      </c>
      <c r="E91" s="210">
        <v>557</v>
      </c>
      <c r="F91" s="206">
        <v>1.2261700347818431E-2</v>
      </c>
      <c r="G91" s="207">
        <v>3.0070722885061817E-2</v>
      </c>
      <c r="H91" s="208">
        <v>3.2812870730842864E-3</v>
      </c>
      <c r="I91" s="203">
        <v>314402.70748401491</v>
      </c>
    </row>
    <row r="92" spans="1:11" ht="18" customHeight="1" x14ac:dyDescent="0.25">
      <c r="A92" s="74" t="s">
        <v>123</v>
      </c>
      <c r="B92" s="209">
        <v>1420</v>
      </c>
      <c r="C92" s="210">
        <v>0</v>
      </c>
      <c r="D92" s="205">
        <v>0</v>
      </c>
      <c r="E92" s="209"/>
      <c r="F92" s="206">
        <v>0</v>
      </c>
      <c r="G92" s="207">
        <v>0</v>
      </c>
      <c r="H92" s="208">
        <v>0</v>
      </c>
      <c r="I92" s="203">
        <v>0</v>
      </c>
    </row>
    <row r="93" spans="1:11" ht="18" customHeight="1" x14ac:dyDescent="0.25">
      <c r="A93" s="74" t="s">
        <v>124</v>
      </c>
      <c r="B93" s="209">
        <v>846</v>
      </c>
      <c r="C93" s="210">
        <v>0</v>
      </c>
      <c r="D93" s="205">
        <v>0</v>
      </c>
      <c r="E93" s="210"/>
      <c r="F93" s="206">
        <v>0</v>
      </c>
      <c r="G93" s="207">
        <v>0</v>
      </c>
      <c r="H93" s="208">
        <v>0</v>
      </c>
      <c r="I93" s="203">
        <v>0</v>
      </c>
    </row>
    <row r="94" spans="1:11" ht="18" customHeight="1" x14ac:dyDescent="0.25">
      <c r="A94" s="74" t="s">
        <v>125</v>
      </c>
      <c r="B94" s="209">
        <v>4870</v>
      </c>
      <c r="C94" s="210">
        <v>0</v>
      </c>
      <c r="D94" s="205">
        <v>0</v>
      </c>
      <c r="E94" s="210"/>
      <c r="F94" s="206">
        <v>0</v>
      </c>
      <c r="G94" s="207">
        <v>0</v>
      </c>
      <c r="H94" s="208">
        <v>0</v>
      </c>
      <c r="I94" s="203">
        <v>0</v>
      </c>
    </row>
    <row r="95" spans="1:11" ht="18" customHeight="1" x14ac:dyDescent="0.25">
      <c r="A95" s="74" t="s">
        <v>126</v>
      </c>
      <c r="B95" s="209">
        <v>22652</v>
      </c>
      <c r="C95" s="210">
        <v>0</v>
      </c>
      <c r="D95" s="205">
        <v>0</v>
      </c>
      <c r="E95" s="210"/>
      <c r="F95" s="206">
        <v>0</v>
      </c>
      <c r="G95" s="207">
        <v>0</v>
      </c>
      <c r="H95" s="208">
        <v>0</v>
      </c>
      <c r="I95" s="203">
        <v>0</v>
      </c>
      <c r="K95" s="2"/>
    </row>
    <row r="96" spans="1:11" ht="18" customHeight="1" x14ac:dyDescent="0.25">
      <c r="A96" s="74" t="s">
        <v>127</v>
      </c>
      <c r="B96" s="209">
        <v>1797</v>
      </c>
      <c r="C96" s="210">
        <v>0</v>
      </c>
      <c r="D96" s="205">
        <v>0</v>
      </c>
      <c r="E96" s="210"/>
      <c r="F96" s="206">
        <v>0</v>
      </c>
      <c r="G96" s="207">
        <v>0</v>
      </c>
      <c r="H96" s="208">
        <v>0</v>
      </c>
      <c r="I96" s="203">
        <v>0</v>
      </c>
    </row>
    <row r="97" spans="1:11" ht="18" customHeight="1" x14ac:dyDescent="0.25">
      <c r="A97" s="74" t="s">
        <v>128</v>
      </c>
      <c r="B97" s="209">
        <v>11060</v>
      </c>
      <c r="C97" s="210">
        <v>1</v>
      </c>
      <c r="D97" s="205">
        <v>1.2195121951219513E-2</v>
      </c>
      <c r="E97" s="211">
        <v>1352</v>
      </c>
      <c r="F97" s="206">
        <v>2.9762690969929114E-2</v>
      </c>
      <c r="G97" s="207">
        <v>0.12224231464737793</v>
      </c>
      <c r="H97" s="208">
        <v>1.3338958573410383E-2</v>
      </c>
      <c r="I97" s="203">
        <v>668576.31281776202</v>
      </c>
    </row>
    <row r="98" spans="1:11" ht="18" customHeight="1" x14ac:dyDescent="0.25">
      <c r="A98" s="74" t="s">
        <v>129</v>
      </c>
      <c r="B98" s="209">
        <v>2826</v>
      </c>
      <c r="C98" s="210">
        <v>1</v>
      </c>
      <c r="D98" s="205">
        <v>1.2195121951219513E-2</v>
      </c>
      <c r="E98" s="210">
        <v>1557</v>
      </c>
      <c r="F98" s="206">
        <v>3.4275525029718666E-2</v>
      </c>
      <c r="G98" s="207">
        <v>0.55095541401273884</v>
      </c>
      <c r="H98" s="208">
        <v>6.0119701304017545E-2</v>
      </c>
      <c r="I98" s="203">
        <v>1107220.566105722</v>
      </c>
      <c r="K98" s="2"/>
    </row>
    <row r="99" spans="1:11" ht="18" customHeight="1" x14ac:dyDescent="0.25">
      <c r="A99" s="74" t="s">
        <v>130</v>
      </c>
      <c r="B99" s="209">
        <v>243</v>
      </c>
      <c r="C99" s="210">
        <v>0</v>
      </c>
      <c r="D99" s="205">
        <v>0</v>
      </c>
      <c r="E99" s="209"/>
      <c r="F99" s="206">
        <v>0</v>
      </c>
      <c r="G99" s="207">
        <v>0</v>
      </c>
      <c r="H99" s="208">
        <v>0</v>
      </c>
      <c r="I99" s="203">
        <v>0</v>
      </c>
    </row>
    <row r="100" spans="1:11" ht="18" customHeight="1" x14ac:dyDescent="0.25">
      <c r="A100" s="74" t="s">
        <v>131</v>
      </c>
      <c r="B100" s="209">
        <v>1757</v>
      </c>
      <c r="C100" s="210">
        <v>0</v>
      </c>
      <c r="D100" s="205">
        <v>0</v>
      </c>
      <c r="E100" s="209"/>
      <c r="F100" s="206">
        <v>0</v>
      </c>
      <c r="G100" s="207">
        <v>0</v>
      </c>
      <c r="H100" s="208">
        <v>0</v>
      </c>
      <c r="I100" s="203">
        <v>0</v>
      </c>
    </row>
    <row r="101" spans="1:11" ht="18" customHeight="1" x14ac:dyDescent="0.25">
      <c r="A101" s="74" t="s">
        <v>132</v>
      </c>
      <c r="B101" s="209">
        <v>569</v>
      </c>
      <c r="C101" s="210">
        <v>0</v>
      </c>
      <c r="D101" s="205">
        <v>0</v>
      </c>
      <c r="E101" s="210"/>
      <c r="F101" s="206">
        <v>0</v>
      </c>
      <c r="G101" s="207">
        <v>0</v>
      </c>
      <c r="H101" s="208">
        <v>0</v>
      </c>
      <c r="I101" s="203">
        <v>0</v>
      </c>
    </row>
    <row r="102" spans="1:11" ht="18" customHeight="1" x14ac:dyDescent="0.25">
      <c r="A102" s="74" t="s">
        <v>133</v>
      </c>
      <c r="B102" s="209">
        <v>31240</v>
      </c>
      <c r="C102" s="210">
        <v>0</v>
      </c>
      <c r="D102" s="205">
        <v>0</v>
      </c>
      <c r="E102" s="210"/>
      <c r="F102" s="206">
        <v>0</v>
      </c>
      <c r="G102" s="207">
        <v>0</v>
      </c>
      <c r="H102" s="208">
        <v>0</v>
      </c>
      <c r="I102" s="203">
        <v>0</v>
      </c>
    </row>
    <row r="103" spans="1:11" ht="18" customHeight="1" x14ac:dyDescent="0.25">
      <c r="A103" s="74" t="s">
        <v>134</v>
      </c>
      <c r="B103" s="209">
        <v>1150</v>
      </c>
      <c r="C103" s="210">
        <v>0</v>
      </c>
      <c r="D103" s="205">
        <v>0</v>
      </c>
      <c r="E103" s="209"/>
      <c r="F103" s="206">
        <v>0</v>
      </c>
      <c r="G103" s="207">
        <v>0</v>
      </c>
      <c r="H103" s="208">
        <v>0</v>
      </c>
      <c r="I103" s="203">
        <v>0</v>
      </c>
    </row>
    <row r="104" spans="1:11" ht="18" customHeight="1" x14ac:dyDescent="0.25">
      <c r="A104" s="74" t="s">
        <v>135</v>
      </c>
      <c r="B104" s="209">
        <v>5354</v>
      </c>
      <c r="C104" s="210">
        <v>1</v>
      </c>
      <c r="D104" s="205">
        <v>1.2195121951219513E-2</v>
      </c>
      <c r="E104" s="210">
        <v>98</v>
      </c>
      <c r="F104" s="206">
        <v>2.1573548188262228E-3</v>
      </c>
      <c r="G104" s="207">
        <v>1.8304071722076952E-2</v>
      </c>
      <c r="H104" s="208">
        <v>1.9973219185992733E-3</v>
      </c>
      <c r="I104" s="203">
        <v>145468.17125658737</v>
      </c>
      <c r="K104" s="2"/>
    </row>
    <row r="105" spans="1:11" ht="18" customHeight="1" x14ac:dyDescent="0.25">
      <c r="A105" s="74" t="s">
        <v>136</v>
      </c>
      <c r="B105" s="209">
        <v>15768</v>
      </c>
      <c r="C105" s="210">
        <v>0</v>
      </c>
      <c r="D105" s="205">
        <v>0</v>
      </c>
      <c r="E105" s="210">
        <v>0</v>
      </c>
      <c r="F105" s="206">
        <v>0</v>
      </c>
      <c r="G105" s="207">
        <v>0</v>
      </c>
      <c r="H105" s="208">
        <v>0</v>
      </c>
      <c r="I105" s="203">
        <v>0</v>
      </c>
    </row>
    <row r="106" spans="1:11" ht="18" customHeight="1" x14ac:dyDescent="0.25">
      <c r="A106" s="74" t="s">
        <v>137</v>
      </c>
      <c r="B106" s="209">
        <v>983</v>
      </c>
      <c r="C106" s="210">
        <v>0</v>
      </c>
      <c r="D106" s="205">
        <v>0</v>
      </c>
      <c r="E106" s="209"/>
      <c r="F106" s="206">
        <v>0</v>
      </c>
      <c r="G106" s="207">
        <v>0</v>
      </c>
      <c r="H106" s="208">
        <v>0</v>
      </c>
      <c r="I106" s="203">
        <v>0</v>
      </c>
    </row>
    <row r="107" spans="1:11" ht="18" customHeight="1" x14ac:dyDescent="0.25">
      <c r="A107" s="74" t="s">
        <v>138</v>
      </c>
      <c r="B107" s="209">
        <v>1603</v>
      </c>
      <c r="C107" s="210">
        <v>2</v>
      </c>
      <c r="D107" s="205">
        <v>2.4390243902439025E-2</v>
      </c>
      <c r="E107" s="209">
        <v>627</v>
      </c>
      <c r="F107" s="206">
        <v>1.3802668075551446E-2</v>
      </c>
      <c r="G107" s="207">
        <v>0.39114160948222082</v>
      </c>
      <c r="H107" s="208">
        <v>4.2680979497734979E-2</v>
      </c>
      <c r="I107" s="203">
        <v>744167.70646170923</v>
      </c>
    </row>
    <row r="108" spans="1:11" ht="18" customHeight="1" x14ac:dyDescent="0.25">
      <c r="A108" s="74" t="s">
        <v>139</v>
      </c>
      <c r="B108" s="209">
        <v>140923</v>
      </c>
      <c r="C108" s="210">
        <v>0</v>
      </c>
      <c r="D108" s="205">
        <v>0</v>
      </c>
      <c r="E108" s="209"/>
      <c r="F108" s="206">
        <v>0</v>
      </c>
      <c r="G108" s="207">
        <v>0</v>
      </c>
      <c r="H108" s="208">
        <v>0</v>
      </c>
      <c r="I108" s="203">
        <v>0</v>
      </c>
    </row>
    <row r="109" spans="1:11" ht="18" customHeight="1" x14ac:dyDescent="0.25">
      <c r="A109" s="74" t="s">
        <v>140</v>
      </c>
      <c r="B109" s="209">
        <v>78</v>
      </c>
      <c r="C109" s="210">
        <v>0</v>
      </c>
      <c r="D109" s="205">
        <v>0</v>
      </c>
      <c r="E109" s="209"/>
      <c r="F109" s="206">
        <v>0</v>
      </c>
      <c r="G109" s="207">
        <v>0</v>
      </c>
      <c r="H109" s="208">
        <v>0</v>
      </c>
      <c r="I109" s="203">
        <v>0</v>
      </c>
    </row>
    <row r="110" spans="1:11" ht="18" customHeight="1" x14ac:dyDescent="0.25">
      <c r="A110" s="74" t="s">
        <v>141</v>
      </c>
      <c r="B110" s="209">
        <v>35087</v>
      </c>
      <c r="C110" s="210">
        <v>0</v>
      </c>
      <c r="D110" s="205">
        <v>0</v>
      </c>
      <c r="E110" s="210"/>
      <c r="F110" s="206">
        <v>0</v>
      </c>
      <c r="G110" s="207">
        <v>0</v>
      </c>
      <c r="H110" s="208">
        <v>0</v>
      </c>
      <c r="I110" s="203">
        <v>0</v>
      </c>
    </row>
    <row r="111" spans="1:11" ht="18" customHeight="1" x14ac:dyDescent="0.25">
      <c r="A111" s="74" t="s">
        <v>142</v>
      </c>
      <c r="B111" s="209">
        <v>962</v>
      </c>
      <c r="C111" s="210">
        <v>0</v>
      </c>
      <c r="D111" s="205">
        <v>0</v>
      </c>
      <c r="E111" s="210">
        <v>0</v>
      </c>
      <c r="F111" s="206">
        <v>0</v>
      </c>
      <c r="G111" s="207">
        <v>0</v>
      </c>
      <c r="H111" s="208">
        <v>0</v>
      </c>
      <c r="I111" s="203">
        <v>0</v>
      </c>
    </row>
    <row r="112" spans="1:11" ht="18" customHeight="1" x14ac:dyDescent="0.25">
      <c r="A112" s="74" t="s">
        <v>143</v>
      </c>
      <c r="B112" s="209">
        <v>43665</v>
      </c>
      <c r="C112" s="210">
        <v>0</v>
      </c>
      <c r="D112" s="205">
        <v>0</v>
      </c>
      <c r="E112" s="209"/>
      <c r="F112" s="206">
        <v>0</v>
      </c>
      <c r="G112" s="207">
        <v>0</v>
      </c>
      <c r="H112" s="208">
        <v>0</v>
      </c>
      <c r="I112" s="203">
        <v>0</v>
      </c>
    </row>
    <row r="113" spans="1:11" ht="18" customHeight="1" x14ac:dyDescent="0.25">
      <c r="A113" s="74" t="s">
        <v>144</v>
      </c>
      <c r="B113" s="209">
        <v>223260</v>
      </c>
      <c r="C113" s="210">
        <v>0</v>
      </c>
      <c r="D113" s="205">
        <v>0</v>
      </c>
      <c r="E113" s="210"/>
      <c r="F113" s="206">
        <v>0</v>
      </c>
      <c r="G113" s="207">
        <v>0</v>
      </c>
      <c r="H113" s="208">
        <v>0</v>
      </c>
      <c r="I113" s="203">
        <v>0</v>
      </c>
    </row>
    <row r="114" spans="1:11" ht="18" customHeight="1" x14ac:dyDescent="0.25">
      <c r="A114" s="74" t="s">
        <v>145</v>
      </c>
      <c r="B114" s="209">
        <v>17210</v>
      </c>
      <c r="C114" s="210">
        <v>0</v>
      </c>
      <c r="D114" s="205">
        <v>0</v>
      </c>
      <c r="E114" s="210"/>
      <c r="F114" s="206">
        <v>0</v>
      </c>
      <c r="G114" s="207">
        <v>0</v>
      </c>
      <c r="H114" s="208">
        <v>0</v>
      </c>
      <c r="I114" s="203">
        <v>0</v>
      </c>
    </row>
    <row r="115" spans="1:11" ht="18" customHeight="1" x14ac:dyDescent="0.25">
      <c r="A115" s="74" t="s">
        <v>146</v>
      </c>
      <c r="B115" s="209">
        <v>156254</v>
      </c>
      <c r="C115" s="210">
        <v>0</v>
      </c>
      <c r="D115" s="205">
        <v>0</v>
      </c>
      <c r="E115" s="210"/>
      <c r="F115" s="206">
        <v>0</v>
      </c>
      <c r="G115" s="207">
        <v>0</v>
      </c>
      <c r="H115" s="208">
        <v>0</v>
      </c>
      <c r="I115" s="203">
        <v>0</v>
      </c>
    </row>
    <row r="116" spans="1:11" ht="18" customHeight="1" x14ac:dyDescent="0.25">
      <c r="A116" s="74" t="s">
        <v>147</v>
      </c>
      <c r="B116" s="209">
        <v>394</v>
      </c>
      <c r="C116" s="210">
        <v>0</v>
      </c>
      <c r="D116" s="205">
        <v>0</v>
      </c>
      <c r="E116" s="210"/>
      <c r="F116" s="206">
        <v>0</v>
      </c>
      <c r="G116" s="207">
        <v>0</v>
      </c>
      <c r="H116" s="208">
        <v>0</v>
      </c>
      <c r="I116" s="203">
        <v>0</v>
      </c>
    </row>
    <row r="117" spans="1:11" ht="18" customHeight="1" x14ac:dyDescent="0.25">
      <c r="A117" s="74" t="s">
        <v>148</v>
      </c>
      <c r="B117" s="209">
        <v>559</v>
      </c>
      <c r="C117" s="210">
        <v>0</v>
      </c>
      <c r="D117" s="205">
        <v>0</v>
      </c>
      <c r="E117" s="210"/>
      <c r="F117" s="206">
        <v>0</v>
      </c>
      <c r="G117" s="207">
        <v>0</v>
      </c>
      <c r="H117" s="208">
        <v>0</v>
      </c>
      <c r="I117" s="203">
        <v>0</v>
      </c>
    </row>
    <row r="118" spans="1:11" ht="18" customHeight="1" x14ac:dyDescent="0.25">
      <c r="A118" s="74" t="s">
        <v>149</v>
      </c>
      <c r="B118" s="209">
        <v>4513</v>
      </c>
      <c r="C118" s="210">
        <v>0</v>
      </c>
      <c r="D118" s="205">
        <v>0</v>
      </c>
      <c r="E118" s="210"/>
      <c r="F118" s="206">
        <v>0</v>
      </c>
      <c r="G118" s="207">
        <v>0</v>
      </c>
      <c r="H118" s="208">
        <v>0</v>
      </c>
      <c r="I118" s="203">
        <v>0</v>
      </c>
    </row>
    <row r="119" spans="1:11" ht="18" customHeight="1" x14ac:dyDescent="0.25">
      <c r="A119" s="74" t="s">
        <v>150</v>
      </c>
      <c r="B119" s="209">
        <v>343</v>
      </c>
      <c r="C119" s="210">
        <v>0</v>
      </c>
      <c r="D119" s="205">
        <v>0</v>
      </c>
      <c r="E119" s="210"/>
      <c r="F119" s="206">
        <v>0</v>
      </c>
      <c r="G119" s="207">
        <v>0</v>
      </c>
      <c r="H119" s="208">
        <v>0</v>
      </c>
      <c r="I119" s="203">
        <v>0</v>
      </c>
      <c r="K119" s="2"/>
    </row>
    <row r="120" spans="1:11" ht="18" customHeight="1" x14ac:dyDescent="0.25">
      <c r="A120" s="74" t="s">
        <v>151</v>
      </c>
      <c r="B120" s="209">
        <v>290</v>
      </c>
      <c r="C120" s="210">
        <v>0</v>
      </c>
      <c r="D120" s="205">
        <v>0</v>
      </c>
      <c r="E120" s="210"/>
      <c r="F120" s="206">
        <v>0</v>
      </c>
      <c r="G120" s="207">
        <v>0</v>
      </c>
      <c r="H120" s="208">
        <v>0</v>
      </c>
      <c r="I120" s="203">
        <v>0</v>
      </c>
    </row>
    <row r="121" spans="1:11" ht="18" customHeight="1" x14ac:dyDescent="0.25">
      <c r="A121" s="74" t="s">
        <v>152</v>
      </c>
      <c r="B121" s="209">
        <v>37571</v>
      </c>
      <c r="C121" s="210">
        <v>0</v>
      </c>
      <c r="D121" s="205">
        <v>0</v>
      </c>
      <c r="E121" s="210"/>
      <c r="F121" s="206">
        <v>0</v>
      </c>
      <c r="G121" s="207">
        <v>0</v>
      </c>
      <c r="H121" s="208">
        <v>0</v>
      </c>
      <c r="I121" s="203">
        <v>0</v>
      </c>
    </row>
    <row r="122" spans="1:11" ht="18" customHeight="1" x14ac:dyDescent="0.25">
      <c r="A122" s="74" t="s">
        <v>153</v>
      </c>
      <c r="B122" s="209">
        <v>911</v>
      </c>
      <c r="C122" s="210">
        <v>0</v>
      </c>
      <c r="D122" s="205">
        <v>0</v>
      </c>
      <c r="E122" s="210"/>
      <c r="F122" s="206">
        <v>0</v>
      </c>
      <c r="G122" s="207">
        <v>0</v>
      </c>
      <c r="H122" s="208">
        <v>0</v>
      </c>
      <c r="I122" s="203">
        <v>0</v>
      </c>
    </row>
    <row r="123" spans="1:11" ht="18" customHeight="1" x14ac:dyDescent="0.25">
      <c r="A123" s="74" t="s">
        <v>154</v>
      </c>
      <c r="B123" s="209">
        <v>37028</v>
      </c>
      <c r="C123" s="210">
        <v>0</v>
      </c>
      <c r="D123" s="205">
        <v>0</v>
      </c>
      <c r="E123" s="209"/>
      <c r="F123" s="206">
        <v>0</v>
      </c>
      <c r="G123" s="207">
        <v>0</v>
      </c>
      <c r="H123" s="208">
        <v>0</v>
      </c>
      <c r="I123" s="203">
        <v>0</v>
      </c>
      <c r="K123" s="2"/>
    </row>
    <row r="124" spans="1:11" ht="18" customHeight="1" x14ac:dyDescent="0.25">
      <c r="A124" s="74" t="s">
        <v>155</v>
      </c>
      <c r="B124" s="209">
        <v>1793</v>
      </c>
      <c r="C124" s="210">
        <v>0</v>
      </c>
      <c r="D124" s="205">
        <v>0</v>
      </c>
      <c r="E124" s="210"/>
      <c r="F124" s="206">
        <v>0</v>
      </c>
      <c r="G124" s="207">
        <v>0</v>
      </c>
      <c r="H124" s="208">
        <v>0</v>
      </c>
      <c r="I124" s="203">
        <v>0</v>
      </c>
    </row>
    <row r="125" spans="1:11" ht="18" customHeight="1" x14ac:dyDescent="0.25">
      <c r="A125" s="74" t="s">
        <v>156</v>
      </c>
      <c r="B125" s="209">
        <v>430</v>
      </c>
      <c r="C125" s="210">
        <v>0</v>
      </c>
      <c r="D125" s="205">
        <v>0</v>
      </c>
      <c r="E125" s="210"/>
      <c r="F125" s="206">
        <v>0</v>
      </c>
      <c r="G125" s="207">
        <v>0</v>
      </c>
      <c r="H125" s="208">
        <v>0</v>
      </c>
      <c r="I125" s="203">
        <v>0</v>
      </c>
    </row>
    <row r="126" spans="1:11" ht="18" customHeight="1" x14ac:dyDescent="0.25">
      <c r="A126" s="74" t="s">
        <v>157</v>
      </c>
      <c r="B126" s="209">
        <v>215878</v>
      </c>
      <c r="C126" s="210">
        <v>1</v>
      </c>
      <c r="D126" s="205">
        <v>1.2195121951219513E-2</v>
      </c>
      <c r="E126" s="210">
        <v>4000</v>
      </c>
      <c r="F126" s="206">
        <v>8.8055298727600928E-2</v>
      </c>
      <c r="G126" s="207">
        <v>1.852898396316438E-2</v>
      </c>
      <c r="H126" s="208">
        <v>2.0218641164067362E-3</v>
      </c>
      <c r="I126" s="203">
        <v>1495994.8056611882</v>
      </c>
    </row>
    <row r="127" spans="1:11" ht="18" customHeight="1" x14ac:dyDescent="0.25">
      <c r="A127" s="74" t="s">
        <v>158</v>
      </c>
      <c r="B127" s="209">
        <v>4276</v>
      </c>
      <c r="C127" s="210">
        <v>2</v>
      </c>
      <c r="D127" s="205">
        <v>2.4390243902439025E-2</v>
      </c>
      <c r="E127" s="209">
        <v>910</v>
      </c>
      <c r="F127" s="206">
        <v>2.0032580460529213E-2</v>
      </c>
      <c r="G127" s="207">
        <v>0.21281571562207671</v>
      </c>
      <c r="H127" s="208">
        <v>2.3222237100485536E-2</v>
      </c>
      <c r="I127" s="203">
        <v>689155.47848148912</v>
      </c>
      <c r="K127" s="2"/>
    </row>
    <row r="128" spans="1:11" ht="18" customHeight="1" x14ac:dyDescent="0.25">
      <c r="A128" s="74" t="s">
        <v>159</v>
      </c>
      <c r="B128" s="209">
        <v>789</v>
      </c>
      <c r="C128" s="210">
        <v>0</v>
      </c>
      <c r="D128" s="205">
        <v>0</v>
      </c>
      <c r="E128" s="209"/>
      <c r="F128" s="206">
        <v>0</v>
      </c>
      <c r="G128" s="207">
        <v>0</v>
      </c>
      <c r="H128" s="208">
        <v>0</v>
      </c>
      <c r="I128" s="203">
        <v>0</v>
      </c>
    </row>
    <row r="129" spans="1:11" ht="18" customHeight="1" x14ac:dyDescent="0.25">
      <c r="A129" s="74" t="s">
        <v>160</v>
      </c>
      <c r="B129" s="209">
        <v>300</v>
      </c>
      <c r="C129" s="210">
        <v>0</v>
      </c>
      <c r="D129" s="205">
        <v>0</v>
      </c>
      <c r="E129" s="210"/>
      <c r="F129" s="206">
        <v>0</v>
      </c>
      <c r="G129" s="207">
        <v>0</v>
      </c>
      <c r="H129" s="208">
        <v>0</v>
      </c>
      <c r="I129" s="203">
        <v>0</v>
      </c>
    </row>
    <row r="130" spans="1:11" ht="18" customHeight="1" x14ac:dyDescent="0.25">
      <c r="A130" s="74" t="s">
        <v>161</v>
      </c>
      <c r="B130" s="209">
        <v>720</v>
      </c>
      <c r="C130" s="210">
        <v>1</v>
      </c>
      <c r="D130" s="205">
        <v>1.2195121951219513E-2</v>
      </c>
      <c r="E130" s="210">
        <v>104</v>
      </c>
      <c r="F130" s="206">
        <v>2.2894377669176241E-3</v>
      </c>
      <c r="G130" s="207">
        <v>0.14444444444444443</v>
      </c>
      <c r="H130" s="208">
        <v>1.5761632673281928E-2</v>
      </c>
      <c r="I130" s="203">
        <v>255733.47181149531</v>
      </c>
    </row>
    <row r="131" spans="1:11" ht="18" customHeight="1" x14ac:dyDescent="0.25">
      <c r="A131" s="74" t="s">
        <v>162</v>
      </c>
      <c r="B131" s="209">
        <v>1023</v>
      </c>
      <c r="C131" s="210">
        <v>0</v>
      </c>
      <c r="D131" s="205">
        <v>0</v>
      </c>
      <c r="E131" s="209"/>
      <c r="F131" s="206">
        <v>0</v>
      </c>
      <c r="G131" s="207">
        <v>0</v>
      </c>
      <c r="H131" s="208">
        <v>0</v>
      </c>
      <c r="I131" s="203">
        <v>0</v>
      </c>
    </row>
    <row r="132" spans="1:11" ht="18" customHeight="1" x14ac:dyDescent="0.25">
      <c r="A132" s="74" t="s">
        <v>163</v>
      </c>
      <c r="B132" s="209">
        <v>691</v>
      </c>
      <c r="C132" s="210">
        <v>0</v>
      </c>
      <c r="D132" s="205">
        <v>0</v>
      </c>
      <c r="E132" s="209"/>
      <c r="F132" s="206">
        <v>0</v>
      </c>
      <c r="G132" s="207">
        <v>0</v>
      </c>
      <c r="H132" s="208">
        <v>0</v>
      </c>
      <c r="I132" s="203">
        <v>0</v>
      </c>
    </row>
    <row r="133" spans="1:11" ht="18" customHeight="1" x14ac:dyDescent="0.25">
      <c r="A133" s="74" t="s">
        <v>164</v>
      </c>
      <c r="B133" s="209">
        <v>1268</v>
      </c>
      <c r="C133" s="210">
        <v>1</v>
      </c>
      <c r="D133" s="205">
        <v>1.2195121951219513E-2</v>
      </c>
      <c r="E133" s="210">
        <v>66</v>
      </c>
      <c r="F133" s="206">
        <v>1.4529124290054154E-3</v>
      </c>
      <c r="G133" s="207">
        <v>5.2050473186119876E-2</v>
      </c>
      <c r="H133" s="208">
        <v>5.6796953457470675E-3</v>
      </c>
      <c r="I133" s="203">
        <v>163338.03091878918</v>
      </c>
    </row>
    <row r="134" spans="1:11" ht="18" customHeight="1" x14ac:dyDescent="0.25">
      <c r="A134" s="74" t="s">
        <v>165</v>
      </c>
      <c r="B134" s="209">
        <v>428</v>
      </c>
      <c r="C134" s="210">
        <v>0</v>
      </c>
      <c r="D134" s="205">
        <v>0</v>
      </c>
      <c r="E134" s="209"/>
      <c r="F134" s="206">
        <v>0</v>
      </c>
      <c r="G134" s="207">
        <v>0</v>
      </c>
      <c r="H134" s="208">
        <v>0</v>
      </c>
      <c r="I134" s="203">
        <v>0</v>
      </c>
    </row>
    <row r="135" spans="1:11" ht="18" customHeight="1" x14ac:dyDescent="0.25">
      <c r="A135" s="74" t="s">
        <v>166</v>
      </c>
      <c r="B135" s="209">
        <v>483</v>
      </c>
      <c r="C135" s="210">
        <v>0</v>
      </c>
      <c r="D135" s="205">
        <v>0</v>
      </c>
      <c r="E135" s="210"/>
      <c r="F135" s="206">
        <v>0</v>
      </c>
      <c r="G135" s="207">
        <v>0</v>
      </c>
      <c r="H135" s="208">
        <v>0</v>
      </c>
      <c r="I135" s="203">
        <v>0</v>
      </c>
    </row>
    <row r="136" spans="1:11" ht="18" customHeight="1" x14ac:dyDescent="0.25">
      <c r="A136" s="74" t="s">
        <v>167</v>
      </c>
      <c r="B136" s="209">
        <v>7337</v>
      </c>
      <c r="C136" s="210">
        <v>1</v>
      </c>
      <c r="D136" s="205">
        <v>1.2195121951219513E-2</v>
      </c>
      <c r="E136" s="210">
        <v>780</v>
      </c>
      <c r="F136" s="206">
        <v>1.7170783251882184E-2</v>
      </c>
      <c r="G136" s="207">
        <v>0.10631048112307483</v>
      </c>
      <c r="H136" s="208">
        <v>1.1600492903873846E-2</v>
      </c>
      <c r="I136" s="203">
        <v>456964.35439796344</v>
      </c>
      <c r="K136" s="2"/>
    </row>
    <row r="137" spans="1:11" ht="18" customHeight="1" x14ac:dyDescent="0.25">
      <c r="A137" s="74" t="s">
        <v>168</v>
      </c>
      <c r="B137" s="209">
        <v>354</v>
      </c>
      <c r="C137" s="210">
        <v>0</v>
      </c>
      <c r="D137" s="205">
        <v>0</v>
      </c>
      <c r="E137" s="209"/>
      <c r="F137" s="206">
        <v>0</v>
      </c>
      <c r="G137" s="207">
        <v>0</v>
      </c>
      <c r="H137" s="208">
        <v>0</v>
      </c>
      <c r="I137" s="203">
        <v>0</v>
      </c>
    </row>
    <row r="138" spans="1:11" ht="18" customHeight="1" x14ac:dyDescent="0.25">
      <c r="A138" s="74" t="s">
        <v>169</v>
      </c>
      <c r="B138" s="209">
        <v>1135</v>
      </c>
      <c r="C138" s="210">
        <v>2</v>
      </c>
      <c r="D138" s="205">
        <v>2.4390243902439025E-2</v>
      </c>
      <c r="E138" s="209">
        <v>187</v>
      </c>
      <c r="F138" s="206">
        <v>4.1165852155153433E-3</v>
      </c>
      <c r="G138" s="207">
        <v>0.16475770925110131</v>
      </c>
      <c r="H138" s="208">
        <v>1.7978195722896294E-2</v>
      </c>
      <c r="I138" s="203">
        <v>397733.97214039118</v>
      </c>
    </row>
    <row r="139" spans="1:11" ht="18" customHeight="1" x14ac:dyDescent="0.25">
      <c r="A139" s="74" t="s">
        <v>170</v>
      </c>
      <c r="B139" s="209">
        <v>3618</v>
      </c>
      <c r="C139" s="210">
        <v>0</v>
      </c>
      <c r="D139" s="205">
        <v>0</v>
      </c>
      <c r="E139" s="224"/>
      <c r="F139" s="206">
        <v>0</v>
      </c>
      <c r="G139" s="207">
        <v>0</v>
      </c>
      <c r="H139" s="208">
        <v>0</v>
      </c>
      <c r="I139" s="203">
        <v>0</v>
      </c>
    </row>
    <row r="140" spans="1:11" ht="18" customHeight="1" x14ac:dyDescent="0.25">
      <c r="A140" s="74"/>
      <c r="B140" s="209"/>
      <c r="C140" s="210"/>
      <c r="D140" s="205"/>
      <c r="E140" s="210"/>
      <c r="F140" s="206"/>
      <c r="G140" s="207"/>
      <c r="H140" s="208"/>
      <c r="I140" s="203"/>
    </row>
    <row r="141" spans="1:11" x14ac:dyDescent="0.25">
      <c r="A141" s="179"/>
      <c r="B141" s="202">
        <f>SUM(B3:B140)</f>
        <v>2682257</v>
      </c>
      <c r="C141" s="202">
        <f t="shared" ref="C141:I141" si="0">SUM(C3:C140)</f>
        <v>82</v>
      </c>
      <c r="D141" s="202"/>
      <c r="E141" s="202">
        <f t="shared" si="0"/>
        <v>45426</v>
      </c>
      <c r="F141" s="202"/>
      <c r="G141" s="202"/>
      <c r="H141" s="202"/>
      <c r="I141" s="202">
        <f t="shared" si="0"/>
        <v>31440420.310527541</v>
      </c>
    </row>
    <row r="142" spans="1:11" x14ac:dyDescent="0.2">
      <c r="A142" s="183"/>
      <c r="B142" s="183"/>
      <c r="C142" s="42"/>
      <c r="D142" s="42"/>
      <c r="E142" s="42"/>
      <c r="F142" s="42"/>
      <c r="G142" s="42"/>
      <c r="H142" s="42"/>
    </row>
    <row r="144" spans="1:11" x14ac:dyDescent="0.2">
      <c r="B144" s="183"/>
      <c r="C144" s="190"/>
      <c r="D144" s="190"/>
      <c r="E144" s="190"/>
      <c r="F144" s="190"/>
      <c r="G144" s="190"/>
      <c r="H144" s="190"/>
      <c r="K144" s="2"/>
    </row>
    <row r="164" spans="11:11" x14ac:dyDescent="0.2">
      <c r="K164" s="2"/>
    </row>
    <row r="178" spans="11:11" x14ac:dyDescent="0.2">
      <c r="K178" s="2"/>
    </row>
    <row r="180" spans="11:11" x14ac:dyDescent="0.2">
      <c r="K180" s="2"/>
    </row>
    <row r="186" spans="11:11" x14ac:dyDescent="0.2">
      <c r="K186" s="2"/>
    </row>
    <row r="209" spans="11:11" x14ac:dyDescent="0.2">
      <c r="K209" s="2"/>
    </row>
    <row r="212" spans="11:11" x14ac:dyDescent="0.2">
      <c r="K212" s="2"/>
    </row>
    <row r="217" spans="11:11" x14ac:dyDescent="0.2">
      <c r="K217" s="2"/>
    </row>
    <row r="218" spans="11:11" x14ac:dyDescent="0.2">
      <c r="K218" s="2"/>
    </row>
    <row r="232" spans="11:11" x14ac:dyDescent="0.2">
      <c r="K232" s="2"/>
    </row>
  </sheetData>
  <sortState xmlns:xlrd2="http://schemas.microsoft.com/office/spreadsheetml/2017/richdata2" ref="A3:I139">
    <sortCondition ref="A3:A140"/>
  </sortState>
  <customSheetViews>
    <customSheetView guid="{21B7AC2F-40B5-4A74-80C7-C3A38CDE4D3F}" scale="98" showGridLines="0" showRowCol="0" fitToPage="1" showAutoFilter="1">
      <pane ySplit="2" topLeftCell="A3" activePane="bottomLeft" state="frozen"/>
      <selection pane="bottomLeft" sqref="A1:I1"/>
      <rowBreaks count="1" manualBreakCount="1">
        <brk id="77" max="8" man="1"/>
      </rowBreaks>
      <pageMargins left="0" right="0" top="0" bottom="0" header="0" footer="0"/>
      <pageSetup paperSize="9" scale="49" fitToHeight="2" orientation="portrait" r:id="rId1"/>
      <headerFooter alignWithMargins="0">
        <oddFooter>&amp;C&amp;D&amp;R&amp;P</oddFooter>
      </headerFooter>
      <autoFilter ref="A2:I2" xr:uid="{9B82CAB7-0201-4855-AA5F-38BA5A7DE9A1}"/>
    </customSheetView>
  </customSheetViews>
  <mergeCells count="1">
    <mergeCell ref="A1:I1"/>
  </mergeCells>
  <phoneticPr fontId="6" type="noConversion"/>
  <pageMargins left="0.7" right="0.7" top="0.75" bottom="0.75" header="0.3" footer="0.3"/>
  <pageSetup paperSize="9" scale="50" fitToHeight="2"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indexed="41"/>
  </sheetPr>
  <dimension ref="A1:S548"/>
  <sheetViews>
    <sheetView showGridLines="0" view="pageBreakPreview" zoomScale="80" zoomScaleNormal="95" zoomScaleSheetLayoutView="80" workbookViewId="0">
      <pane ySplit="2" topLeftCell="A3" activePane="bottomLeft" state="frozen"/>
      <selection activeCell="W4" sqref="W4"/>
      <selection pane="bottomLeft" activeCell="C3" sqref="C3"/>
    </sheetView>
  </sheetViews>
  <sheetFormatPr defaultColWidth="9.140625" defaultRowHeight="15" x14ac:dyDescent="0.2"/>
  <cols>
    <col min="1" max="1" width="30" style="11" customWidth="1"/>
    <col min="2" max="2" width="15" style="43" customWidth="1"/>
    <col min="3" max="3" width="19.140625" style="23" customWidth="1"/>
    <col min="4" max="4" width="17.42578125" style="11" customWidth="1"/>
    <col min="5" max="5" width="19.7109375" style="43" customWidth="1"/>
    <col min="6" max="6" width="20.7109375" style="43" customWidth="1"/>
    <col min="7" max="7" width="19.28515625" style="43" customWidth="1"/>
    <col min="8" max="8" width="15.7109375" style="43" customWidth="1"/>
    <col min="9" max="9" width="15.85546875" style="43" customWidth="1"/>
    <col min="10" max="10" width="15.85546875" style="42" customWidth="1"/>
    <col min="11" max="11" width="15.85546875" style="43" customWidth="1"/>
    <col min="12" max="12" width="20.28515625" style="11" customWidth="1"/>
    <col min="13" max="16384" width="9.140625" style="5"/>
  </cols>
  <sheetData>
    <row r="1" spans="1:16" ht="24.75" customHeight="1" thickBot="1" x14ac:dyDescent="0.25">
      <c r="A1" s="324" t="s">
        <v>188</v>
      </c>
      <c r="B1" s="334"/>
      <c r="C1" s="334"/>
      <c r="D1" s="334"/>
      <c r="E1" s="334"/>
      <c r="F1" s="334"/>
      <c r="G1" s="334"/>
      <c r="H1" s="334"/>
      <c r="I1" s="334"/>
      <c r="J1" s="334"/>
      <c r="K1" s="334"/>
      <c r="L1" s="335"/>
    </row>
    <row r="2" spans="1:16" s="116" customFormat="1" ht="42.75" customHeight="1" thickBot="1" x14ac:dyDescent="0.25">
      <c r="A2" s="123" t="s">
        <v>189</v>
      </c>
      <c r="B2" s="123" t="s">
        <v>190</v>
      </c>
      <c r="C2" s="119" t="s">
        <v>174</v>
      </c>
      <c r="D2" s="128" t="s">
        <v>175</v>
      </c>
      <c r="E2" s="126" t="s">
        <v>191</v>
      </c>
      <c r="F2" s="126" t="s">
        <v>192</v>
      </c>
      <c r="G2" s="126" t="s">
        <v>193</v>
      </c>
      <c r="H2" s="126" t="s">
        <v>194</v>
      </c>
      <c r="I2" s="126" t="s">
        <v>195</v>
      </c>
      <c r="J2" s="126" t="s">
        <v>196</v>
      </c>
      <c r="K2" s="126" t="s">
        <v>197</v>
      </c>
      <c r="L2" s="126" t="s">
        <v>176</v>
      </c>
      <c r="P2" s="111"/>
    </row>
    <row r="3" spans="1:16" ht="18" customHeight="1" x14ac:dyDescent="0.25">
      <c r="A3" s="154" t="s">
        <v>34</v>
      </c>
      <c r="B3" s="204">
        <v>4</v>
      </c>
      <c r="C3" s="252"/>
      <c r="D3" s="253"/>
      <c r="E3" s="254"/>
      <c r="F3" s="253"/>
      <c r="G3" s="254"/>
      <c r="H3" s="253"/>
      <c r="I3" s="254"/>
      <c r="J3" s="254"/>
      <c r="K3" s="253"/>
      <c r="L3" s="255">
        <v>0</v>
      </c>
    </row>
    <row r="4" spans="1:16" ht="18" customHeight="1" x14ac:dyDescent="0.25">
      <c r="A4" s="154" t="s">
        <v>35</v>
      </c>
      <c r="B4" s="210">
        <v>3</v>
      </c>
      <c r="C4" s="252"/>
      <c r="D4" s="256"/>
      <c r="E4" s="254"/>
      <c r="F4" s="253"/>
      <c r="G4" s="254"/>
      <c r="H4" s="253"/>
      <c r="I4" s="254"/>
      <c r="J4" s="254"/>
      <c r="K4" s="253"/>
      <c r="L4" s="255">
        <v>0</v>
      </c>
    </row>
    <row r="5" spans="1:16" ht="18" customHeight="1" x14ac:dyDescent="0.25">
      <c r="A5" s="154" t="s">
        <v>36</v>
      </c>
      <c r="B5" s="209">
        <v>1</v>
      </c>
      <c r="C5" s="257">
        <v>13285</v>
      </c>
      <c r="D5" s="205">
        <v>4.4341864594598206E-2</v>
      </c>
      <c r="E5" s="210">
        <v>32.1</v>
      </c>
      <c r="F5" s="258">
        <v>2.2226304188096992E-2</v>
      </c>
      <c r="G5" s="259">
        <v>303.8</v>
      </c>
      <c r="H5" s="258">
        <v>1.298766712620349E-2</v>
      </c>
      <c r="I5" s="260">
        <v>16.899999999999999</v>
      </c>
      <c r="J5" s="203">
        <v>348.1</v>
      </c>
      <c r="K5" s="258">
        <v>1.6943590452174515E-2</v>
      </c>
      <c r="L5" s="261">
        <v>698356.15512072667</v>
      </c>
    </row>
    <row r="6" spans="1:16" ht="18" customHeight="1" x14ac:dyDescent="0.25">
      <c r="A6" s="154" t="s">
        <v>37</v>
      </c>
      <c r="B6" s="210">
        <v>4</v>
      </c>
      <c r="C6" s="252"/>
      <c r="D6" s="205"/>
      <c r="E6" s="203"/>
      <c r="F6" s="258"/>
      <c r="G6" s="203"/>
      <c r="H6" s="258"/>
      <c r="I6" s="203"/>
      <c r="J6" s="203"/>
      <c r="K6" s="258"/>
      <c r="L6" s="261">
        <v>0</v>
      </c>
    </row>
    <row r="7" spans="1:16" ht="18" customHeight="1" x14ac:dyDescent="0.25">
      <c r="A7" s="154" t="s">
        <v>38</v>
      </c>
      <c r="B7" s="210">
        <v>3</v>
      </c>
      <c r="C7" s="252"/>
      <c r="D7" s="205"/>
      <c r="E7" s="203"/>
      <c r="F7" s="258"/>
      <c r="G7" s="203"/>
      <c r="H7" s="258"/>
      <c r="I7" s="203"/>
      <c r="J7" s="203"/>
      <c r="K7" s="258"/>
      <c r="L7" s="261">
        <v>0</v>
      </c>
    </row>
    <row r="8" spans="1:16" ht="18" customHeight="1" x14ac:dyDescent="0.25">
      <c r="A8" s="154" t="s">
        <v>39</v>
      </c>
      <c r="B8" s="210">
        <v>3</v>
      </c>
      <c r="C8" s="252"/>
      <c r="D8" s="205"/>
      <c r="E8" s="203"/>
      <c r="F8" s="258"/>
      <c r="G8" s="203"/>
      <c r="H8" s="258"/>
      <c r="I8" s="203"/>
      <c r="J8" s="203"/>
      <c r="K8" s="258"/>
      <c r="L8" s="261">
        <v>0</v>
      </c>
    </row>
    <row r="9" spans="1:16" ht="18" customHeight="1" x14ac:dyDescent="0.25">
      <c r="A9" s="154" t="s">
        <v>40</v>
      </c>
      <c r="B9" s="210">
        <v>3</v>
      </c>
      <c r="C9" s="252"/>
      <c r="D9" s="205"/>
      <c r="E9" s="203"/>
      <c r="F9" s="258"/>
      <c r="G9" s="203"/>
      <c r="H9" s="258"/>
      <c r="I9" s="203"/>
      <c r="J9" s="203"/>
      <c r="K9" s="258"/>
      <c r="L9" s="261">
        <v>0</v>
      </c>
    </row>
    <row r="10" spans="1:16" ht="18" customHeight="1" x14ac:dyDescent="0.25">
      <c r="A10" s="154" t="s">
        <v>41</v>
      </c>
      <c r="B10" s="209">
        <v>2</v>
      </c>
      <c r="C10" s="257">
        <v>1767</v>
      </c>
      <c r="D10" s="205">
        <v>5.8977850763007166E-3</v>
      </c>
      <c r="E10" s="210">
        <v>25.5</v>
      </c>
      <c r="F10" s="258">
        <v>1.0102865540044085E-2</v>
      </c>
      <c r="G10" s="259">
        <v>417.2</v>
      </c>
      <c r="H10" s="258">
        <v>1.0872180984130125E-2</v>
      </c>
      <c r="I10" s="260">
        <v>51.9</v>
      </c>
      <c r="J10" s="203">
        <v>313.10000000000002</v>
      </c>
      <c r="K10" s="258">
        <v>1.0898476631317145E-2</v>
      </c>
      <c r="L10" s="261">
        <v>183746.01321361214</v>
      </c>
    </row>
    <row r="11" spans="1:16" ht="18" customHeight="1" x14ac:dyDescent="0.25">
      <c r="A11" s="154" t="s">
        <v>42</v>
      </c>
      <c r="B11" s="210">
        <v>2</v>
      </c>
      <c r="C11" s="252">
        <v>1776</v>
      </c>
      <c r="D11" s="205">
        <v>5.9278247286418074E-3</v>
      </c>
      <c r="E11" s="203">
        <v>23.8</v>
      </c>
      <c r="F11" s="258">
        <v>6.9801616458486423E-3</v>
      </c>
      <c r="G11" s="262">
        <v>520.5</v>
      </c>
      <c r="H11" s="258">
        <v>8.9451111562978639E-3</v>
      </c>
      <c r="I11" s="263">
        <v>68</v>
      </c>
      <c r="J11" s="203">
        <v>297</v>
      </c>
      <c r="K11" s="258">
        <v>8.1177242737227526E-3</v>
      </c>
      <c r="L11" s="261">
        <v>153441.84501424935</v>
      </c>
    </row>
    <row r="12" spans="1:16" ht="18" customHeight="1" x14ac:dyDescent="0.25">
      <c r="A12" s="154" t="s">
        <v>43</v>
      </c>
      <c r="B12" s="210">
        <v>4</v>
      </c>
      <c r="C12" s="252"/>
      <c r="D12" s="205"/>
      <c r="E12" s="203"/>
      <c r="F12" s="258"/>
      <c r="G12" s="203"/>
      <c r="H12" s="258"/>
      <c r="I12" s="203"/>
      <c r="J12" s="203"/>
      <c r="K12" s="258"/>
      <c r="L12" s="261">
        <v>0</v>
      </c>
    </row>
    <row r="13" spans="1:16" ht="18" customHeight="1" x14ac:dyDescent="0.25">
      <c r="A13" s="154" t="s">
        <v>44</v>
      </c>
      <c r="B13" s="210">
        <v>4</v>
      </c>
      <c r="C13" s="252"/>
      <c r="D13" s="205"/>
      <c r="E13" s="203"/>
      <c r="F13" s="258"/>
      <c r="G13" s="203"/>
      <c r="H13" s="258"/>
      <c r="I13" s="203"/>
      <c r="J13" s="203"/>
      <c r="K13" s="258"/>
      <c r="L13" s="261">
        <v>0</v>
      </c>
    </row>
    <row r="14" spans="1:16" ht="18" customHeight="1" x14ac:dyDescent="0.25">
      <c r="A14" s="154" t="s">
        <v>45</v>
      </c>
      <c r="B14" s="209">
        <v>2</v>
      </c>
      <c r="C14" s="257">
        <v>946</v>
      </c>
      <c r="D14" s="205">
        <v>3.1575012349634849E-3</v>
      </c>
      <c r="E14" s="210">
        <v>24.3</v>
      </c>
      <c r="F14" s="258">
        <v>7.8986039676708312E-3</v>
      </c>
      <c r="G14" s="259">
        <v>448.3</v>
      </c>
      <c r="H14" s="258">
        <v>1.0292007976912475E-2</v>
      </c>
      <c r="I14" s="260">
        <v>65</v>
      </c>
      <c r="J14" s="203">
        <v>300</v>
      </c>
      <c r="K14" s="258">
        <v>8.6358768869390975E-3</v>
      </c>
      <c r="L14" s="261">
        <v>131954.78903581423</v>
      </c>
    </row>
    <row r="15" spans="1:16" ht="18" customHeight="1" x14ac:dyDescent="0.25">
      <c r="A15" s="154" t="s">
        <v>46</v>
      </c>
      <c r="B15" s="209">
        <v>1</v>
      </c>
      <c r="C15" s="257">
        <v>16961</v>
      </c>
      <c r="D15" s="205">
        <v>5.6611393706359057E-2</v>
      </c>
      <c r="E15" s="210">
        <v>32.299999999999997</v>
      </c>
      <c r="F15" s="258">
        <v>2.2593681116825859E-2</v>
      </c>
      <c r="G15" s="259">
        <v>623.5</v>
      </c>
      <c r="H15" s="258">
        <v>7.0236378526509812E-3</v>
      </c>
      <c r="I15" s="260">
        <v>35.1</v>
      </c>
      <c r="J15" s="203">
        <v>329.9</v>
      </c>
      <c r="K15" s="258">
        <v>1.3800131265328674E-2</v>
      </c>
      <c r="L15" s="261">
        <v>809525.52355867636</v>
      </c>
    </row>
    <row r="16" spans="1:16" ht="18" customHeight="1" x14ac:dyDescent="0.25">
      <c r="A16" s="154" t="s">
        <v>47</v>
      </c>
      <c r="B16" s="210">
        <v>4</v>
      </c>
      <c r="C16" s="252"/>
      <c r="D16" s="205"/>
      <c r="E16" s="203"/>
      <c r="F16" s="258"/>
      <c r="G16" s="203"/>
      <c r="H16" s="258"/>
      <c r="I16" s="203"/>
      <c r="J16" s="203"/>
      <c r="K16" s="258"/>
      <c r="L16" s="261">
        <v>0</v>
      </c>
    </row>
    <row r="17" spans="1:19" ht="18" customHeight="1" x14ac:dyDescent="0.25">
      <c r="A17" s="154" t="s">
        <v>48</v>
      </c>
      <c r="B17" s="209">
        <v>2</v>
      </c>
      <c r="C17" s="257">
        <v>950</v>
      </c>
      <c r="D17" s="205">
        <v>3.1708521915595252E-3</v>
      </c>
      <c r="E17" s="210">
        <v>25.3</v>
      </c>
      <c r="F17" s="258">
        <v>9.7354886113152107E-3</v>
      </c>
      <c r="G17" s="259">
        <v>332.1</v>
      </c>
      <c r="H17" s="258">
        <v>1.2459728344716044E-2</v>
      </c>
      <c r="I17" s="260">
        <v>52.9</v>
      </c>
      <c r="J17" s="203">
        <v>312.10000000000002</v>
      </c>
      <c r="K17" s="258">
        <v>1.0725759093578363E-2</v>
      </c>
      <c r="L17" s="261">
        <v>154460.20545433427</v>
      </c>
    </row>
    <row r="18" spans="1:19" ht="18" customHeight="1" x14ac:dyDescent="0.25">
      <c r="A18" s="154" t="s">
        <v>49</v>
      </c>
      <c r="B18" s="210">
        <v>4</v>
      </c>
      <c r="C18" s="252"/>
      <c r="D18" s="205"/>
      <c r="E18" s="203"/>
      <c r="F18" s="258"/>
      <c r="G18" s="203"/>
      <c r="H18" s="258"/>
      <c r="I18" s="203"/>
      <c r="J18" s="203"/>
      <c r="K18" s="258"/>
      <c r="L18" s="261">
        <v>0</v>
      </c>
    </row>
    <row r="19" spans="1:19" ht="18" customHeight="1" x14ac:dyDescent="0.25">
      <c r="A19" s="154" t="s">
        <v>50</v>
      </c>
      <c r="B19" s="210">
        <v>4</v>
      </c>
      <c r="C19" s="252"/>
      <c r="D19" s="205"/>
      <c r="E19" s="203"/>
      <c r="F19" s="258"/>
      <c r="G19" s="203"/>
      <c r="H19" s="258"/>
      <c r="I19" s="203"/>
      <c r="J19" s="203"/>
      <c r="K19" s="258"/>
      <c r="L19" s="261">
        <v>0</v>
      </c>
    </row>
    <row r="20" spans="1:19" ht="18" customHeight="1" x14ac:dyDescent="0.25">
      <c r="A20" s="154" t="s">
        <v>51</v>
      </c>
      <c r="B20" s="210">
        <v>3</v>
      </c>
      <c r="C20" s="252"/>
      <c r="D20" s="205"/>
      <c r="E20" s="203"/>
      <c r="F20" s="258"/>
      <c r="G20" s="203"/>
      <c r="H20" s="258"/>
      <c r="I20" s="203"/>
      <c r="J20" s="203"/>
      <c r="K20" s="258"/>
      <c r="L20" s="261">
        <v>0</v>
      </c>
    </row>
    <row r="21" spans="1:19" ht="18" customHeight="1" x14ac:dyDescent="0.25">
      <c r="A21" s="154" t="s">
        <v>52</v>
      </c>
      <c r="B21" s="210">
        <v>3</v>
      </c>
      <c r="C21" s="252"/>
      <c r="D21" s="205"/>
      <c r="E21" s="203"/>
      <c r="F21" s="258"/>
      <c r="G21" s="203"/>
      <c r="H21" s="258"/>
      <c r="I21" s="203"/>
      <c r="J21" s="203"/>
      <c r="K21" s="258"/>
      <c r="L21" s="261">
        <v>0</v>
      </c>
    </row>
    <row r="22" spans="1:19" ht="18" customHeight="1" x14ac:dyDescent="0.25">
      <c r="A22" s="154" t="s">
        <v>53</v>
      </c>
      <c r="B22" s="210">
        <v>4</v>
      </c>
      <c r="C22" s="252"/>
      <c r="D22" s="205"/>
      <c r="E22" s="203"/>
      <c r="F22" s="258"/>
      <c r="G22" s="203"/>
      <c r="H22" s="258"/>
      <c r="I22" s="203"/>
      <c r="J22" s="203"/>
      <c r="K22" s="258"/>
      <c r="L22" s="261">
        <v>0</v>
      </c>
    </row>
    <row r="23" spans="1:19" ht="18" customHeight="1" x14ac:dyDescent="0.25">
      <c r="A23" s="154" t="s">
        <v>54</v>
      </c>
      <c r="B23" s="209">
        <v>2</v>
      </c>
      <c r="C23" s="257">
        <v>525</v>
      </c>
      <c r="D23" s="205">
        <v>1.7523130532302639E-3</v>
      </c>
      <c r="E23" s="210">
        <v>27</v>
      </c>
      <c r="F23" s="258">
        <v>1.2858192505510655E-2</v>
      </c>
      <c r="G23" s="259">
        <v>375.9</v>
      </c>
      <c r="H23" s="258">
        <v>1.1642635813650671E-2</v>
      </c>
      <c r="I23" s="260">
        <v>45.5</v>
      </c>
      <c r="J23" s="203">
        <v>319.5</v>
      </c>
      <c r="K23" s="258">
        <v>1.2003868872845347E-2</v>
      </c>
      <c r="L23" s="261">
        <v>156449.81620552405</v>
      </c>
    </row>
    <row r="24" spans="1:19" ht="18" customHeight="1" x14ac:dyDescent="0.25">
      <c r="A24" s="154" t="s">
        <v>55</v>
      </c>
      <c r="B24" s="209">
        <v>1</v>
      </c>
      <c r="C24" s="257">
        <v>4995</v>
      </c>
      <c r="D24" s="205">
        <v>1.6672007049305083E-2</v>
      </c>
      <c r="E24" s="210">
        <v>27.2</v>
      </c>
      <c r="F24" s="258">
        <v>1.3225569434239529E-2</v>
      </c>
      <c r="G24" s="259">
        <v>229.4</v>
      </c>
      <c r="H24" s="258">
        <v>1.4375605124177548E-2</v>
      </c>
      <c r="I24" s="260">
        <v>16.899999999999999</v>
      </c>
      <c r="J24" s="203">
        <v>348.1</v>
      </c>
      <c r="K24" s="258">
        <v>1.6943590452174515E-2</v>
      </c>
      <c r="L24" s="261">
        <v>352648.41163162328</v>
      </c>
      <c r="S24" s="231"/>
    </row>
    <row r="25" spans="1:19" ht="18" customHeight="1" x14ac:dyDescent="0.25">
      <c r="A25" s="154" t="s">
        <v>56</v>
      </c>
      <c r="B25" s="209">
        <v>2</v>
      </c>
      <c r="C25" s="257">
        <v>1553</v>
      </c>
      <c r="D25" s="205">
        <v>5.1835088984125716E-3</v>
      </c>
      <c r="E25" s="210">
        <v>26.5</v>
      </c>
      <c r="F25" s="258">
        <v>1.1939750183688464E-2</v>
      </c>
      <c r="G25" s="259">
        <v>441.4</v>
      </c>
      <c r="H25" s="258">
        <v>1.0420728033176199E-2</v>
      </c>
      <c r="I25" s="260">
        <v>56.4</v>
      </c>
      <c r="J25" s="203">
        <v>308.60000000000002</v>
      </c>
      <c r="K25" s="258">
        <v>1.0121247711492627E-2</v>
      </c>
      <c r="L25" s="261">
        <v>179499.43048929286</v>
      </c>
    </row>
    <row r="26" spans="1:19" ht="18" customHeight="1" x14ac:dyDescent="0.25">
      <c r="A26" s="154" t="s">
        <v>57</v>
      </c>
      <c r="B26" s="210">
        <v>2</v>
      </c>
      <c r="C26" s="257">
        <v>6175</v>
      </c>
      <c r="D26" s="205">
        <v>2.0610539245136915E-2</v>
      </c>
      <c r="E26" s="210">
        <v>25.7</v>
      </c>
      <c r="F26" s="258">
        <v>1.0470242468772961E-2</v>
      </c>
      <c r="G26" s="259">
        <v>620.70000000000005</v>
      </c>
      <c r="H26" s="258">
        <v>7.0758720783811874E-3</v>
      </c>
      <c r="I26" s="260">
        <v>74.8</v>
      </c>
      <c r="J26" s="203">
        <v>290.2</v>
      </c>
      <c r="K26" s="258">
        <v>6.9432450170990329E-3</v>
      </c>
      <c r="L26" s="261">
        <v>323382.43469701096</v>
      </c>
    </row>
    <row r="27" spans="1:19" ht="18" customHeight="1" x14ac:dyDescent="0.25">
      <c r="A27" s="154" t="s">
        <v>58</v>
      </c>
      <c r="B27" s="210">
        <v>3</v>
      </c>
      <c r="C27" s="252"/>
      <c r="D27" s="205"/>
      <c r="E27" s="203"/>
      <c r="F27" s="258"/>
      <c r="G27" s="203"/>
      <c r="H27" s="258"/>
      <c r="I27" s="203"/>
      <c r="J27" s="203"/>
      <c r="K27" s="258"/>
      <c r="L27" s="261">
        <v>0</v>
      </c>
    </row>
    <row r="28" spans="1:19" ht="18" customHeight="1" x14ac:dyDescent="0.25">
      <c r="A28" s="154" t="s">
        <v>59</v>
      </c>
      <c r="B28" s="210">
        <v>3</v>
      </c>
      <c r="C28" s="252"/>
      <c r="D28" s="205"/>
      <c r="E28" s="203"/>
      <c r="F28" s="258"/>
      <c r="G28" s="203"/>
      <c r="H28" s="258"/>
      <c r="I28" s="203"/>
      <c r="J28" s="203"/>
      <c r="K28" s="258"/>
      <c r="L28" s="261">
        <v>0</v>
      </c>
    </row>
    <row r="29" spans="1:19" ht="18" customHeight="1" x14ac:dyDescent="0.25">
      <c r="A29" s="154" t="s">
        <v>60</v>
      </c>
      <c r="B29" s="210">
        <v>4</v>
      </c>
      <c r="C29" s="252"/>
      <c r="D29" s="205"/>
      <c r="E29" s="203"/>
      <c r="F29" s="258"/>
      <c r="G29" s="203"/>
      <c r="H29" s="258"/>
      <c r="I29" s="203"/>
      <c r="J29" s="203"/>
      <c r="K29" s="258"/>
      <c r="L29" s="261">
        <v>0</v>
      </c>
    </row>
    <row r="30" spans="1:19" ht="18" customHeight="1" x14ac:dyDescent="0.25">
      <c r="A30" s="154" t="s">
        <v>61</v>
      </c>
      <c r="B30" s="209">
        <v>2</v>
      </c>
      <c r="C30" s="257">
        <v>3382</v>
      </c>
      <c r="D30" s="205">
        <v>1.1288233801951909E-2</v>
      </c>
      <c r="E30" s="210">
        <v>26</v>
      </c>
      <c r="F30" s="258">
        <v>1.1021307861866276E-2</v>
      </c>
      <c r="G30" s="259">
        <v>301.3</v>
      </c>
      <c r="H30" s="258">
        <v>1.3034304827748316E-2</v>
      </c>
      <c r="I30" s="260">
        <v>44.5</v>
      </c>
      <c r="J30" s="203">
        <v>320.5</v>
      </c>
      <c r="K30" s="258">
        <v>1.2176586410584129E-2</v>
      </c>
      <c r="L30" s="261">
        <v>258498.08909579401</v>
      </c>
    </row>
    <row r="31" spans="1:19" ht="18" customHeight="1" x14ac:dyDescent="0.25">
      <c r="A31" s="154" t="s">
        <v>62</v>
      </c>
      <c r="B31" s="209">
        <v>2</v>
      </c>
      <c r="C31" s="257">
        <v>958</v>
      </c>
      <c r="D31" s="205">
        <v>3.1975541047516054E-3</v>
      </c>
      <c r="E31" s="210">
        <v>27</v>
      </c>
      <c r="F31" s="258">
        <v>1.2858192505510655E-2</v>
      </c>
      <c r="G31" s="259">
        <v>375.9</v>
      </c>
      <c r="H31" s="258">
        <v>1.1642635813650671E-2</v>
      </c>
      <c r="I31" s="260">
        <v>45.5</v>
      </c>
      <c r="J31" s="203">
        <v>319.5</v>
      </c>
      <c r="K31" s="258">
        <v>1.2003868872845347E-2</v>
      </c>
      <c r="L31" s="261">
        <v>172570.81300920525</v>
      </c>
    </row>
    <row r="32" spans="1:19" ht="18" customHeight="1" x14ac:dyDescent="0.25">
      <c r="A32" s="154" t="s">
        <v>63</v>
      </c>
      <c r="B32" s="209">
        <v>2</v>
      </c>
      <c r="C32" s="257">
        <v>1136</v>
      </c>
      <c r="D32" s="205">
        <v>3.7916716732753902E-3</v>
      </c>
      <c r="E32" s="210">
        <v>23.8</v>
      </c>
      <c r="F32" s="258">
        <v>6.9801616458486423E-3</v>
      </c>
      <c r="G32" s="259">
        <v>372.3</v>
      </c>
      <c r="H32" s="258">
        <v>1.1709794103875223E-2</v>
      </c>
      <c r="I32" s="260">
        <v>58.8</v>
      </c>
      <c r="J32" s="203">
        <v>306.2</v>
      </c>
      <c r="K32" s="258">
        <v>9.7067256209195443E-3</v>
      </c>
      <c r="L32" s="261">
        <v>142871.62677020227</v>
      </c>
    </row>
    <row r="33" spans="1:12" ht="18" customHeight="1" x14ac:dyDescent="0.25">
      <c r="A33" s="154" t="s">
        <v>64</v>
      </c>
      <c r="B33" s="210">
        <v>3</v>
      </c>
      <c r="C33" s="252"/>
      <c r="D33" s="205"/>
      <c r="E33" s="203"/>
      <c r="F33" s="258"/>
      <c r="G33" s="203"/>
      <c r="H33" s="258"/>
      <c r="I33" s="203"/>
      <c r="J33" s="203"/>
      <c r="K33" s="258"/>
      <c r="L33" s="261">
        <v>0</v>
      </c>
    </row>
    <row r="34" spans="1:12" ht="18" customHeight="1" x14ac:dyDescent="0.25">
      <c r="A34" s="154" t="s">
        <v>65</v>
      </c>
      <c r="B34" s="210">
        <v>4</v>
      </c>
      <c r="C34" s="252"/>
      <c r="D34" s="205"/>
      <c r="E34" s="203"/>
      <c r="F34" s="258"/>
      <c r="G34" s="203"/>
      <c r="H34" s="258"/>
      <c r="I34" s="203"/>
      <c r="J34" s="203"/>
      <c r="K34" s="258"/>
      <c r="L34" s="261">
        <v>0</v>
      </c>
    </row>
    <row r="35" spans="1:12" ht="18" customHeight="1" x14ac:dyDescent="0.25">
      <c r="A35" s="154" t="s">
        <v>66</v>
      </c>
      <c r="B35" s="209">
        <v>2</v>
      </c>
      <c r="C35" s="257">
        <v>859</v>
      </c>
      <c r="D35" s="205">
        <v>2.8671179289996127E-3</v>
      </c>
      <c r="E35" s="210">
        <v>22.5</v>
      </c>
      <c r="F35" s="258">
        <v>4.592211609110948E-3</v>
      </c>
      <c r="G35" s="259">
        <v>491.9</v>
      </c>
      <c r="H35" s="258">
        <v>9.4786464619706877E-3</v>
      </c>
      <c r="I35" s="260">
        <v>62.2</v>
      </c>
      <c r="J35" s="203">
        <v>302.8</v>
      </c>
      <c r="K35" s="258">
        <v>9.1194859926076888E-3</v>
      </c>
      <c r="L35" s="261">
        <v>114306.42517575248</v>
      </c>
    </row>
    <row r="36" spans="1:12" ht="18" customHeight="1" x14ac:dyDescent="0.25">
      <c r="A36" s="154" t="s">
        <v>67</v>
      </c>
      <c r="B36" s="209">
        <v>1</v>
      </c>
      <c r="C36" s="257">
        <v>144</v>
      </c>
      <c r="D36" s="205">
        <v>4.8063443745744382E-4</v>
      </c>
      <c r="E36" s="210">
        <v>28.4</v>
      </c>
      <c r="F36" s="258">
        <v>1.5429831006612783E-2</v>
      </c>
      <c r="G36" s="259">
        <v>232.6</v>
      </c>
      <c r="H36" s="258">
        <v>1.4315908866200168E-2</v>
      </c>
      <c r="I36" s="260">
        <v>28.2</v>
      </c>
      <c r="J36" s="203">
        <v>336.8</v>
      </c>
      <c r="K36" s="258">
        <v>1.4991882275726277E-2</v>
      </c>
      <c r="L36" s="261">
        <v>173034.79389569213</v>
      </c>
    </row>
    <row r="37" spans="1:12" ht="18" customHeight="1" x14ac:dyDescent="0.25">
      <c r="A37" s="154" t="s">
        <v>68</v>
      </c>
      <c r="B37" s="209">
        <v>2</v>
      </c>
      <c r="C37" s="257">
        <v>1402</v>
      </c>
      <c r="D37" s="205">
        <v>4.6795102869120571E-3</v>
      </c>
      <c r="E37" s="210">
        <v>26.1</v>
      </c>
      <c r="F37" s="258">
        <v>1.1204996326230716E-2</v>
      </c>
      <c r="G37" s="259">
        <v>305.89999999999998</v>
      </c>
      <c r="H37" s="258">
        <v>1.2948491456905834E-2</v>
      </c>
      <c r="I37" s="260">
        <v>48.4</v>
      </c>
      <c r="J37" s="203">
        <v>316.60000000000002</v>
      </c>
      <c r="K37" s="258">
        <v>1.1502988013402883E-2</v>
      </c>
      <c r="L37" s="261">
        <v>182403.49951405625</v>
      </c>
    </row>
    <row r="38" spans="1:12" ht="18" customHeight="1" x14ac:dyDescent="0.25">
      <c r="A38" s="154" t="s">
        <v>69</v>
      </c>
      <c r="B38" s="209">
        <v>1</v>
      </c>
      <c r="C38" s="257">
        <v>1388</v>
      </c>
      <c r="D38" s="205">
        <v>4.6327819388259171E-3</v>
      </c>
      <c r="E38" s="210">
        <v>26.4</v>
      </c>
      <c r="F38" s="258">
        <v>1.1756061719324024E-2</v>
      </c>
      <c r="G38" s="259">
        <v>297.8</v>
      </c>
      <c r="H38" s="258">
        <v>1.3099597609911074E-2</v>
      </c>
      <c r="I38" s="260">
        <v>44.1</v>
      </c>
      <c r="J38" s="203">
        <v>320.89999999999998</v>
      </c>
      <c r="K38" s="258">
        <v>1.2245673425679638E-2</v>
      </c>
      <c r="L38" s="261">
        <v>187991.84745264775</v>
      </c>
    </row>
    <row r="39" spans="1:12" ht="18" customHeight="1" x14ac:dyDescent="0.25">
      <c r="A39" s="154" t="s">
        <v>70</v>
      </c>
      <c r="B39" s="209">
        <v>2</v>
      </c>
      <c r="C39" s="257">
        <v>3367</v>
      </c>
      <c r="D39" s="205">
        <v>1.123816771471676E-2</v>
      </c>
      <c r="E39" s="210">
        <v>25.9</v>
      </c>
      <c r="F39" s="258">
        <v>1.0837619397501835E-2</v>
      </c>
      <c r="G39" s="259">
        <v>537.6</v>
      </c>
      <c r="H39" s="258">
        <v>8.6261092777312441E-3</v>
      </c>
      <c r="I39" s="260">
        <v>62.6</v>
      </c>
      <c r="J39" s="203">
        <v>302.39999999999998</v>
      </c>
      <c r="K39" s="258">
        <v>9.0503989775121713E-3</v>
      </c>
      <c r="L39" s="261">
        <v>233337.29258116463</v>
      </c>
    </row>
    <row r="40" spans="1:12" ht="18" customHeight="1" x14ac:dyDescent="0.25">
      <c r="A40" s="154" t="s">
        <v>71</v>
      </c>
      <c r="B40" s="210">
        <v>4</v>
      </c>
      <c r="C40" s="252"/>
      <c r="D40" s="205"/>
      <c r="E40" s="203"/>
      <c r="F40" s="258"/>
      <c r="G40" s="203"/>
      <c r="H40" s="258"/>
      <c r="I40" s="203"/>
      <c r="J40" s="203"/>
      <c r="K40" s="258"/>
      <c r="L40" s="261">
        <v>0</v>
      </c>
    </row>
    <row r="41" spans="1:12" ht="18" customHeight="1" x14ac:dyDescent="0.25">
      <c r="A41" s="154" t="s">
        <v>72</v>
      </c>
      <c r="B41" s="210">
        <v>4</v>
      </c>
      <c r="C41" s="252"/>
      <c r="D41" s="205"/>
      <c r="E41" s="203"/>
      <c r="F41" s="258"/>
      <c r="G41" s="203"/>
      <c r="H41" s="258"/>
      <c r="I41" s="203"/>
      <c r="J41" s="203"/>
      <c r="K41" s="258"/>
      <c r="L41" s="261">
        <v>0</v>
      </c>
    </row>
    <row r="42" spans="1:12" ht="18" customHeight="1" x14ac:dyDescent="0.25">
      <c r="A42" s="154" t="s">
        <v>73</v>
      </c>
      <c r="B42" s="209">
        <v>1</v>
      </c>
      <c r="C42" s="257">
        <v>8207</v>
      </c>
      <c r="D42" s="205">
        <v>2.7392825195925289E-2</v>
      </c>
      <c r="E42" s="210">
        <v>34.700000000000003</v>
      </c>
      <c r="F42" s="258">
        <v>2.700220426157238E-2</v>
      </c>
      <c r="G42" s="259">
        <v>704.4</v>
      </c>
      <c r="H42" s="258">
        <v>5.5144418306603731E-3</v>
      </c>
      <c r="I42" s="260">
        <v>38</v>
      </c>
      <c r="J42" s="203">
        <v>327</v>
      </c>
      <c r="K42" s="258">
        <v>1.329925040588621E-2</v>
      </c>
      <c r="L42" s="261">
        <v>497674.18054346694</v>
      </c>
    </row>
    <row r="43" spans="1:12" ht="18" customHeight="1" x14ac:dyDescent="0.25">
      <c r="A43" s="154" t="s">
        <v>74</v>
      </c>
      <c r="B43" s="210">
        <v>4</v>
      </c>
      <c r="C43" s="252"/>
      <c r="D43" s="205"/>
      <c r="E43" s="203"/>
      <c r="F43" s="258"/>
      <c r="G43" s="203"/>
      <c r="H43" s="258"/>
      <c r="I43" s="203"/>
      <c r="J43" s="203"/>
      <c r="K43" s="258"/>
      <c r="L43" s="261">
        <v>0</v>
      </c>
    </row>
    <row r="44" spans="1:12" ht="18" customHeight="1" x14ac:dyDescent="0.25">
      <c r="A44" s="154" t="s">
        <v>75</v>
      </c>
      <c r="B44" s="210">
        <v>2</v>
      </c>
      <c r="C44" s="257">
        <v>658</v>
      </c>
      <c r="D44" s="205">
        <v>2.1962323600485975E-3</v>
      </c>
      <c r="E44" s="210">
        <v>25.9</v>
      </c>
      <c r="F44" s="258">
        <v>1.0837619397501835E-2</v>
      </c>
      <c r="G44" s="259">
        <v>364.6</v>
      </c>
      <c r="H44" s="258">
        <v>1.185343822463329E-2</v>
      </c>
      <c r="I44" s="260">
        <v>46.6</v>
      </c>
      <c r="J44" s="203">
        <v>318.39999999999998</v>
      </c>
      <c r="K44" s="258">
        <v>1.1813879581332683E-2</v>
      </c>
      <c r="L44" s="261">
        <v>152008.69060989388</v>
      </c>
    </row>
    <row r="45" spans="1:12" ht="18" customHeight="1" x14ac:dyDescent="0.25">
      <c r="A45" s="154" t="s">
        <v>76</v>
      </c>
      <c r="B45" s="210">
        <v>2</v>
      </c>
      <c r="C45" s="257">
        <v>666</v>
      </c>
      <c r="D45" s="205">
        <v>2.2229342732406777E-3</v>
      </c>
      <c r="E45" s="210">
        <v>23</v>
      </c>
      <c r="F45" s="258">
        <v>5.5106539309331378E-3</v>
      </c>
      <c r="G45" s="259">
        <v>430.8</v>
      </c>
      <c r="H45" s="258">
        <v>1.0618471887726265E-2</v>
      </c>
      <c r="I45" s="260">
        <v>58.5</v>
      </c>
      <c r="J45" s="203">
        <v>306.5</v>
      </c>
      <c r="K45" s="258">
        <v>9.7585408822411807E-3</v>
      </c>
      <c r="L45" s="261">
        <v>116612.96412794826</v>
      </c>
    </row>
    <row r="46" spans="1:12" ht="18" customHeight="1" x14ac:dyDescent="0.25">
      <c r="A46" s="154" t="s">
        <v>77</v>
      </c>
      <c r="B46" s="209">
        <v>2</v>
      </c>
      <c r="C46" s="257">
        <v>715</v>
      </c>
      <c r="D46" s="205">
        <v>2.386483491542169E-3</v>
      </c>
      <c r="E46" s="210">
        <v>25.2</v>
      </c>
      <c r="F46" s="258">
        <v>9.5518001469507702E-3</v>
      </c>
      <c r="G46" s="259">
        <v>286.8</v>
      </c>
      <c r="H46" s="258">
        <v>1.3304803496708314E-2</v>
      </c>
      <c r="I46" s="260">
        <v>45.1</v>
      </c>
      <c r="J46" s="203">
        <v>319.89999999999998</v>
      </c>
      <c r="K46" s="258">
        <v>1.2072955887940856E-2</v>
      </c>
      <c r="L46" s="261">
        <v>152787.57865554999</v>
      </c>
    </row>
    <row r="47" spans="1:12" ht="18" customHeight="1" x14ac:dyDescent="0.25">
      <c r="A47" s="154" t="s">
        <v>78</v>
      </c>
      <c r="B47" s="210">
        <v>3</v>
      </c>
      <c r="C47" s="252"/>
      <c r="D47" s="205"/>
      <c r="E47" s="203"/>
      <c r="F47" s="258"/>
      <c r="G47" s="203"/>
      <c r="H47" s="258"/>
      <c r="I47" s="203"/>
      <c r="J47" s="203"/>
      <c r="K47" s="258"/>
      <c r="L47" s="261">
        <v>0</v>
      </c>
    </row>
    <row r="48" spans="1:12" ht="18" customHeight="1" x14ac:dyDescent="0.25">
      <c r="A48" s="154" t="s">
        <v>79</v>
      </c>
      <c r="B48" s="209">
        <v>1</v>
      </c>
      <c r="C48" s="257">
        <v>10868</v>
      </c>
      <c r="D48" s="205">
        <v>3.6274549071440967E-2</v>
      </c>
      <c r="E48" s="210">
        <v>32.200000000000003</v>
      </c>
      <c r="F48" s="258">
        <v>2.2409992652461432E-2</v>
      </c>
      <c r="G48" s="259">
        <v>324.39999999999998</v>
      </c>
      <c r="H48" s="258">
        <v>1.2603372465474112E-2</v>
      </c>
      <c r="I48" s="260">
        <v>29.5</v>
      </c>
      <c r="J48" s="203">
        <v>335.5</v>
      </c>
      <c r="K48" s="258">
        <v>1.4767349476665859E-2</v>
      </c>
      <c r="L48" s="261">
        <v>598621.24704005616</v>
      </c>
    </row>
    <row r="49" spans="1:12" ht="18" customHeight="1" x14ac:dyDescent="0.25">
      <c r="A49" s="154" t="s">
        <v>80</v>
      </c>
      <c r="B49" s="209">
        <v>2</v>
      </c>
      <c r="C49" s="257">
        <v>14174</v>
      </c>
      <c r="D49" s="205">
        <v>4.7309114698068117E-2</v>
      </c>
      <c r="E49" s="210">
        <v>21.9</v>
      </c>
      <c r="F49" s="258">
        <v>3.4900808229243181E-3</v>
      </c>
      <c r="G49" s="259">
        <v>618.70000000000005</v>
      </c>
      <c r="H49" s="258">
        <v>7.1131822396170493E-3</v>
      </c>
      <c r="I49" s="260">
        <v>90</v>
      </c>
      <c r="J49" s="203">
        <v>275</v>
      </c>
      <c r="K49" s="258">
        <v>4.3179384434695487E-3</v>
      </c>
      <c r="L49" s="261">
        <v>578418.12965179153</v>
      </c>
    </row>
    <row r="50" spans="1:12" ht="18" customHeight="1" x14ac:dyDescent="0.25">
      <c r="A50" s="154" t="s">
        <v>81</v>
      </c>
      <c r="B50" s="209">
        <v>1</v>
      </c>
      <c r="C50" s="257">
        <v>2939</v>
      </c>
      <c r="D50" s="205">
        <v>9.8096153589404683E-3</v>
      </c>
      <c r="E50" s="210">
        <v>32</v>
      </c>
      <c r="F50" s="258">
        <v>2.2042615723732551E-2</v>
      </c>
      <c r="G50" s="259">
        <v>251.5</v>
      </c>
      <c r="H50" s="258">
        <v>1.3963327842521274E-2</v>
      </c>
      <c r="I50" s="260">
        <v>16.600000000000001</v>
      </c>
      <c r="J50" s="203">
        <v>348.4</v>
      </c>
      <c r="K50" s="258">
        <v>1.6995405713496142E-2</v>
      </c>
      <c r="L50" s="261">
        <v>314753.07015132339</v>
      </c>
    </row>
    <row r="51" spans="1:12" ht="18" customHeight="1" x14ac:dyDescent="0.25">
      <c r="A51" s="154" t="s">
        <v>82</v>
      </c>
      <c r="B51" s="210">
        <v>3</v>
      </c>
      <c r="C51" s="252"/>
      <c r="D51" s="205"/>
      <c r="E51" s="203"/>
      <c r="F51" s="258"/>
      <c r="G51" s="203"/>
      <c r="H51" s="258"/>
      <c r="I51" s="203"/>
      <c r="J51" s="203"/>
      <c r="K51" s="258"/>
      <c r="L51" s="261">
        <v>0</v>
      </c>
    </row>
    <row r="52" spans="1:12" ht="18" customHeight="1" x14ac:dyDescent="0.25">
      <c r="A52" s="154" t="s">
        <v>83</v>
      </c>
      <c r="B52" s="209">
        <v>2</v>
      </c>
      <c r="C52" s="257">
        <v>5419</v>
      </c>
      <c r="D52" s="205">
        <v>1.8087208448485333E-2</v>
      </c>
      <c r="E52" s="210">
        <v>25.7</v>
      </c>
      <c r="F52" s="258">
        <v>1.0470242468772961E-2</v>
      </c>
      <c r="G52" s="259">
        <v>620.70000000000005</v>
      </c>
      <c r="H52" s="258">
        <v>7.0758720783811874E-3</v>
      </c>
      <c r="I52" s="260">
        <v>74.8</v>
      </c>
      <c r="J52" s="203">
        <v>290.2</v>
      </c>
      <c r="K52" s="258">
        <v>6.9432450170990329E-3</v>
      </c>
      <c r="L52" s="261">
        <v>295235.84443469456</v>
      </c>
    </row>
    <row r="53" spans="1:12" ht="18" customHeight="1" x14ac:dyDescent="0.25">
      <c r="A53" s="154" t="s">
        <v>84</v>
      </c>
      <c r="B53" s="209">
        <v>2</v>
      </c>
      <c r="C53" s="257">
        <v>1210</v>
      </c>
      <c r="D53" s="205">
        <v>4.0386643703021318E-3</v>
      </c>
      <c r="E53" s="210">
        <v>22</v>
      </c>
      <c r="F53" s="258">
        <v>3.6737692872887582E-3</v>
      </c>
      <c r="G53" s="259">
        <v>387.5</v>
      </c>
      <c r="H53" s="258">
        <v>1.1426236878482673E-2</v>
      </c>
      <c r="I53" s="260">
        <v>70.400000000000006</v>
      </c>
      <c r="J53" s="203">
        <v>294.60000000000002</v>
      </c>
      <c r="K53" s="258">
        <v>7.7032021831496796E-3</v>
      </c>
      <c r="L53" s="261">
        <v>121302.26244519437</v>
      </c>
    </row>
    <row r="54" spans="1:12" ht="18" customHeight="1" x14ac:dyDescent="0.25">
      <c r="A54" s="154" t="s">
        <v>85</v>
      </c>
      <c r="B54" s="209">
        <v>2</v>
      </c>
      <c r="C54" s="257">
        <v>975</v>
      </c>
      <c r="D54" s="205">
        <v>3.254295670284776E-3</v>
      </c>
      <c r="E54" s="210">
        <v>25.9</v>
      </c>
      <c r="F54" s="258">
        <v>1.0837619397501835E-2</v>
      </c>
      <c r="G54" s="259">
        <v>364.6</v>
      </c>
      <c r="H54" s="258">
        <v>1.185343822463329E-2</v>
      </c>
      <c r="I54" s="260">
        <v>46.6</v>
      </c>
      <c r="J54" s="203">
        <v>318.39999999999998</v>
      </c>
      <c r="K54" s="258">
        <v>1.1813879581332683E-2</v>
      </c>
      <c r="L54" s="261">
        <v>163810.89843152653</v>
      </c>
    </row>
    <row r="55" spans="1:12" ht="18" customHeight="1" x14ac:dyDescent="0.25">
      <c r="A55" s="154" t="s">
        <v>86</v>
      </c>
      <c r="B55" s="210">
        <v>3</v>
      </c>
      <c r="C55" s="252"/>
      <c r="D55" s="205"/>
      <c r="E55" s="203"/>
      <c r="F55" s="258"/>
      <c r="G55" s="203"/>
      <c r="H55" s="258"/>
      <c r="I55" s="203"/>
      <c r="J55" s="203"/>
      <c r="K55" s="258"/>
      <c r="L55" s="261">
        <v>0</v>
      </c>
    </row>
    <row r="56" spans="1:12" ht="18" customHeight="1" x14ac:dyDescent="0.25">
      <c r="A56" s="154" t="s">
        <v>87</v>
      </c>
      <c r="B56" s="209">
        <v>2</v>
      </c>
      <c r="C56" s="257">
        <v>38146</v>
      </c>
      <c r="D56" s="205">
        <v>0.12732139757813649</v>
      </c>
      <c r="E56" s="210">
        <v>24.7</v>
      </c>
      <c r="F56" s="258">
        <v>8.6333578251285813E-3</v>
      </c>
      <c r="G56" s="259">
        <v>444.9</v>
      </c>
      <c r="H56" s="258">
        <v>1.0355435251013439E-2</v>
      </c>
      <c r="I56" s="260">
        <v>41</v>
      </c>
      <c r="J56" s="203">
        <v>324</v>
      </c>
      <c r="K56" s="258">
        <v>1.2781097792669865E-2</v>
      </c>
      <c r="L56" s="261">
        <v>1538860.7851953346</v>
      </c>
    </row>
    <row r="57" spans="1:12" ht="18" customHeight="1" x14ac:dyDescent="0.25">
      <c r="A57" s="154" t="s">
        <v>88</v>
      </c>
      <c r="B57" s="209">
        <v>1</v>
      </c>
      <c r="C57" s="257">
        <v>3491</v>
      </c>
      <c r="D57" s="205">
        <v>1.1652047369194002E-2</v>
      </c>
      <c r="E57" s="210">
        <v>33.6</v>
      </c>
      <c r="F57" s="258">
        <v>2.4981631153563558E-2</v>
      </c>
      <c r="G57" s="259">
        <v>571.5</v>
      </c>
      <c r="H57" s="258">
        <v>7.9937020447833889E-3</v>
      </c>
      <c r="I57" s="260">
        <v>47.4</v>
      </c>
      <c r="J57" s="203">
        <v>317.60000000000002</v>
      </c>
      <c r="K57" s="258">
        <v>1.1675705551141665E-2</v>
      </c>
      <c r="L57" s="261">
        <v>311364.68901387759</v>
      </c>
    </row>
    <row r="58" spans="1:12" ht="18" customHeight="1" x14ac:dyDescent="0.25">
      <c r="A58" s="154" t="s">
        <v>89</v>
      </c>
      <c r="B58" s="210">
        <v>4</v>
      </c>
      <c r="C58" s="252"/>
      <c r="D58" s="205"/>
      <c r="E58" s="203"/>
      <c r="F58" s="258"/>
      <c r="G58" s="203"/>
      <c r="H58" s="258"/>
      <c r="I58" s="203"/>
      <c r="J58" s="203"/>
      <c r="K58" s="258"/>
      <c r="L58" s="261">
        <v>0</v>
      </c>
    </row>
    <row r="59" spans="1:12" ht="18" customHeight="1" x14ac:dyDescent="0.25">
      <c r="A59" s="154" t="s">
        <v>90</v>
      </c>
      <c r="B59" s="209">
        <v>2</v>
      </c>
      <c r="C59" s="257">
        <v>3591</v>
      </c>
      <c r="D59" s="205">
        <v>1.1985821284095005E-2</v>
      </c>
      <c r="E59" s="210">
        <v>24.7</v>
      </c>
      <c r="F59" s="258">
        <v>8.6333578251285813E-3</v>
      </c>
      <c r="G59" s="259">
        <v>444.9</v>
      </c>
      <c r="H59" s="258">
        <v>1.0355435251013439E-2</v>
      </c>
      <c r="I59" s="260">
        <v>41</v>
      </c>
      <c r="J59" s="203">
        <v>324</v>
      </c>
      <c r="K59" s="258">
        <v>1.2781097792669865E-2</v>
      </c>
      <c r="L59" s="261">
        <v>252345.67075837561</v>
      </c>
    </row>
    <row r="60" spans="1:12" ht="18" customHeight="1" x14ac:dyDescent="0.25">
      <c r="A60" s="154" t="s">
        <v>91</v>
      </c>
      <c r="B60" s="209">
        <v>2</v>
      </c>
      <c r="C60" s="257">
        <v>1139</v>
      </c>
      <c r="D60" s="205">
        <v>3.8016848907224204E-3</v>
      </c>
      <c r="E60" s="210">
        <v>22.1</v>
      </c>
      <c r="F60" s="258">
        <v>3.8574577516531988E-3</v>
      </c>
      <c r="G60" s="259">
        <v>448.7</v>
      </c>
      <c r="H60" s="258">
        <v>1.0284545944665302E-2</v>
      </c>
      <c r="I60" s="260">
        <v>75.599999999999994</v>
      </c>
      <c r="J60" s="203">
        <v>289.39999999999998</v>
      </c>
      <c r="K60" s="258">
        <v>6.8050709869080057E-3</v>
      </c>
      <c r="L60" s="261">
        <v>112924.14711428028</v>
      </c>
    </row>
    <row r="61" spans="1:12" ht="18" customHeight="1" x14ac:dyDescent="0.25">
      <c r="A61" s="154" t="s">
        <v>92</v>
      </c>
      <c r="B61" s="210">
        <v>3</v>
      </c>
      <c r="C61" s="252"/>
      <c r="D61" s="205"/>
      <c r="E61" s="203"/>
      <c r="F61" s="258"/>
      <c r="G61" s="203"/>
      <c r="H61" s="258"/>
      <c r="I61" s="203"/>
      <c r="J61" s="203"/>
      <c r="K61" s="258"/>
      <c r="L61" s="261">
        <v>0</v>
      </c>
    </row>
    <row r="62" spans="1:12" ht="18" customHeight="1" x14ac:dyDescent="0.25">
      <c r="A62" s="154" t="s">
        <v>93</v>
      </c>
      <c r="B62" s="210">
        <v>3</v>
      </c>
      <c r="C62" s="252"/>
      <c r="D62" s="205"/>
      <c r="E62" s="203"/>
      <c r="F62" s="258"/>
      <c r="G62" s="203"/>
      <c r="H62" s="258"/>
      <c r="I62" s="203"/>
      <c r="J62" s="203"/>
      <c r="K62" s="258"/>
      <c r="L62" s="261">
        <v>0</v>
      </c>
    </row>
    <row r="63" spans="1:12" ht="18" customHeight="1" x14ac:dyDescent="0.25">
      <c r="A63" s="154" t="s">
        <v>94</v>
      </c>
      <c r="B63" s="210">
        <v>2</v>
      </c>
      <c r="C63" s="257">
        <v>28709</v>
      </c>
      <c r="D63" s="205">
        <v>9.5823153228928856E-2</v>
      </c>
      <c r="E63" s="210">
        <v>25.3</v>
      </c>
      <c r="F63" s="258">
        <v>9.7354886113152107E-3</v>
      </c>
      <c r="G63" s="259">
        <v>265.60000000000002</v>
      </c>
      <c r="H63" s="258">
        <v>1.3700291205808448E-2</v>
      </c>
      <c r="I63" s="260">
        <v>39.200000000000003</v>
      </c>
      <c r="J63" s="203">
        <v>325.8</v>
      </c>
      <c r="K63" s="258">
        <v>1.3091989360599675E-2</v>
      </c>
      <c r="L63" s="261">
        <v>1201279.1188091864</v>
      </c>
    </row>
    <row r="64" spans="1:12" ht="18" customHeight="1" x14ac:dyDescent="0.25">
      <c r="A64" s="154" t="s">
        <v>95</v>
      </c>
      <c r="B64" s="210">
        <v>1</v>
      </c>
      <c r="C64" s="264">
        <v>23243</v>
      </c>
      <c r="D64" s="205">
        <v>7.7579071040440054E-2</v>
      </c>
      <c r="E64" s="209">
        <v>32.5</v>
      </c>
      <c r="F64" s="258">
        <v>2.296105804555474E-2</v>
      </c>
      <c r="G64" s="259">
        <v>297.5</v>
      </c>
      <c r="H64" s="258">
        <v>1.3105194134096453E-2</v>
      </c>
      <c r="I64" s="260">
        <v>19.100000000000001</v>
      </c>
      <c r="J64" s="203">
        <v>345.9</v>
      </c>
      <c r="K64" s="258">
        <v>1.6563611869149186E-2</v>
      </c>
      <c r="L64" s="261">
        <v>1070946.9843389031</v>
      </c>
    </row>
    <row r="65" spans="1:12" ht="18" customHeight="1" x14ac:dyDescent="0.25">
      <c r="A65" s="154" t="s">
        <v>96</v>
      </c>
      <c r="B65" s="209">
        <v>2</v>
      </c>
      <c r="C65" s="257">
        <v>4024</v>
      </c>
      <c r="D65" s="205">
        <v>1.3431062335616348E-2</v>
      </c>
      <c r="E65" s="210">
        <v>22.5</v>
      </c>
      <c r="F65" s="258">
        <v>4.592211609110948E-3</v>
      </c>
      <c r="G65" s="259">
        <v>450</v>
      </c>
      <c r="H65" s="258">
        <v>1.0260294339861992E-2</v>
      </c>
      <c r="I65" s="260">
        <v>64.8</v>
      </c>
      <c r="J65" s="203">
        <v>300.2</v>
      </c>
      <c r="K65" s="258">
        <v>8.6704203944868528E-3</v>
      </c>
      <c r="L65" s="261">
        <v>231882.48516512179</v>
      </c>
    </row>
    <row r="66" spans="1:12" ht="18" customHeight="1" x14ac:dyDescent="0.25">
      <c r="A66" s="154" t="s">
        <v>97</v>
      </c>
      <c r="B66" s="210">
        <v>2</v>
      </c>
      <c r="C66" s="257">
        <v>1180</v>
      </c>
      <c r="D66" s="205">
        <v>3.9385321958318315E-3</v>
      </c>
      <c r="E66" s="210">
        <v>25.3</v>
      </c>
      <c r="F66" s="258">
        <v>9.7354886113152107E-3</v>
      </c>
      <c r="G66" s="259">
        <v>327.9</v>
      </c>
      <c r="H66" s="258">
        <v>1.2538079683311354E-2</v>
      </c>
      <c r="I66" s="260">
        <v>47.7</v>
      </c>
      <c r="J66" s="203">
        <v>317.3</v>
      </c>
      <c r="K66" s="258">
        <v>1.1623890289820029E-2</v>
      </c>
      <c r="L66" s="261">
        <v>167205.41170840873</v>
      </c>
    </row>
    <row r="67" spans="1:12" ht="18" customHeight="1" x14ac:dyDescent="0.25">
      <c r="A67" s="154" t="s">
        <v>98</v>
      </c>
      <c r="B67" s="209">
        <v>2</v>
      </c>
      <c r="C67" s="257">
        <v>564</v>
      </c>
      <c r="D67" s="205">
        <v>1.882484880041655E-3</v>
      </c>
      <c r="E67" s="210">
        <v>22</v>
      </c>
      <c r="F67" s="258">
        <v>3.6737692872887582E-3</v>
      </c>
      <c r="G67" s="259">
        <v>387.5</v>
      </c>
      <c r="H67" s="258">
        <v>1.1426236878482673E-2</v>
      </c>
      <c r="I67" s="260">
        <v>70.400000000000006</v>
      </c>
      <c r="J67" s="203">
        <v>294.60000000000002</v>
      </c>
      <c r="K67" s="258">
        <v>7.7032021831496796E-3</v>
      </c>
      <c r="L67" s="261">
        <v>97251.07552792404</v>
      </c>
    </row>
    <row r="68" spans="1:12" ht="18" customHeight="1" x14ac:dyDescent="0.25">
      <c r="A68" s="154" t="s">
        <v>99</v>
      </c>
      <c r="B68" s="210">
        <v>2</v>
      </c>
      <c r="C68" s="257">
        <v>1894</v>
      </c>
      <c r="D68" s="205">
        <v>6.3216779482249902E-3</v>
      </c>
      <c r="E68" s="210">
        <v>21.4</v>
      </c>
      <c r="F68" s="258">
        <v>2.5716385011021283E-3</v>
      </c>
      <c r="G68" s="259">
        <v>531.9</v>
      </c>
      <c r="H68" s="258">
        <v>8.7324432372534525E-3</v>
      </c>
      <c r="I68" s="260">
        <v>66.8</v>
      </c>
      <c r="J68" s="203">
        <v>298.2</v>
      </c>
      <c r="K68" s="258">
        <v>8.3249853190092895E-3</v>
      </c>
      <c r="L68" s="261">
        <v>138615.39761795901</v>
      </c>
    </row>
    <row r="69" spans="1:12" ht="18" customHeight="1" x14ac:dyDescent="0.25">
      <c r="A69" s="154" t="s">
        <v>100</v>
      </c>
      <c r="B69" s="210">
        <v>2</v>
      </c>
      <c r="C69" s="257">
        <v>866</v>
      </c>
      <c r="D69" s="205">
        <v>2.8904821030426831E-3</v>
      </c>
      <c r="E69" s="210">
        <v>23.8</v>
      </c>
      <c r="F69" s="258">
        <v>6.9801616458486423E-3</v>
      </c>
      <c r="G69" s="259">
        <v>372.3</v>
      </c>
      <c r="H69" s="258">
        <v>1.1709794103875223E-2</v>
      </c>
      <c r="I69" s="260">
        <v>58.8</v>
      </c>
      <c r="J69" s="203">
        <v>306.2</v>
      </c>
      <c r="K69" s="258">
        <v>9.7067256209195443E-3</v>
      </c>
      <c r="L69" s="261">
        <v>132819.27310508926</v>
      </c>
    </row>
    <row r="70" spans="1:12" ht="18" customHeight="1" x14ac:dyDescent="0.25">
      <c r="A70" s="154" t="s">
        <v>101</v>
      </c>
      <c r="B70" s="210">
        <v>2</v>
      </c>
      <c r="C70" s="257">
        <v>397</v>
      </c>
      <c r="D70" s="205">
        <v>1.3250824421569805E-3</v>
      </c>
      <c r="E70" s="210">
        <v>25.5</v>
      </c>
      <c r="F70" s="258">
        <v>1.0102865540044085E-2</v>
      </c>
      <c r="G70" s="259">
        <v>315.60000000000002</v>
      </c>
      <c r="H70" s="258">
        <v>1.2767537174911903E-2</v>
      </c>
      <c r="I70" s="260">
        <v>44.8</v>
      </c>
      <c r="J70" s="203">
        <v>320.2</v>
      </c>
      <c r="K70" s="258">
        <v>1.2124771149262492E-2</v>
      </c>
      <c r="L70" s="261">
        <v>142439.49049477518</v>
      </c>
    </row>
    <row r="71" spans="1:12" ht="18" customHeight="1" x14ac:dyDescent="0.25">
      <c r="A71" s="154" t="s">
        <v>102</v>
      </c>
      <c r="B71" s="210">
        <v>2</v>
      </c>
      <c r="C71" s="265">
        <v>767</v>
      </c>
      <c r="D71" s="205">
        <v>2.5600459272906904E-3</v>
      </c>
      <c r="E71" s="204">
        <v>23.8</v>
      </c>
      <c r="F71" s="258">
        <v>6.9801616458486423E-3</v>
      </c>
      <c r="G71" s="262">
        <v>372.3</v>
      </c>
      <c r="H71" s="258">
        <v>1.1709794103875223E-2</v>
      </c>
      <c r="I71" s="263">
        <v>58.8</v>
      </c>
      <c r="J71" s="203">
        <v>306.2</v>
      </c>
      <c r="K71" s="258">
        <v>9.7067256209195443E-3</v>
      </c>
      <c r="L71" s="261">
        <v>129133.41009454784</v>
      </c>
    </row>
    <row r="72" spans="1:12" ht="18" customHeight="1" x14ac:dyDescent="0.25">
      <c r="A72" s="154" t="s">
        <v>103</v>
      </c>
      <c r="B72" s="210">
        <v>3</v>
      </c>
      <c r="C72" s="257"/>
      <c r="D72" s="205"/>
      <c r="E72" s="210"/>
      <c r="F72" s="258"/>
      <c r="G72" s="210"/>
      <c r="H72" s="258"/>
      <c r="I72" s="260"/>
      <c r="J72" s="203"/>
      <c r="K72" s="258"/>
      <c r="L72" s="261">
        <v>0</v>
      </c>
    </row>
    <row r="73" spans="1:12" ht="18" customHeight="1" x14ac:dyDescent="0.25">
      <c r="A73" s="154" t="s">
        <v>104</v>
      </c>
      <c r="B73" s="210">
        <v>2</v>
      </c>
      <c r="C73" s="264">
        <v>1274</v>
      </c>
      <c r="D73" s="205">
        <v>4.2522796758387741E-3</v>
      </c>
      <c r="E73" s="209">
        <v>23.6</v>
      </c>
      <c r="F73" s="258">
        <v>6.6127847171197681E-3</v>
      </c>
      <c r="G73" s="259">
        <v>332.6</v>
      </c>
      <c r="H73" s="258">
        <v>1.2450400804407078E-2</v>
      </c>
      <c r="I73" s="260">
        <v>49.7</v>
      </c>
      <c r="J73" s="203">
        <v>315.3</v>
      </c>
      <c r="K73" s="258">
        <v>1.1278455214342464E-2</v>
      </c>
      <c r="L73" s="261">
        <v>155035.32081431759</v>
      </c>
    </row>
    <row r="74" spans="1:12" ht="18" customHeight="1" x14ac:dyDescent="0.25">
      <c r="A74" s="154" t="s">
        <v>105</v>
      </c>
      <c r="B74" s="210">
        <v>1</v>
      </c>
      <c r="C74" s="257">
        <v>1236</v>
      </c>
      <c r="D74" s="205">
        <v>4.1254455881763932E-3</v>
      </c>
      <c r="E74" s="210">
        <v>27.2</v>
      </c>
      <c r="F74" s="258">
        <v>1.3225569434239529E-2</v>
      </c>
      <c r="G74" s="259">
        <v>281.3</v>
      </c>
      <c r="H74" s="258">
        <v>1.3407406440106934E-2</v>
      </c>
      <c r="I74" s="260">
        <v>34.4</v>
      </c>
      <c r="J74" s="203">
        <v>330.6</v>
      </c>
      <c r="K74" s="258">
        <v>1.392103354174583E-2</v>
      </c>
      <c r="L74" s="261">
        <v>197051.25732275494</v>
      </c>
    </row>
    <row r="75" spans="1:12" ht="18" customHeight="1" x14ac:dyDescent="0.25">
      <c r="A75" s="154" t="s">
        <v>106</v>
      </c>
      <c r="B75" s="209">
        <v>1</v>
      </c>
      <c r="C75" s="265">
        <v>1572</v>
      </c>
      <c r="D75" s="205">
        <v>5.2469259422437617E-3</v>
      </c>
      <c r="E75" s="204">
        <v>27.9</v>
      </c>
      <c r="F75" s="258">
        <v>1.4511388684790592E-2</v>
      </c>
      <c r="G75" s="262">
        <v>236.4</v>
      </c>
      <c r="H75" s="258">
        <v>1.424501955985203E-2</v>
      </c>
      <c r="I75" s="263">
        <v>28.9</v>
      </c>
      <c r="J75" s="203">
        <v>336.1</v>
      </c>
      <c r="K75" s="258">
        <v>1.4870979999309131E-2</v>
      </c>
      <c r="L75" s="261">
        <v>221405.06431239442</v>
      </c>
    </row>
    <row r="76" spans="1:12" ht="18" customHeight="1" x14ac:dyDescent="0.25">
      <c r="A76" s="154" t="s">
        <v>107</v>
      </c>
      <c r="B76" s="209">
        <v>3</v>
      </c>
      <c r="C76" s="265"/>
      <c r="D76" s="205"/>
      <c r="E76" s="204"/>
      <c r="F76" s="258"/>
      <c r="G76" s="204"/>
      <c r="H76" s="258"/>
      <c r="I76" s="263"/>
      <c r="J76" s="203"/>
      <c r="K76" s="258"/>
      <c r="L76" s="261">
        <v>0</v>
      </c>
    </row>
    <row r="77" spans="1:12" ht="18" customHeight="1" x14ac:dyDescent="0.25">
      <c r="A77" s="154" t="s">
        <v>108</v>
      </c>
      <c r="B77" s="210">
        <v>4</v>
      </c>
      <c r="C77" s="264"/>
      <c r="D77" s="205"/>
      <c r="E77" s="209"/>
      <c r="F77" s="258"/>
      <c r="G77" s="209"/>
      <c r="H77" s="258"/>
      <c r="I77" s="209"/>
      <c r="J77" s="203"/>
      <c r="K77" s="258"/>
      <c r="L77" s="261">
        <v>0</v>
      </c>
    </row>
    <row r="78" spans="1:12" ht="18" customHeight="1" x14ac:dyDescent="0.25">
      <c r="A78" s="154" t="s">
        <v>109</v>
      </c>
      <c r="B78" s="210">
        <v>1</v>
      </c>
      <c r="C78" s="252">
        <v>980</v>
      </c>
      <c r="D78" s="205">
        <v>3.270984366029826E-3</v>
      </c>
      <c r="E78" s="203">
        <v>29.1</v>
      </c>
      <c r="F78" s="258">
        <v>1.6715650257163855E-2</v>
      </c>
      <c r="G78" s="262">
        <v>233.7</v>
      </c>
      <c r="H78" s="258">
        <v>1.4295388277520443E-2</v>
      </c>
      <c r="I78" s="263">
        <v>28.1</v>
      </c>
      <c r="J78" s="203">
        <v>336.9</v>
      </c>
      <c r="K78" s="258">
        <v>1.5009154029500149E-2</v>
      </c>
      <c r="L78" s="261">
        <v>209928.23123674194</v>
      </c>
    </row>
    <row r="79" spans="1:12" ht="18" customHeight="1" x14ac:dyDescent="0.25">
      <c r="A79" s="154" t="s">
        <v>110</v>
      </c>
      <c r="B79" s="209">
        <v>3</v>
      </c>
      <c r="C79" s="257"/>
      <c r="D79" s="205"/>
      <c r="E79" s="210"/>
      <c r="F79" s="258"/>
      <c r="G79" s="210"/>
      <c r="H79" s="258"/>
      <c r="I79" s="260"/>
      <c r="J79" s="203"/>
      <c r="K79" s="258"/>
      <c r="L79" s="261">
        <v>0</v>
      </c>
    </row>
    <row r="80" spans="1:12" ht="18" customHeight="1" x14ac:dyDescent="0.25">
      <c r="A80" s="154" t="s">
        <v>111</v>
      </c>
      <c r="B80" s="210">
        <v>1</v>
      </c>
      <c r="C80" s="264">
        <v>533</v>
      </c>
      <c r="D80" s="205">
        <v>1.7790149664223443E-3</v>
      </c>
      <c r="E80" s="209">
        <v>26.3</v>
      </c>
      <c r="F80" s="258">
        <v>1.157237325495959E-2</v>
      </c>
      <c r="G80" s="259">
        <v>254</v>
      </c>
      <c r="H80" s="258">
        <v>1.3916690140976446E-2</v>
      </c>
      <c r="I80" s="260">
        <v>32.299999999999997</v>
      </c>
      <c r="J80" s="203">
        <v>332.7</v>
      </c>
      <c r="K80" s="258">
        <v>1.4283740370997267E-2</v>
      </c>
      <c r="L80" s="261">
        <v>166256.14657044993</v>
      </c>
    </row>
    <row r="81" spans="1:12" ht="18" customHeight="1" x14ac:dyDescent="0.25">
      <c r="A81" s="154" t="s">
        <v>112</v>
      </c>
      <c r="B81" s="209">
        <v>2</v>
      </c>
      <c r="C81" s="257">
        <v>3360</v>
      </c>
      <c r="D81" s="205">
        <v>1.1214803540673689E-2</v>
      </c>
      <c r="E81" s="210">
        <v>25.2</v>
      </c>
      <c r="F81" s="258">
        <v>9.5518001469507702E-3</v>
      </c>
      <c r="G81" s="259">
        <v>325.5</v>
      </c>
      <c r="H81" s="258">
        <v>1.2582851876794388E-2</v>
      </c>
      <c r="I81" s="260">
        <v>51</v>
      </c>
      <c r="J81" s="203">
        <v>314</v>
      </c>
      <c r="K81" s="258">
        <v>1.1053922415282046E-2</v>
      </c>
      <c r="L81" s="261">
        <v>245106.06702109709</v>
      </c>
    </row>
    <row r="82" spans="1:12" ht="18" customHeight="1" x14ac:dyDescent="0.25">
      <c r="A82" s="154" t="s">
        <v>113</v>
      </c>
      <c r="B82" s="210">
        <v>2</v>
      </c>
      <c r="C82" s="257">
        <v>418</v>
      </c>
      <c r="D82" s="205">
        <v>1.3951749642861912E-3</v>
      </c>
      <c r="E82" s="210">
        <v>27.7</v>
      </c>
      <c r="F82" s="258">
        <v>1.4144011756061718E-2</v>
      </c>
      <c r="G82" s="259">
        <v>399.2</v>
      </c>
      <c r="H82" s="258">
        <v>1.1207972435252881E-2</v>
      </c>
      <c r="I82" s="260">
        <v>46.5</v>
      </c>
      <c r="J82" s="203">
        <v>318.5</v>
      </c>
      <c r="K82" s="258">
        <v>1.1831151335106564E-2</v>
      </c>
      <c r="L82" s="261">
        <v>156462.86612867832</v>
      </c>
    </row>
    <row r="83" spans="1:12" ht="18" customHeight="1" x14ac:dyDescent="0.25">
      <c r="A83" s="154" t="s">
        <v>114</v>
      </c>
      <c r="B83" s="210">
        <v>2</v>
      </c>
      <c r="C83" s="257">
        <v>2380</v>
      </c>
      <c r="D83" s="205">
        <v>7.9438191746438631E-3</v>
      </c>
      <c r="E83" s="210">
        <v>25.9</v>
      </c>
      <c r="F83" s="258">
        <v>1.0837619397501835E-2</v>
      </c>
      <c r="G83" s="259">
        <v>537.6</v>
      </c>
      <c r="H83" s="258">
        <v>8.6261092777312441E-3</v>
      </c>
      <c r="I83" s="260">
        <v>62.6</v>
      </c>
      <c r="J83" s="203">
        <v>302.39999999999998</v>
      </c>
      <c r="K83" s="258">
        <v>9.0503989775121713E-3</v>
      </c>
      <c r="L83" s="261">
        <v>196590.35529425167</v>
      </c>
    </row>
    <row r="84" spans="1:12" ht="18" customHeight="1" x14ac:dyDescent="0.25">
      <c r="A84" s="154" t="s">
        <v>115</v>
      </c>
      <c r="B84" s="210">
        <v>1</v>
      </c>
      <c r="C84" s="265">
        <v>660</v>
      </c>
      <c r="D84" s="205">
        <v>2.2029078383466174E-3</v>
      </c>
      <c r="E84" s="204">
        <v>28.3</v>
      </c>
      <c r="F84" s="258">
        <v>1.5246142542248349E-2</v>
      </c>
      <c r="G84" s="262">
        <v>286.60000000000002</v>
      </c>
      <c r="H84" s="258">
        <v>1.3308534512831899E-2</v>
      </c>
      <c r="I84" s="263">
        <v>41.5</v>
      </c>
      <c r="J84" s="203">
        <v>323.5</v>
      </c>
      <c r="K84" s="258">
        <v>1.2694739023800474E-2</v>
      </c>
      <c r="L84" s="261">
        <v>178929.58644131292</v>
      </c>
    </row>
    <row r="85" spans="1:12" ht="18" customHeight="1" x14ac:dyDescent="0.25">
      <c r="A85" s="154" t="s">
        <v>116</v>
      </c>
      <c r="B85" s="209">
        <v>3</v>
      </c>
      <c r="C85" s="257"/>
      <c r="D85" s="205"/>
      <c r="E85" s="210"/>
      <c r="F85" s="258"/>
      <c r="G85" s="210"/>
      <c r="H85" s="258"/>
      <c r="I85" s="260"/>
      <c r="J85" s="203"/>
      <c r="K85" s="258"/>
      <c r="L85" s="261">
        <v>0</v>
      </c>
    </row>
    <row r="86" spans="1:12" ht="18" customHeight="1" x14ac:dyDescent="0.25">
      <c r="A86" s="154" t="s">
        <v>117</v>
      </c>
      <c r="B86" s="210">
        <v>1</v>
      </c>
      <c r="C86" s="264">
        <v>455</v>
      </c>
      <c r="D86" s="205">
        <v>1.5186713127995622E-3</v>
      </c>
      <c r="E86" s="209">
        <v>28.8</v>
      </c>
      <c r="F86" s="258">
        <v>1.616458486407054E-2</v>
      </c>
      <c r="G86" s="259">
        <v>246.6</v>
      </c>
      <c r="H86" s="258">
        <v>1.4054737737549136E-2</v>
      </c>
      <c r="I86" s="260">
        <v>33.9</v>
      </c>
      <c r="J86" s="203">
        <v>331.1</v>
      </c>
      <c r="K86" s="258">
        <v>1.4007392310615221E-2</v>
      </c>
      <c r="L86" s="261">
        <v>182916.69100283788</v>
      </c>
    </row>
    <row r="87" spans="1:12" ht="18" customHeight="1" x14ac:dyDescent="0.25">
      <c r="A87" s="154" t="s">
        <v>118</v>
      </c>
      <c r="B87" s="209">
        <v>1</v>
      </c>
      <c r="C87" s="257">
        <v>507</v>
      </c>
      <c r="D87" s="205">
        <v>1.6922337485480836E-3</v>
      </c>
      <c r="E87" s="210">
        <v>25.5</v>
      </c>
      <c r="F87" s="258">
        <v>1.0102865540044085E-2</v>
      </c>
      <c r="G87" s="259">
        <v>315.60000000000002</v>
      </c>
      <c r="H87" s="258">
        <v>1.2767537174911903E-2</v>
      </c>
      <c r="I87" s="260">
        <v>44.8</v>
      </c>
      <c r="J87" s="203">
        <v>320.2</v>
      </c>
      <c r="K87" s="258">
        <v>1.2124771149262492E-2</v>
      </c>
      <c r="L87" s="261">
        <v>146534.89383982119</v>
      </c>
    </row>
    <row r="88" spans="1:12" ht="18" customHeight="1" x14ac:dyDescent="0.25">
      <c r="A88" s="154" t="s">
        <v>119</v>
      </c>
      <c r="B88" s="209">
        <v>2</v>
      </c>
      <c r="C88" s="265">
        <v>520</v>
      </c>
      <c r="D88" s="205">
        <v>1.7356243574852138E-3</v>
      </c>
      <c r="E88" s="204">
        <v>25.5</v>
      </c>
      <c r="F88" s="258">
        <v>1.0102865540044085E-2</v>
      </c>
      <c r="G88" s="262">
        <v>315.60000000000002</v>
      </c>
      <c r="H88" s="258">
        <v>1.2767537174911903E-2</v>
      </c>
      <c r="I88" s="263">
        <v>44.8</v>
      </c>
      <c r="J88" s="203">
        <v>320.2</v>
      </c>
      <c r="K88" s="258">
        <v>1.2124771149262492E-2</v>
      </c>
      <c r="L88" s="261">
        <v>147018.89605332664</v>
      </c>
    </row>
    <row r="89" spans="1:12" ht="18" customHeight="1" x14ac:dyDescent="0.25">
      <c r="A89" s="154" t="s">
        <v>120</v>
      </c>
      <c r="B89" s="210">
        <v>3</v>
      </c>
      <c r="C89" s="257"/>
      <c r="D89" s="205"/>
      <c r="E89" s="210"/>
      <c r="F89" s="258"/>
      <c r="G89" s="210"/>
      <c r="H89" s="258"/>
      <c r="I89" s="260"/>
      <c r="J89" s="203"/>
      <c r="K89" s="258"/>
      <c r="L89" s="261">
        <v>0</v>
      </c>
    </row>
    <row r="90" spans="1:12" ht="18" customHeight="1" x14ac:dyDescent="0.25">
      <c r="A90" s="154" t="s">
        <v>121</v>
      </c>
      <c r="B90" s="210">
        <v>1</v>
      </c>
      <c r="C90" s="252">
        <v>164</v>
      </c>
      <c r="D90" s="205">
        <v>5.4738922043764439E-4</v>
      </c>
      <c r="E90" s="203">
        <v>30.5</v>
      </c>
      <c r="F90" s="258">
        <v>1.9287288758265981E-2</v>
      </c>
      <c r="G90" s="262">
        <v>227.1</v>
      </c>
      <c r="H90" s="258">
        <v>1.4418511809598787E-2</v>
      </c>
      <c r="I90" s="263">
        <v>31.1</v>
      </c>
      <c r="J90" s="203">
        <v>333.9</v>
      </c>
      <c r="K90" s="258">
        <v>1.4491001416283802E-2</v>
      </c>
      <c r="L90" s="261">
        <v>188984.73671219329</v>
      </c>
    </row>
    <row r="91" spans="1:12" ht="18" customHeight="1" x14ac:dyDescent="0.25">
      <c r="A91" s="154" t="s">
        <v>122</v>
      </c>
      <c r="B91" s="209">
        <v>3</v>
      </c>
      <c r="C91" s="265"/>
      <c r="D91" s="205"/>
      <c r="E91" s="204"/>
      <c r="F91" s="258"/>
      <c r="G91" s="204"/>
      <c r="H91" s="258"/>
      <c r="I91" s="263"/>
      <c r="J91" s="203"/>
      <c r="K91" s="258"/>
      <c r="L91" s="261">
        <v>0</v>
      </c>
    </row>
    <row r="92" spans="1:12" ht="18" customHeight="1" x14ac:dyDescent="0.25">
      <c r="A92" s="154" t="s">
        <v>123</v>
      </c>
      <c r="B92" s="210">
        <v>4</v>
      </c>
      <c r="C92" s="252"/>
      <c r="D92" s="205"/>
      <c r="E92" s="209"/>
      <c r="F92" s="258"/>
      <c r="G92" s="209"/>
      <c r="H92" s="258"/>
      <c r="I92" s="209"/>
      <c r="J92" s="203"/>
      <c r="K92" s="258"/>
      <c r="L92" s="261">
        <v>0</v>
      </c>
    </row>
    <row r="93" spans="1:12" ht="18" customHeight="1" x14ac:dyDescent="0.25">
      <c r="A93" s="154" t="s">
        <v>124</v>
      </c>
      <c r="B93" s="210">
        <v>2</v>
      </c>
      <c r="C93" s="252">
        <v>846</v>
      </c>
      <c r="D93" s="205">
        <v>2.8237273200624824E-3</v>
      </c>
      <c r="E93" s="209">
        <v>25.3</v>
      </c>
      <c r="F93" s="258">
        <v>9.7354886113152107E-3</v>
      </c>
      <c r="G93" s="259">
        <v>332.1</v>
      </c>
      <c r="H93" s="258">
        <v>1.2459728344716044E-2</v>
      </c>
      <c r="I93" s="260">
        <v>52.9</v>
      </c>
      <c r="J93" s="203">
        <v>312.10000000000002</v>
      </c>
      <c r="K93" s="258">
        <v>1.0725759093578363E-2</v>
      </c>
      <c r="L93" s="261">
        <v>150588.18774629076</v>
      </c>
    </row>
    <row r="94" spans="1:12" ht="18" customHeight="1" x14ac:dyDescent="0.25">
      <c r="A94" s="154" t="s">
        <v>125</v>
      </c>
      <c r="B94" s="210">
        <v>2</v>
      </c>
      <c r="C94" s="265">
        <v>4870</v>
      </c>
      <c r="D94" s="205">
        <v>1.6254789655678829E-2</v>
      </c>
      <c r="E94" s="210">
        <v>22.5</v>
      </c>
      <c r="F94" s="258">
        <v>4.592211609110948E-3</v>
      </c>
      <c r="G94" s="259">
        <v>491.9</v>
      </c>
      <c r="H94" s="258">
        <v>9.4786464619706877E-3</v>
      </c>
      <c r="I94" s="260">
        <v>62.2</v>
      </c>
      <c r="J94" s="203">
        <v>302.8</v>
      </c>
      <c r="K94" s="258">
        <v>9.1194859926076888E-3</v>
      </c>
      <c r="L94" s="261">
        <v>263639.72351193085</v>
      </c>
    </row>
    <row r="95" spans="1:12" ht="18" customHeight="1" x14ac:dyDescent="0.25">
      <c r="A95" s="154" t="s">
        <v>126</v>
      </c>
      <c r="B95" s="210">
        <v>3</v>
      </c>
      <c r="C95" s="265"/>
      <c r="D95" s="205"/>
      <c r="E95" s="204"/>
      <c r="F95" s="258"/>
      <c r="G95" s="204"/>
      <c r="H95" s="258"/>
      <c r="I95" s="263"/>
      <c r="J95" s="203"/>
      <c r="K95" s="258"/>
      <c r="L95" s="261">
        <v>0</v>
      </c>
    </row>
    <row r="96" spans="1:12" ht="18" customHeight="1" x14ac:dyDescent="0.25">
      <c r="A96" s="154" t="s">
        <v>127</v>
      </c>
      <c r="B96" s="210">
        <v>1</v>
      </c>
      <c r="C96" s="265">
        <v>1797</v>
      </c>
      <c r="D96" s="205">
        <v>5.9979172507710178E-3</v>
      </c>
      <c r="E96" s="210">
        <v>29.9</v>
      </c>
      <c r="F96" s="258">
        <v>1.8185157972079351E-2</v>
      </c>
      <c r="G96" s="259">
        <v>244.2</v>
      </c>
      <c r="H96" s="258">
        <v>1.4099509931032169E-2</v>
      </c>
      <c r="I96" s="260">
        <v>26.4</v>
      </c>
      <c r="J96" s="203">
        <v>338.6</v>
      </c>
      <c r="K96" s="258">
        <v>1.5302773843656086E-2</v>
      </c>
      <c r="L96" s="261">
        <v>247775.67179063059</v>
      </c>
    </row>
    <row r="97" spans="1:12" ht="18" customHeight="1" x14ac:dyDescent="0.25">
      <c r="A97" s="154" t="s">
        <v>128</v>
      </c>
      <c r="B97" s="210">
        <v>2</v>
      </c>
      <c r="C97" s="252">
        <v>11060</v>
      </c>
      <c r="D97" s="205">
        <v>3.6915394988050895E-2</v>
      </c>
      <c r="E97" s="209">
        <v>25.4</v>
      </c>
      <c r="F97" s="258">
        <v>9.9191770756796444E-3</v>
      </c>
      <c r="G97" s="259">
        <v>427.3</v>
      </c>
      <c r="H97" s="258">
        <v>1.0683764669889025E-2</v>
      </c>
      <c r="I97" s="260">
        <v>51.9</v>
      </c>
      <c r="J97" s="203">
        <v>313.10000000000002</v>
      </c>
      <c r="K97" s="258">
        <v>1.0898476631317145E-2</v>
      </c>
      <c r="L97" s="261">
        <v>528493.21057697991</v>
      </c>
    </row>
    <row r="98" spans="1:12" ht="18" customHeight="1" x14ac:dyDescent="0.25">
      <c r="A98" s="154" t="s">
        <v>129</v>
      </c>
      <c r="B98" s="209">
        <v>1</v>
      </c>
      <c r="C98" s="265">
        <v>2826</v>
      </c>
      <c r="D98" s="205">
        <v>9.4324508351023347E-3</v>
      </c>
      <c r="E98" s="210">
        <v>26.5</v>
      </c>
      <c r="F98" s="258">
        <v>1.1939750183688464E-2</v>
      </c>
      <c r="G98" s="259">
        <v>441.4</v>
      </c>
      <c r="H98" s="258">
        <v>1.0420728033176199E-2</v>
      </c>
      <c r="I98" s="260">
        <v>56.4</v>
      </c>
      <c r="J98" s="203">
        <v>308.60000000000002</v>
      </c>
      <c r="K98" s="258">
        <v>1.0121247711492627E-2</v>
      </c>
      <c r="L98" s="261">
        <v>226894.41647332557</v>
      </c>
    </row>
    <row r="99" spans="1:12" ht="18" customHeight="1" x14ac:dyDescent="0.25">
      <c r="A99" s="154" t="s">
        <v>130</v>
      </c>
      <c r="B99" s="210">
        <v>2</v>
      </c>
      <c r="C99" s="265">
        <v>243</v>
      </c>
      <c r="D99" s="205">
        <v>8.1107061320943646E-4</v>
      </c>
      <c r="E99" s="210">
        <v>25.2</v>
      </c>
      <c r="F99" s="258">
        <v>9.5518001469507702E-3</v>
      </c>
      <c r="G99" s="259">
        <v>325.5</v>
      </c>
      <c r="H99" s="258">
        <v>1.2582851876794388E-2</v>
      </c>
      <c r="I99" s="260">
        <v>51</v>
      </c>
      <c r="J99" s="203">
        <v>314</v>
      </c>
      <c r="K99" s="258">
        <v>1.1053922415282046E-2</v>
      </c>
      <c r="L99" s="261">
        <v>129057.22859829283</v>
      </c>
    </row>
    <row r="100" spans="1:12" ht="18" customHeight="1" x14ac:dyDescent="0.25">
      <c r="A100" s="154" t="s">
        <v>131</v>
      </c>
      <c r="B100" s="209">
        <v>3</v>
      </c>
      <c r="C100" s="265"/>
      <c r="D100" s="205"/>
      <c r="E100" s="204"/>
      <c r="F100" s="258"/>
      <c r="G100" s="204"/>
      <c r="H100" s="258"/>
      <c r="I100" s="263"/>
      <c r="J100" s="203"/>
      <c r="K100" s="258"/>
      <c r="L100" s="261">
        <v>0</v>
      </c>
    </row>
    <row r="101" spans="1:12" ht="18" customHeight="1" x14ac:dyDescent="0.25">
      <c r="A101" s="154" t="s">
        <v>132</v>
      </c>
      <c r="B101" s="210">
        <v>1</v>
      </c>
      <c r="C101" s="265">
        <v>569</v>
      </c>
      <c r="D101" s="205">
        <v>1.8991735757867051E-3</v>
      </c>
      <c r="E101" s="210">
        <v>28.3</v>
      </c>
      <c r="F101" s="258">
        <v>1.5246142542248349E-2</v>
      </c>
      <c r="G101" s="259">
        <v>286.60000000000002</v>
      </c>
      <c r="H101" s="258">
        <v>1.3308534512831899E-2</v>
      </c>
      <c r="I101" s="260">
        <v>41.5</v>
      </c>
      <c r="J101" s="203">
        <v>323.5</v>
      </c>
      <c r="K101" s="258">
        <v>1.2694739023800474E-2</v>
      </c>
      <c r="L101" s="261">
        <v>175541.57094677479</v>
      </c>
    </row>
    <row r="102" spans="1:12" ht="18" customHeight="1" x14ac:dyDescent="0.25">
      <c r="A102" s="154" t="s">
        <v>133</v>
      </c>
      <c r="B102" s="210">
        <v>3</v>
      </c>
      <c r="C102" s="252"/>
      <c r="D102" s="205"/>
      <c r="E102" s="203"/>
      <c r="F102" s="258"/>
      <c r="G102" s="203"/>
      <c r="H102" s="258"/>
      <c r="I102" s="203"/>
      <c r="J102" s="203"/>
      <c r="K102" s="258"/>
      <c r="L102" s="261">
        <v>0</v>
      </c>
    </row>
    <row r="103" spans="1:12" ht="18" customHeight="1" x14ac:dyDescent="0.25">
      <c r="A103" s="154" t="s">
        <v>134</v>
      </c>
      <c r="B103" s="209">
        <v>2</v>
      </c>
      <c r="C103" s="265">
        <v>1150</v>
      </c>
      <c r="D103" s="205">
        <v>3.8384000213615307E-3</v>
      </c>
      <c r="E103" s="210">
        <v>23.5</v>
      </c>
      <c r="F103" s="258">
        <v>6.4290962527553275E-3</v>
      </c>
      <c r="G103" s="259">
        <v>444.4</v>
      </c>
      <c r="H103" s="258">
        <v>1.0364762791322405E-2</v>
      </c>
      <c r="I103" s="260">
        <v>58</v>
      </c>
      <c r="J103" s="203">
        <v>307</v>
      </c>
      <c r="K103" s="258">
        <v>9.8448996511105724E-3</v>
      </c>
      <c r="L103" s="261">
        <v>138549.97421401693</v>
      </c>
    </row>
    <row r="104" spans="1:12" ht="18" customHeight="1" x14ac:dyDescent="0.25">
      <c r="A104" s="154" t="s">
        <v>135</v>
      </c>
      <c r="B104" s="210">
        <v>4</v>
      </c>
      <c r="C104" s="252"/>
      <c r="D104" s="205"/>
      <c r="E104" s="203"/>
      <c r="F104" s="258"/>
      <c r="G104" s="203"/>
      <c r="H104" s="258"/>
      <c r="I104" s="203"/>
      <c r="J104" s="203"/>
      <c r="K104" s="258"/>
      <c r="L104" s="261">
        <v>0</v>
      </c>
    </row>
    <row r="105" spans="1:12" ht="18" customHeight="1" x14ac:dyDescent="0.25">
      <c r="A105" s="154" t="s">
        <v>136</v>
      </c>
      <c r="B105" s="210">
        <v>1</v>
      </c>
      <c r="C105" s="265">
        <v>15768</v>
      </c>
      <c r="D105" s="205">
        <v>5.2629470901590099E-2</v>
      </c>
      <c r="E105" s="210">
        <v>33.4</v>
      </c>
      <c r="F105" s="258">
        <v>2.4614254224834677E-2</v>
      </c>
      <c r="G105" s="259">
        <v>317.7</v>
      </c>
      <c r="H105" s="258">
        <v>1.2728361505614249E-2</v>
      </c>
      <c r="I105" s="260">
        <v>20.2</v>
      </c>
      <c r="J105" s="203">
        <v>344.8</v>
      </c>
      <c r="K105" s="258">
        <v>1.6373622577636533E-2</v>
      </c>
      <c r="L105" s="261">
        <v>798333.5917340403</v>
      </c>
    </row>
    <row r="106" spans="1:12" ht="18" customHeight="1" x14ac:dyDescent="0.25">
      <c r="A106" s="154" t="s">
        <v>137</v>
      </c>
      <c r="B106" s="210">
        <v>2</v>
      </c>
      <c r="C106" s="252">
        <v>983</v>
      </c>
      <c r="D106" s="205">
        <v>3.2809975834768561E-3</v>
      </c>
      <c r="E106" s="209">
        <v>25.5</v>
      </c>
      <c r="F106" s="258">
        <v>1.0102865540044085E-2</v>
      </c>
      <c r="G106" s="259">
        <v>417.2</v>
      </c>
      <c r="H106" s="258">
        <v>1.0872180984130125E-2</v>
      </c>
      <c r="I106" s="260">
        <v>51.9</v>
      </c>
      <c r="J106" s="203">
        <v>313.10000000000002</v>
      </c>
      <c r="K106" s="258">
        <v>1.0898476631317145E-2</v>
      </c>
      <c r="L106" s="261">
        <v>154556.95664528411</v>
      </c>
    </row>
    <row r="107" spans="1:12" ht="18" customHeight="1" x14ac:dyDescent="0.25">
      <c r="A107" s="154" t="s">
        <v>138</v>
      </c>
      <c r="B107" s="209">
        <v>2</v>
      </c>
      <c r="C107" s="265">
        <v>1603</v>
      </c>
      <c r="D107" s="205">
        <v>5.3503958558630722E-3</v>
      </c>
      <c r="E107" s="210">
        <v>22.8</v>
      </c>
      <c r="F107" s="258">
        <v>5.1432770022042627E-3</v>
      </c>
      <c r="G107" s="259">
        <v>429</v>
      </c>
      <c r="H107" s="258">
        <v>1.065205103283854E-2</v>
      </c>
      <c r="I107" s="260">
        <v>74.8</v>
      </c>
      <c r="J107" s="203">
        <v>290.2</v>
      </c>
      <c r="K107" s="258">
        <v>6.9432450170990329E-3</v>
      </c>
      <c r="L107" s="261">
        <v>137372.76805743843</v>
      </c>
    </row>
    <row r="108" spans="1:12" ht="18" customHeight="1" x14ac:dyDescent="0.25">
      <c r="A108" s="154" t="s">
        <v>139</v>
      </c>
      <c r="B108" s="210">
        <v>3</v>
      </c>
      <c r="C108" s="265"/>
      <c r="D108" s="205"/>
      <c r="E108" s="204"/>
      <c r="F108" s="258"/>
      <c r="G108" s="204"/>
      <c r="H108" s="258"/>
      <c r="I108" s="263"/>
      <c r="J108" s="203"/>
      <c r="K108" s="258"/>
      <c r="L108" s="261">
        <v>0</v>
      </c>
    </row>
    <row r="109" spans="1:12" ht="18" customHeight="1" x14ac:dyDescent="0.25">
      <c r="A109" s="154" t="s">
        <v>140</v>
      </c>
      <c r="B109" s="210">
        <v>1</v>
      </c>
      <c r="C109" s="265">
        <v>78</v>
      </c>
      <c r="D109" s="205">
        <v>2.6034365362278205E-4</v>
      </c>
      <c r="E109" s="210">
        <v>27.3</v>
      </c>
      <c r="F109" s="258">
        <v>1.340925789860397E-2</v>
      </c>
      <c r="G109" s="259">
        <v>248.8</v>
      </c>
      <c r="H109" s="258">
        <v>1.4013696560189689E-2</v>
      </c>
      <c r="I109" s="260">
        <v>30.8</v>
      </c>
      <c r="J109" s="203">
        <v>334.2</v>
      </c>
      <c r="K109" s="258">
        <v>1.4542816677605439E-2</v>
      </c>
      <c r="L109" s="261">
        <v>158884.27222354463</v>
      </c>
    </row>
    <row r="110" spans="1:12" ht="18" customHeight="1" x14ac:dyDescent="0.25">
      <c r="A110" s="154" t="s">
        <v>141</v>
      </c>
      <c r="B110" s="209">
        <v>3</v>
      </c>
      <c r="C110" s="265"/>
      <c r="D110" s="205"/>
      <c r="E110" s="210"/>
      <c r="F110" s="258"/>
      <c r="G110" s="210"/>
      <c r="H110" s="258"/>
      <c r="I110" s="260"/>
      <c r="J110" s="203"/>
      <c r="K110" s="258"/>
      <c r="L110" s="261">
        <v>0</v>
      </c>
    </row>
    <row r="111" spans="1:12" ht="18" customHeight="1" x14ac:dyDescent="0.25">
      <c r="A111" s="154" t="s">
        <v>142</v>
      </c>
      <c r="B111" s="210">
        <v>1</v>
      </c>
      <c r="C111" s="252">
        <v>962</v>
      </c>
      <c r="D111" s="205">
        <v>3.2109050613476457E-3</v>
      </c>
      <c r="E111" s="203">
        <v>26.9</v>
      </c>
      <c r="F111" s="258">
        <v>1.2674504041146215E-2</v>
      </c>
      <c r="G111" s="262">
        <v>222.3</v>
      </c>
      <c r="H111" s="258">
        <v>1.4508056196564856E-2</v>
      </c>
      <c r="I111" s="263">
        <v>23.2</v>
      </c>
      <c r="J111" s="203">
        <v>341.8</v>
      </c>
      <c r="K111" s="258">
        <v>1.5855469964420187E-2</v>
      </c>
      <c r="L111" s="261">
        <v>195477.77400119361</v>
      </c>
    </row>
    <row r="112" spans="1:12" ht="18" customHeight="1" x14ac:dyDescent="0.25">
      <c r="A112" s="154" t="s">
        <v>143</v>
      </c>
      <c r="B112" s="209">
        <v>3</v>
      </c>
      <c r="C112" s="265"/>
      <c r="D112" s="205"/>
      <c r="E112" s="210"/>
      <c r="F112" s="258"/>
      <c r="G112" s="210"/>
      <c r="H112" s="258"/>
      <c r="I112" s="260"/>
      <c r="J112" s="203"/>
      <c r="K112" s="258"/>
      <c r="L112" s="261">
        <v>0</v>
      </c>
    </row>
    <row r="113" spans="1:12" ht="18" customHeight="1" x14ac:dyDescent="0.25">
      <c r="A113" s="154" t="s">
        <v>144</v>
      </c>
      <c r="B113" s="210">
        <v>3</v>
      </c>
      <c r="C113" s="252"/>
      <c r="D113" s="205"/>
      <c r="E113" s="203"/>
      <c r="F113" s="258"/>
      <c r="G113" s="203"/>
      <c r="H113" s="258"/>
      <c r="I113" s="203"/>
      <c r="J113" s="203"/>
      <c r="K113" s="258"/>
      <c r="L113" s="261">
        <v>0</v>
      </c>
    </row>
    <row r="114" spans="1:12" ht="18" customHeight="1" x14ac:dyDescent="0.25">
      <c r="A114" s="154" t="s">
        <v>145</v>
      </c>
      <c r="B114" s="210">
        <v>3</v>
      </c>
      <c r="C114" s="252"/>
      <c r="D114" s="205"/>
      <c r="E114" s="203"/>
      <c r="F114" s="258"/>
      <c r="G114" s="203"/>
      <c r="H114" s="258"/>
      <c r="I114" s="203"/>
      <c r="J114" s="203"/>
      <c r="K114" s="258"/>
      <c r="L114" s="261">
        <v>0</v>
      </c>
    </row>
    <row r="115" spans="1:12" ht="18" customHeight="1" x14ac:dyDescent="0.25">
      <c r="A115" s="154" t="s">
        <v>146</v>
      </c>
      <c r="B115" s="210">
        <v>3</v>
      </c>
      <c r="C115" s="252"/>
      <c r="D115" s="205"/>
      <c r="E115" s="203"/>
      <c r="F115" s="258"/>
      <c r="G115" s="203"/>
      <c r="H115" s="258"/>
      <c r="I115" s="203"/>
      <c r="J115" s="203"/>
      <c r="K115" s="258"/>
      <c r="L115" s="261">
        <v>0</v>
      </c>
    </row>
    <row r="116" spans="1:12" ht="18" customHeight="1" x14ac:dyDescent="0.25">
      <c r="A116" s="154" t="s">
        <v>147</v>
      </c>
      <c r="B116" s="210">
        <v>2</v>
      </c>
      <c r="C116" s="252">
        <v>394</v>
      </c>
      <c r="D116" s="205">
        <v>1.3150692247099504E-3</v>
      </c>
      <c r="E116" s="203">
        <v>25.3</v>
      </c>
      <c r="F116" s="258">
        <v>9.7354886113152107E-3</v>
      </c>
      <c r="G116" s="262">
        <v>327.9</v>
      </c>
      <c r="H116" s="258">
        <v>1.2538079683311354E-2</v>
      </c>
      <c r="I116" s="263">
        <v>47.7</v>
      </c>
      <c r="J116" s="203">
        <v>317.3</v>
      </c>
      <c r="K116" s="258">
        <v>1.1623890289820029E-2</v>
      </c>
      <c r="L116" s="261">
        <v>137941.89326107985</v>
      </c>
    </row>
    <row r="117" spans="1:12" ht="18" customHeight="1" x14ac:dyDescent="0.25">
      <c r="A117" s="154" t="s">
        <v>148</v>
      </c>
      <c r="B117" s="210">
        <v>2</v>
      </c>
      <c r="C117" s="265">
        <v>559</v>
      </c>
      <c r="D117" s="205">
        <v>1.8657961842966047E-3</v>
      </c>
      <c r="E117" s="210">
        <v>27</v>
      </c>
      <c r="F117" s="258">
        <v>1.2858192505510655E-2</v>
      </c>
      <c r="G117" s="259">
        <v>375.9</v>
      </c>
      <c r="H117" s="258">
        <v>1.1642635813650671E-2</v>
      </c>
      <c r="I117" s="260">
        <v>45.5</v>
      </c>
      <c r="J117" s="203">
        <v>319.5</v>
      </c>
      <c r="K117" s="258">
        <v>1.2003868872845347E-2</v>
      </c>
      <c r="L117" s="261">
        <v>157715.6681485383</v>
      </c>
    </row>
    <row r="118" spans="1:12" ht="18" customHeight="1" x14ac:dyDescent="0.25">
      <c r="A118" s="154" t="s">
        <v>149</v>
      </c>
      <c r="B118" s="210">
        <v>2</v>
      </c>
      <c r="C118" s="265">
        <v>4513</v>
      </c>
      <c r="D118" s="205">
        <v>1.506321677948225E-2</v>
      </c>
      <c r="E118" s="210">
        <v>25.4</v>
      </c>
      <c r="F118" s="258">
        <v>9.9191770756796444E-3</v>
      </c>
      <c r="G118" s="259">
        <v>427.3</v>
      </c>
      <c r="H118" s="258">
        <v>1.0683764669889025E-2</v>
      </c>
      <c r="I118" s="260">
        <v>51.9</v>
      </c>
      <c r="J118" s="203">
        <v>313.10000000000002</v>
      </c>
      <c r="K118" s="258">
        <v>1.0898476631317145E-2</v>
      </c>
      <c r="L118" s="261">
        <v>284742.24966774037</v>
      </c>
    </row>
    <row r="119" spans="1:12" ht="18" customHeight="1" x14ac:dyDescent="0.25">
      <c r="A119" s="154" t="s">
        <v>150</v>
      </c>
      <c r="B119" s="210">
        <v>2</v>
      </c>
      <c r="C119" s="265">
        <v>343</v>
      </c>
      <c r="D119" s="205">
        <v>1.1448445281104392E-3</v>
      </c>
      <c r="E119" s="210">
        <v>25.5</v>
      </c>
      <c r="F119" s="258">
        <v>1.0102865540044085E-2</v>
      </c>
      <c r="G119" s="259">
        <v>315.60000000000002</v>
      </c>
      <c r="H119" s="258">
        <v>1.2767537174911903E-2</v>
      </c>
      <c r="I119" s="260">
        <v>44.8</v>
      </c>
      <c r="J119" s="203">
        <v>320.2</v>
      </c>
      <c r="K119" s="258">
        <v>1.2124771149262492E-2</v>
      </c>
      <c r="L119" s="261">
        <v>140429.01976175257</v>
      </c>
    </row>
    <row r="120" spans="1:12" ht="18" customHeight="1" x14ac:dyDescent="0.25">
      <c r="A120" s="154" t="s">
        <v>151</v>
      </c>
      <c r="B120" s="210">
        <v>1</v>
      </c>
      <c r="C120" s="265">
        <v>290</v>
      </c>
      <c r="D120" s="205">
        <v>9.6794435321290769E-4</v>
      </c>
      <c r="E120" s="210">
        <v>32.200000000000003</v>
      </c>
      <c r="F120" s="258">
        <v>2.2409992652461432E-2</v>
      </c>
      <c r="G120" s="259">
        <v>216.5</v>
      </c>
      <c r="H120" s="258">
        <v>1.4616255664148856E-2</v>
      </c>
      <c r="I120" s="260">
        <v>22.8</v>
      </c>
      <c r="J120" s="203">
        <v>342.2</v>
      </c>
      <c r="K120" s="258">
        <v>1.5924556979515694E-2</v>
      </c>
      <c r="L120" s="261">
        <v>214446.17180076026</v>
      </c>
    </row>
    <row r="121" spans="1:12" ht="18" customHeight="1" x14ac:dyDescent="0.25">
      <c r="A121" s="154" t="s">
        <v>152</v>
      </c>
      <c r="B121" s="210">
        <v>3</v>
      </c>
      <c r="C121" s="265"/>
      <c r="D121" s="205"/>
      <c r="E121" s="210"/>
      <c r="F121" s="258"/>
      <c r="G121" s="210"/>
      <c r="H121" s="258"/>
      <c r="I121" s="260"/>
      <c r="J121" s="203"/>
      <c r="K121" s="258"/>
      <c r="L121" s="261">
        <v>0</v>
      </c>
    </row>
    <row r="122" spans="1:12" ht="18" customHeight="1" x14ac:dyDescent="0.25">
      <c r="A122" s="154" t="s">
        <v>153</v>
      </c>
      <c r="B122" s="210">
        <v>2</v>
      </c>
      <c r="C122" s="252">
        <v>911</v>
      </c>
      <c r="D122" s="205">
        <v>3.0406803647481341E-3</v>
      </c>
      <c r="E122" s="203">
        <v>25.8</v>
      </c>
      <c r="F122" s="258">
        <v>1.0653930933137401E-2</v>
      </c>
      <c r="G122" s="262">
        <v>387.1</v>
      </c>
      <c r="H122" s="258">
        <v>1.1433698910729845E-2</v>
      </c>
      <c r="I122" s="263">
        <v>58</v>
      </c>
      <c r="J122" s="203">
        <v>307</v>
      </c>
      <c r="K122" s="258">
        <v>9.8448996511105724E-3</v>
      </c>
      <c r="L122" s="261">
        <v>150886.90973837307</v>
      </c>
    </row>
    <row r="123" spans="1:12" ht="18" customHeight="1" x14ac:dyDescent="0.25">
      <c r="A123" s="154" t="s">
        <v>154</v>
      </c>
      <c r="B123" s="210">
        <v>3</v>
      </c>
      <c r="C123" s="265"/>
      <c r="D123" s="205"/>
      <c r="E123" s="210"/>
      <c r="F123" s="258"/>
      <c r="G123" s="210"/>
      <c r="H123" s="258"/>
      <c r="I123" s="260"/>
      <c r="J123" s="203"/>
      <c r="K123" s="258"/>
      <c r="L123" s="261">
        <v>0</v>
      </c>
    </row>
    <row r="124" spans="1:12" ht="18" customHeight="1" x14ac:dyDescent="0.25">
      <c r="A124" s="154" t="s">
        <v>155</v>
      </c>
      <c r="B124" s="210">
        <v>2</v>
      </c>
      <c r="C124" s="252">
        <v>1793</v>
      </c>
      <c r="D124" s="205">
        <v>5.984566294174978E-3</v>
      </c>
      <c r="E124" s="203">
        <v>23</v>
      </c>
      <c r="F124" s="258">
        <v>5.5106539309331378E-3</v>
      </c>
      <c r="G124" s="262">
        <v>430.8</v>
      </c>
      <c r="H124" s="258">
        <v>1.0618471887726265E-2</v>
      </c>
      <c r="I124" s="263">
        <v>58.5</v>
      </c>
      <c r="J124" s="203">
        <v>306.5</v>
      </c>
      <c r="K124" s="258">
        <v>9.7585408822411807E-3</v>
      </c>
      <c r="L124" s="261">
        <v>158572.23294491984</v>
      </c>
    </row>
    <row r="125" spans="1:12" ht="18" customHeight="1" x14ac:dyDescent="0.25">
      <c r="A125" s="154" t="s">
        <v>156</v>
      </c>
      <c r="B125" s="210">
        <v>2</v>
      </c>
      <c r="C125" s="265">
        <v>430</v>
      </c>
      <c r="D125" s="205">
        <v>1.4352278340743114E-3</v>
      </c>
      <c r="E125" s="210">
        <v>23.8</v>
      </c>
      <c r="F125" s="258">
        <v>6.9801616458486423E-3</v>
      </c>
      <c r="G125" s="259">
        <v>520.5</v>
      </c>
      <c r="H125" s="258">
        <v>8.9451111562978639E-3</v>
      </c>
      <c r="I125" s="260">
        <v>68</v>
      </c>
      <c r="J125" s="203">
        <v>297</v>
      </c>
      <c r="K125" s="258">
        <v>8.1177242737227526E-3</v>
      </c>
      <c r="L125" s="261">
        <v>103329.00044668613</v>
      </c>
    </row>
    <row r="126" spans="1:12" ht="18" customHeight="1" x14ac:dyDescent="0.25">
      <c r="A126" s="154" t="s">
        <v>157</v>
      </c>
      <c r="B126" s="210">
        <v>3</v>
      </c>
      <c r="C126" s="265"/>
      <c r="D126" s="205"/>
      <c r="E126" s="210"/>
      <c r="F126" s="258"/>
      <c r="G126" s="210"/>
      <c r="H126" s="258"/>
      <c r="I126" s="260"/>
      <c r="J126" s="203"/>
      <c r="K126" s="258"/>
      <c r="L126" s="261">
        <v>0</v>
      </c>
    </row>
    <row r="127" spans="1:12" ht="18" customHeight="1" x14ac:dyDescent="0.25">
      <c r="A127" s="154" t="s">
        <v>158</v>
      </c>
      <c r="B127" s="210">
        <v>4</v>
      </c>
      <c r="C127" s="252"/>
      <c r="D127" s="205"/>
      <c r="E127" s="203"/>
      <c r="F127" s="258"/>
      <c r="G127" s="203"/>
      <c r="H127" s="258"/>
      <c r="I127" s="203"/>
      <c r="J127" s="203"/>
      <c r="K127" s="258"/>
      <c r="L127" s="261">
        <v>0</v>
      </c>
    </row>
    <row r="128" spans="1:12" ht="18" customHeight="1" x14ac:dyDescent="0.25">
      <c r="A128" s="154" t="s">
        <v>159</v>
      </c>
      <c r="B128" s="210">
        <v>2</v>
      </c>
      <c r="C128" s="252">
        <v>789</v>
      </c>
      <c r="D128" s="205">
        <v>2.633476188568911E-3</v>
      </c>
      <c r="E128" s="203">
        <v>23</v>
      </c>
      <c r="F128" s="258">
        <v>5.5106539309331378E-3</v>
      </c>
      <c r="G128" s="262">
        <v>430.8</v>
      </c>
      <c r="H128" s="258">
        <v>1.0618471887726265E-2</v>
      </c>
      <c r="I128" s="263">
        <v>58.5</v>
      </c>
      <c r="J128" s="203">
        <v>306.5</v>
      </c>
      <c r="K128" s="258">
        <v>9.7585408822411807E-3</v>
      </c>
      <c r="L128" s="261">
        <v>121192.36968649973</v>
      </c>
    </row>
    <row r="129" spans="1:12" ht="18" customHeight="1" x14ac:dyDescent="0.25">
      <c r="A129" s="154" t="s">
        <v>160</v>
      </c>
      <c r="B129" s="210">
        <v>2</v>
      </c>
      <c r="C129" s="265">
        <v>300</v>
      </c>
      <c r="D129" s="205">
        <v>1.0013217447030079E-3</v>
      </c>
      <c r="E129" s="210">
        <v>25.5</v>
      </c>
      <c r="F129" s="258">
        <v>1.0102865540044085E-2</v>
      </c>
      <c r="G129" s="259">
        <v>325.5</v>
      </c>
      <c r="H129" s="258">
        <v>1.2582851876794388E-2</v>
      </c>
      <c r="I129" s="260">
        <v>51</v>
      </c>
      <c r="J129" s="203">
        <v>314</v>
      </c>
      <c r="K129" s="258">
        <v>1.1053922415282046E-2</v>
      </c>
      <c r="L129" s="261">
        <v>133638.14418466238</v>
      </c>
    </row>
    <row r="130" spans="1:12" ht="18" customHeight="1" x14ac:dyDescent="0.25">
      <c r="A130" s="154" t="s">
        <v>161</v>
      </c>
      <c r="B130" s="210">
        <v>2</v>
      </c>
      <c r="C130" s="265">
        <v>720</v>
      </c>
      <c r="D130" s="205">
        <v>2.403172187287219E-3</v>
      </c>
      <c r="E130" s="210">
        <v>22.5</v>
      </c>
      <c r="F130" s="258">
        <v>4.592211609110948E-3</v>
      </c>
      <c r="G130" s="259">
        <v>491.9</v>
      </c>
      <c r="H130" s="258">
        <v>9.4786464619706877E-3</v>
      </c>
      <c r="I130" s="260">
        <v>62.2</v>
      </c>
      <c r="J130" s="203">
        <v>302.8</v>
      </c>
      <c r="K130" s="258">
        <v>9.1194859926076888E-3</v>
      </c>
      <c r="L130" s="261">
        <v>109131.32458519432</v>
      </c>
    </row>
    <row r="131" spans="1:12" ht="18" customHeight="1" x14ac:dyDescent="0.25">
      <c r="A131" s="154" t="s">
        <v>162</v>
      </c>
      <c r="B131" s="210">
        <v>2</v>
      </c>
      <c r="C131" s="265">
        <v>1023</v>
      </c>
      <c r="D131" s="205">
        <v>3.4145071494372571E-3</v>
      </c>
      <c r="E131" s="210">
        <v>22.5</v>
      </c>
      <c r="F131" s="258">
        <v>4.592211609110948E-3</v>
      </c>
      <c r="G131" s="259">
        <v>491.9</v>
      </c>
      <c r="H131" s="258">
        <v>9.4786464619706877E-3</v>
      </c>
      <c r="I131" s="260">
        <v>62.2</v>
      </c>
      <c r="J131" s="203">
        <v>302.8</v>
      </c>
      <c r="K131" s="258">
        <v>9.1194859926076888E-3</v>
      </c>
      <c r="L131" s="261">
        <v>120412.29925382113</v>
      </c>
    </row>
    <row r="132" spans="1:12" ht="18" customHeight="1" x14ac:dyDescent="0.25">
      <c r="A132" s="154" t="s">
        <v>163</v>
      </c>
      <c r="B132" s="210">
        <v>1</v>
      </c>
      <c r="C132" s="265">
        <v>691</v>
      </c>
      <c r="D132" s="205">
        <v>2.3063777519659284E-3</v>
      </c>
      <c r="E132" s="210">
        <v>28.8</v>
      </c>
      <c r="F132" s="258">
        <v>1.616458486407054E-2</v>
      </c>
      <c r="G132" s="259">
        <v>240.5</v>
      </c>
      <c r="H132" s="258">
        <v>1.4168533729318514E-2</v>
      </c>
      <c r="I132" s="260">
        <v>32</v>
      </c>
      <c r="J132" s="203">
        <v>333</v>
      </c>
      <c r="K132" s="258">
        <v>1.4335555632318904E-2</v>
      </c>
      <c r="L132" s="261">
        <v>193421.26522599906</v>
      </c>
    </row>
    <row r="133" spans="1:12" ht="18" customHeight="1" x14ac:dyDescent="0.25">
      <c r="A133" s="154" t="s">
        <v>164</v>
      </c>
      <c r="B133" s="210">
        <v>2</v>
      </c>
      <c r="C133" s="265">
        <v>1268</v>
      </c>
      <c r="D133" s="205">
        <v>4.2322532409447139E-3</v>
      </c>
      <c r="E133" s="210">
        <v>25.8</v>
      </c>
      <c r="F133" s="258">
        <v>1.0653930933137401E-2</v>
      </c>
      <c r="G133" s="259">
        <v>387.1</v>
      </c>
      <c r="H133" s="258">
        <v>1.1433698910729845E-2</v>
      </c>
      <c r="I133" s="260">
        <v>58</v>
      </c>
      <c r="J133" s="203">
        <v>307</v>
      </c>
      <c r="K133" s="258">
        <v>9.8448996511105724E-3</v>
      </c>
      <c r="L133" s="261">
        <v>164178.35514002244</v>
      </c>
    </row>
    <row r="134" spans="1:12" ht="18" customHeight="1" x14ac:dyDescent="0.25">
      <c r="A134" s="154" t="s">
        <v>165</v>
      </c>
      <c r="B134" s="210">
        <v>2</v>
      </c>
      <c r="C134" s="266">
        <v>428</v>
      </c>
      <c r="D134" s="205">
        <v>1.4285523557762913E-3</v>
      </c>
      <c r="E134" s="210">
        <v>22.5</v>
      </c>
      <c r="F134" s="258">
        <v>4.592211609110948E-3</v>
      </c>
      <c r="G134" s="259">
        <v>450</v>
      </c>
      <c r="H134" s="258">
        <v>1.0260294339861992E-2</v>
      </c>
      <c r="I134" s="260">
        <v>64.8</v>
      </c>
      <c r="J134" s="203">
        <v>300.2</v>
      </c>
      <c r="K134" s="258">
        <v>8.6704203944868528E-3</v>
      </c>
      <c r="L134" s="261">
        <v>98000.026721617091</v>
      </c>
    </row>
    <row r="135" spans="1:12" ht="18" customHeight="1" x14ac:dyDescent="0.25">
      <c r="A135" s="154" t="s">
        <v>166</v>
      </c>
      <c r="B135" s="210">
        <v>2</v>
      </c>
      <c r="C135" s="265">
        <v>483</v>
      </c>
      <c r="D135" s="205">
        <v>1.6121280089718428E-3</v>
      </c>
      <c r="E135" s="210">
        <v>24.6</v>
      </c>
      <c r="F135" s="258">
        <v>8.4496693607641477E-3</v>
      </c>
      <c r="G135" s="259">
        <v>328</v>
      </c>
      <c r="H135" s="258">
        <v>1.253621417524956E-2</v>
      </c>
      <c r="I135" s="260">
        <v>50.3</v>
      </c>
      <c r="J135" s="203">
        <v>314.7</v>
      </c>
      <c r="K135" s="258">
        <v>1.1174824691699191E-2</v>
      </c>
      <c r="L135" s="261">
        <v>133510.54923605011</v>
      </c>
    </row>
    <row r="136" spans="1:12" ht="18" customHeight="1" x14ac:dyDescent="0.25">
      <c r="A136" s="154" t="s">
        <v>167</v>
      </c>
      <c r="B136" s="210">
        <v>1</v>
      </c>
      <c r="C136" s="265">
        <v>7337</v>
      </c>
      <c r="D136" s="205">
        <v>2.4488992136286566E-2</v>
      </c>
      <c r="E136" s="210">
        <v>36.1</v>
      </c>
      <c r="F136" s="258">
        <v>2.9573842762674506E-2</v>
      </c>
      <c r="G136" s="259">
        <v>853.3</v>
      </c>
      <c r="H136" s="258">
        <v>2.7367003266504631E-3</v>
      </c>
      <c r="I136" s="260">
        <v>41.9</v>
      </c>
      <c r="J136" s="203">
        <v>323.10000000000002</v>
      </c>
      <c r="K136" s="258">
        <v>1.2625652008704965E-2</v>
      </c>
      <c r="L136" s="261">
        <v>467555.08281293232</v>
      </c>
    </row>
    <row r="137" spans="1:12" ht="18" customHeight="1" x14ac:dyDescent="0.25">
      <c r="A137" s="154" t="s">
        <v>168</v>
      </c>
      <c r="B137" s="209">
        <v>2</v>
      </c>
      <c r="C137" s="266">
        <v>354</v>
      </c>
      <c r="D137" s="205">
        <v>1.1815596587495495E-3</v>
      </c>
      <c r="E137" s="210">
        <v>27.9</v>
      </c>
      <c r="F137" s="258">
        <v>1.4511388684790592E-2</v>
      </c>
      <c r="G137" s="259">
        <v>258</v>
      </c>
      <c r="H137" s="258">
        <v>1.3842069818504723E-2</v>
      </c>
      <c r="I137" s="260">
        <v>33.200000000000003</v>
      </c>
      <c r="J137" s="203">
        <v>331.8</v>
      </c>
      <c r="K137" s="258">
        <v>1.4128294587032367E-2</v>
      </c>
      <c r="L137" s="261">
        <v>171845.11114883851</v>
      </c>
    </row>
    <row r="138" spans="1:12" ht="18" customHeight="1" x14ac:dyDescent="0.25">
      <c r="A138" s="154" t="s">
        <v>169</v>
      </c>
      <c r="B138" s="210">
        <v>2</v>
      </c>
      <c r="C138" s="265">
        <v>1135</v>
      </c>
      <c r="D138" s="205">
        <v>3.78833393412638E-3</v>
      </c>
      <c r="E138" s="210">
        <v>26</v>
      </c>
      <c r="F138" s="258">
        <v>1.1021307861866276E-2</v>
      </c>
      <c r="G138" s="259">
        <v>301.3</v>
      </c>
      <c r="H138" s="258">
        <v>1.3034304827748316E-2</v>
      </c>
      <c r="I138" s="260">
        <v>44.5</v>
      </c>
      <c r="J138" s="203">
        <v>320.5</v>
      </c>
      <c r="K138" s="258">
        <v>1.2176586410584129E-2</v>
      </c>
      <c r="L138" s="261">
        <v>174840.16803835379</v>
      </c>
    </row>
    <row r="139" spans="1:12" ht="18" customHeight="1" x14ac:dyDescent="0.25">
      <c r="A139" s="154" t="s">
        <v>170</v>
      </c>
      <c r="B139" s="210">
        <v>2</v>
      </c>
      <c r="C139" s="265">
        <v>3618</v>
      </c>
      <c r="D139" s="205">
        <v>1.2075940241118277E-2</v>
      </c>
      <c r="E139" s="210">
        <v>25.7</v>
      </c>
      <c r="F139" s="258">
        <v>1.0470242468772961E-2</v>
      </c>
      <c r="G139" s="259">
        <v>402.5</v>
      </c>
      <c r="H139" s="258">
        <v>1.1146410669213709E-2</v>
      </c>
      <c r="I139" s="260">
        <v>59.4</v>
      </c>
      <c r="J139" s="203">
        <v>305.60000000000002</v>
      </c>
      <c r="K139" s="258">
        <v>9.6030950982762819E-3</v>
      </c>
      <c r="L139" s="261">
        <v>249131.67814236</v>
      </c>
    </row>
    <row r="140" spans="1:12" ht="18" customHeight="1" x14ac:dyDescent="0.25">
      <c r="A140" s="154"/>
      <c r="B140" s="210"/>
      <c r="C140" s="265"/>
      <c r="D140" s="205"/>
      <c r="E140" s="210"/>
      <c r="F140" s="258"/>
      <c r="G140" s="210"/>
      <c r="H140" s="258"/>
      <c r="I140" s="260"/>
      <c r="J140" s="203"/>
      <c r="K140" s="258"/>
      <c r="L140" s="261"/>
    </row>
    <row r="141" spans="1:12" ht="18" customHeight="1" x14ac:dyDescent="0.25">
      <c r="A141" s="84"/>
      <c r="B141" s="267"/>
      <c r="C141" s="268">
        <f t="shared" ref="C141:K141" si="0">SUM(C3:C140)</f>
        <v>299604</v>
      </c>
      <c r="D141" s="268">
        <f t="shared" si="0"/>
        <v>1</v>
      </c>
      <c r="E141" s="268">
        <f t="shared" si="0"/>
        <v>2284.4</v>
      </c>
      <c r="F141" s="268">
        <f t="shared" si="0"/>
        <v>1.0000000000000004</v>
      </c>
      <c r="G141" s="268">
        <f t="shared" si="0"/>
        <v>33395.299999999988</v>
      </c>
      <c r="H141" s="268">
        <f t="shared" si="0"/>
        <v>1</v>
      </c>
      <c r="I141" s="268">
        <f t="shared" si="0"/>
        <v>4215.2000000000007</v>
      </c>
      <c r="J141" s="268">
        <f t="shared" si="0"/>
        <v>27539.799999999992</v>
      </c>
      <c r="K141" s="268">
        <f t="shared" si="0"/>
        <v>0.99999999999999956</v>
      </c>
      <c r="L141" s="268">
        <f>SUM(L3:L140)</f>
        <v>22309076.796166729</v>
      </c>
    </row>
    <row r="142" spans="1:12" ht="15.75" x14ac:dyDescent="0.25">
      <c r="B142" s="190"/>
      <c r="C142" s="88"/>
      <c r="D142" s="49"/>
      <c r="E142" s="190"/>
      <c r="F142" s="190"/>
      <c r="G142" s="190"/>
      <c r="H142" s="190"/>
      <c r="I142" s="190"/>
      <c r="K142" s="190"/>
    </row>
    <row r="143" spans="1:12" x14ac:dyDescent="0.2">
      <c r="B143" s="190"/>
      <c r="C143" s="87"/>
      <c r="D143" s="48"/>
      <c r="E143" s="190"/>
      <c r="F143" s="190"/>
      <c r="G143" s="190"/>
      <c r="H143" s="190"/>
      <c r="I143" s="190"/>
      <c r="K143" s="190"/>
    </row>
    <row r="144" spans="1:12" x14ac:dyDescent="0.2">
      <c r="B144" s="190"/>
      <c r="C144" s="77"/>
      <c r="E144" s="190"/>
      <c r="F144" s="190"/>
      <c r="G144" s="190"/>
      <c r="H144" s="190"/>
      <c r="I144" s="190"/>
      <c r="K144" s="190"/>
    </row>
    <row r="145" spans="3:3" x14ac:dyDescent="0.2">
      <c r="C145" s="77"/>
    </row>
    <row r="146" spans="3:3" x14ac:dyDescent="0.2">
      <c r="C146" s="77"/>
    </row>
    <row r="147" spans="3:3" x14ac:dyDescent="0.2">
      <c r="C147" s="77"/>
    </row>
    <row r="148" spans="3:3" x14ac:dyDescent="0.2">
      <c r="C148" s="77"/>
    </row>
    <row r="149" spans="3:3" x14ac:dyDescent="0.2">
      <c r="C149" s="77"/>
    </row>
    <row r="150" spans="3:3" x14ac:dyDescent="0.2">
      <c r="C150" s="77"/>
    </row>
    <row r="151" spans="3:3" x14ac:dyDescent="0.2">
      <c r="C151" s="77"/>
    </row>
    <row r="152" spans="3:3" x14ac:dyDescent="0.2">
      <c r="C152" s="77"/>
    </row>
    <row r="153" spans="3:3" x14ac:dyDescent="0.2">
      <c r="C153" s="77"/>
    </row>
    <row r="154" spans="3:3" x14ac:dyDescent="0.2">
      <c r="C154" s="77"/>
    </row>
    <row r="155" spans="3:3" x14ac:dyDescent="0.2">
      <c r="C155" s="77"/>
    </row>
    <row r="156" spans="3:3" x14ac:dyDescent="0.2">
      <c r="C156" s="77"/>
    </row>
    <row r="157" spans="3:3" x14ac:dyDescent="0.2">
      <c r="C157" s="77"/>
    </row>
    <row r="158" spans="3:3" x14ac:dyDescent="0.2">
      <c r="C158" s="77"/>
    </row>
    <row r="159" spans="3:3" x14ac:dyDescent="0.2">
      <c r="C159" s="77"/>
    </row>
    <row r="160" spans="3:3" x14ac:dyDescent="0.2">
      <c r="C160" s="77"/>
    </row>
    <row r="161" spans="3:3" x14ac:dyDescent="0.2">
      <c r="C161" s="77"/>
    </row>
    <row r="162" spans="3:3" x14ac:dyDescent="0.2">
      <c r="C162" s="77"/>
    </row>
    <row r="163" spans="3:3" x14ac:dyDescent="0.2">
      <c r="C163" s="77"/>
    </row>
    <row r="164" spans="3:3" x14ac:dyDescent="0.2">
      <c r="C164" s="77"/>
    </row>
    <row r="165" spans="3:3" x14ac:dyDescent="0.2">
      <c r="C165" s="77"/>
    </row>
    <row r="166" spans="3:3" x14ac:dyDescent="0.2">
      <c r="C166" s="77"/>
    </row>
    <row r="167" spans="3:3" x14ac:dyDescent="0.2">
      <c r="C167" s="77"/>
    </row>
    <row r="168" spans="3:3" x14ac:dyDescent="0.2">
      <c r="C168" s="77"/>
    </row>
    <row r="169" spans="3:3" x14ac:dyDescent="0.2">
      <c r="C169" s="77"/>
    </row>
    <row r="170" spans="3:3" x14ac:dyDescent="0.2">
      <c r="C170" s="77"/>
    </row>
    <row r="171" spans="3:3" x14ac:dyDescent="0.2">
      <c r="C171" s="77"/>
    </row>
    <row r="172" spans="3:3" x14ac:dyDescent="0.2">
      <c r="C172" s="77"/>
    </row>
    <row r="173" spans="3:3" x14ac:dyDescent="0.2">
      <c r="C173" s="77"/>
    </row>
    <row r="174" spans="3:3" x14ac:dyDescent="0.2">
      <c r="C174" s="77"/>
    </row>
    <row r="175" spans="3:3" x14ac:dyDescent="0.2">
      <c r="C175" s="77"/>
    </row>
    <row r="176" spans="3:3" x14ac:dyDescent="0.2">
      <c r="C176" s="77"/>
    </row>
    <row r="177" spans="3:3" x14ac:dyDescent="0.2">
      <c r="C177" s="77"/>
    </row>
    <row r="178" spans="3:3" x14ac:dyDescent="0.2">
      <c r="C178" s="77"/>
    </row>
    <row r="179" spans="3:3" x14ac:dyDescent="0.2">
      <c r="C179" s="77"/>
    </row>
    <row r="180" spans="3:3" x14ac:dyDescent="0.2">
      <c r="C180" s="77"/>
    </row>
    <row r="181" spans="3:3" x14ac:dyDescent="0.2">
      <c r="C181" s="77"/>
    </row>
    <row r="182" spans="3:3" x14ac:dyDescent="0.2">
      <c r="C182" s="77"/>
    </row>
    <row r="183" spans="3:3" x14ac:dyDescent="0.2">
      <c r="C183" s="77"/>
    </row>
    <row r="184" spans="3:3" x14ac:dyDescent="0.2">
      <c r="C184" s="77"/>
    </row>
    <row r="185" spans="3:3" x14ac:dyDescent="0.2">
      <c r="C185" s="77"/>
    </row>
    <row r="186" spans="3:3" x14ac:dyDescent="0.2">
      <c r="C186" s="77"/>
    </row>
    <row r="187" spans="3:3" x14ac:dyDescent="0.2">
      <c r="C187" s="77"/>
    </row>
    <row r="188" spans="3:3" x14ac:dyDescent="0.2">
      <c r="C188" s="77"/>
    </row>
    <row r="189" spans="3:3" x14ac:dyDescent="0.2">
      <c r="C189" s="77"/>
    </row>
    <row r="190" spans="3:3" x14ac:dyDescent="0.2">
      <c r="C190" s="77"/>
    </row>
    <row r="191" spans="3:3" x14ac:dyDescent="0.2">
      <c r="C191" s="77"/>
    </row>
    <row r="192" spans="3:3" x14ac:dyDescent="0.2">
      <c r="C192" s="77"/>
    </row>
    <row r="193" spans="3:3" x14ac:dyDescent="0.2">
      <c r="C193" s="77"/>
    </row>
    <row r="194" spans="3:3" x14ac:dyDescent="0.2">
      <c r="C194" s="77"/>
    </row>
    <row r="195" spans="3:3" x14ac:dyDescent="0.2">
      <c r="C195" s="77"/>
    </row>
    <row r="196" spans="3:3" x14ac:dyDescent="0.2">
      <c r="C196" s="77"/>
    </row>
    <row r="197" spans="3:3" x14ac:dyDescent="0.2">
      <c r="C197" s="77"/>
    </row>
    <row r="198" spans="3:3" x14ac:dyDescent="0.2">
      <c r="C198" s="77"/>
    </row>
    <row r="199" spans="3:3" x14ac:dyDescent="0.2">
      <c r="C199" s="77"/>
    </row>
    <row r="200" spans="3:3" x14ac:dyDescent="0.2">
      <c r="C200" s="77"/>
    </row>
    <row r="201" spans="3:3" x14ac:dyDescent="0.2">
      <c r="C201" s="77"/>
    </row>
    <row r="202" spans="3:3" x14ac:dyDescent="0.2">
      <c r="C202" s="77"/>
    </row>
    <row r="203" spans="3:3" x14ac:dyDescent="0.2">
      <c r="C203" s="77"/>
    </row>
    <row r="204" spans="3:3" x14ac:dyDescent="0.2">
      <c r="C204" s="77"/>
    </row>
    <row r="205" spans="3:3" x14ac:dyDescent="0.2">
      <c r="C205" s="77"/>
    </row>
    <row r="206" spans="3:3" x14ac:dyDescent="0.2">
      <c r="C206" s="77"/>
    </row>
    <row r="207" spans="3:3" x14ac:dyDescent="0.2">
      <c r="C207" s="77"/>
    </row>
    <row r="208" spans="3:3" x14ac:dyDescent="0.2">
      <c r="C208" s="77"/>
    </row>
    <row r="209" spans="3:3" x14ac:dyDescent="0.2">
      <c r="C209" s="77"/>
    </row>
    <row r="210" spans="3:3" x14ac:dyDescent="0.2">
      <c r="C210" s="77"/>
    </row>
    <row r="211" spans="3:3" x14ac:dyDescent="0.2">
      <c r="C211" s="77"/>
    </row>
    <row r="212" spans="3:3" x14ac:dyDescent="0.2">
      <c r="C212" s="77"/>
    </row>
    <row r="213" spans="3:3" x14ac:dyDescent="0.2">
      <c r="C213" s="77"/>
    </row>
    <row r="214" spans="3:3" x14ac:dyDescent="0.2">
      <c r="C214" s="77"/>
    </row>
    <row r="215" spans="3:3" x14ac:dyDescent="0.2">
      <c r="C215" s="77"/>
    </row>
    <row r="216" spans="3:3" x14ac:dyDescent="0.2">
      <c r="C216" s="77"/>
    </row>
    <row r="217" spans="3:3" x14ac:dyDescent="0.2">
      <c r="C217" s="77"/>
    </row>
    <row r="218" spans="3:3" x14ac:dyDescent="0.2">
      <c r="C218" s="77"/>
    </row>
    <row r="219" spans="3:3" x14ac:dyDescent="0.2">
      <c r="C219" s="77"/>
    </row>
    <row r="220" spans="3:3" x14ac:dyDescent="0.2">
      <c r="C220" s="77"/>
    </row>
    <row r="221" spans="3:3" x14ac:dyDescent="0.2">
      <c r="C221" s="77"/>
    </row>
    <row r="222" spans="3:3" x14ac:dyDescent="0.2">
      <c r="C222" s="77"/>
    </row>
    <row r="223" spans="3:3" x14ac:dyDescent="0.2">
      <c r="C223" s="77"/>
    </row>
    <row r="224" spans="3:3" x14ac:dyDescent="0.2">
      <c r="C224" s="77"/>
    </row>
    <row r="225" spans="3:3" x14ac:dyDescent="0.2">
      <c r="C225" s="77"/>
    </row>
    <row r="226" spans="3:3" x14ac:dyDescent="0.2">
      <c r="C226" s="77"/>
    </row>
    <row r="227" spans="3:3" x14ac:dyDescent="0.2">
      <c r="C227" s="77"/>
    </row>
    <row r="228" spans="3:3" x14ac:dyDescent="0.2">
      <c r="C228" s="77"/>
    </row>
    <row r="229" spans="3:3" x14ac:dyDescent="0.2">
      <c r="C229" s="77"/>
    </row>
    <row r="230" spans="3:3" x14ac:dyDescent="0.2">
      <c r="C230" s="77"/>
    </row>
    <row r="231" spans="3:3" x14ac:dyDescent="0.2">
      <c r="C231" s="77"/>
    </row>
    <row r="232" spans="3:3" x14ac:dyDescent="0.2">
      <c r="C232" s="77"/>
    </row>
    <row r="233" spans="3:3" x14ac:dyDescent="0.2">
      <c r="C233" s="77"/>
    </row>
    <row r="234" spans="3:3" x14ac:dyDescent="0.2">
      <c r="C234" s="77"/>
    </row>
    <row r="235" spans="3:3" x14ac:dyDescent="0.2">
      <c r="C235" s="77"/>
    </row>
    <row r="236" spans="3:3" x14ac:dyDescent="0.2">
      <c r="C236" s="77"/>
    </row>
    <row r="237" spans="3:3" x14ac:dyDescent="0.2">
      <c r="C237" s="77"/>
    </row>
    <row r="238" spans="3:3" x14ac:dyDescent="0.2">
      <c r="C238" s="77"/>
    </row>
    <row r="239" spans="3:3" x14ac:dyDescent="0.2">
      <c r="C239" s="77"/>
    </row>
    <row r="240" spans="3:3" x14ac:dyDescent="0.2">
      <c r="C240" s="77"/>
    </row>
    <row r="241" spans="3:3" x14ac:dyDescent="0.2">
      <c r="C241" s="77"/>
    </row>
    <row r="242" spans="3:3" x14ac:dyDescent="0.2">
      <c r="C242" s="77"/>
    </row>
    <row r="243" spans="3:3" x14ac:dyDescent="0.2">
      <c r="C243" s="77"/>
    </row>
    <row r="244" spans="3:3" x14ac:dyDescent="0.2">
      <c r="C244" s="77"/>
    </row>
    <row r="245" spans="3:3" x14ac:dyDescent="0.2">
      <c r="C245" s="77"/>
    </row>
    <row r="246" spans="3:3" x14ac:dyDescent="0.2">
      <c r="C246" s="77"/>
    </row>
    <row r="247" spans="3:3" x14ac:dyDescent="0.2">
      <c r="C247" s="77"/>
    </row>
    <row r="248" spans="3:3" x14ac:dyDescent="0.2">
      <c r="C248" s="77"/>
    </row>
    <row r="249" spans="3:3" x14ac:dyDescent="0.2">
      <c r="C249" s="77"/>
    </row>
    <row r="250" spans="3:3" x14ac:dyDescent="0.2">
      <c r="C250" s="77"/>
    </row>
    <row r="251" spans="3:3" x14ac:dyDescent="0.2">
      <c r="C251" s="77"/>
    </row>
    <row r="252" spans="3:3" x14ac:dyDescent="0.2">
      <c r="C252" s="77"/>
    </row>
    <row r="253" spans="3:3" x14ac:dyDescent="0.2">
      <c r="C253" s="77"/>
    </row>
    <row r="254" spans="3:3" x14ac:dyDescent="0.2">
      <c r="C254" s="77"/>
    </row>
    <row r="255" spans="3:3" x14ac:dyDescent="0.2">
      <c r="C255" s="77"/>
    </row>
    <row r="256" spans="3:3" x14ac:dyDescent="0.2">
      <c r="C256" s="77"/>
    </row>
    <row r="257" spans="3:3" x14ac:dyDescent="0.2">
      <c r="C257" s="77"/>
    </row>
    <row r="258" spans="3:3" x14ac:dyDescent="0.2">
      <c r="C258" s="77"/>
    </row>
    <row r="259" spans="3:3" x14ac:dyDescent="0.2">
      <c r="C259" s="77"/>
    </row>
    <row r="260" spans="3:3" x14ac:dyDescent="0.2">
      <c r="C260" s="77"/>
    </row>
    <row r="261" spans="3:3" x14ac:dyDescent="0.2">
      <c r="C261" s="77"/>
    </row>
    <row r="262" spans="3:3" x14ac:dyDescent="0.2">
      <c r="C262" s="77"/>
    </row>
    <row r="263" spans="3:3" x14ac:dyDescent="0.2">
      <c r="C263" s="77"/>
    </row>
    <row r="264" spans="3:3" x14ac:dyDescent="0.2">
      <c r="C264" s="77"/>
    </row>
    <row r="265" spans="3:3" x14ac:dyDescent="0.2">
      <c r="C265" s="77"/>
    </row>
    <row r="266" spans="3:3" x14ac:dyDescent="0.2">
      <c r="C266" s="77"/>
    </row>
    <row r="267" spans="3:3" x14ac:dyDescent="0.2">
      <c r="C267" s="77"/>
    </row>
    <row r="268" spans="3:3" x14ac:dyDescent="0.2">
      <c r="C268" s="77"/>
    </row>
    <row r="269" spans="3:3" x14ac:dyDescent="0.2">
      <c r="C269" s="77"/>
    </row>
    <row r="270" spans="3:3" x14ac:dyDescent="0.2">
      <c r="C270" s="77"/>
    </row>
    <row r="271" spans="3:3" x14ac:dyDescent="0.2">
      <c r="C271" s="77"/>
    </row>
    <row r="272" spans="3:3" x14ac:dyDescent="0.2">
      <c r="C272" s="77"/>
    </row>
    <row r="273" spans="3:3" x14ac:dyDescent="0.2">
      <c r="C273" s="77"/>
    </row>
    <row r="274" spans="3:3" x14ac:dyDescent="0.2">
      <c r="C274" s="77"/>
    </row>
    <row r="275" spans="3:3" x14ac:dyDescent="0.2">
      <c r="C275" s="77"/>
    </row>
    <row r="276" spans="3:3" x14ac:dyDescent="0.2">
      <c r="C276" s="77"/>
    </row>
    <row r="277" spans="3:3" x14ac:dyDescent="0.2">
      <c r="C277" s="77"/>
    </row>
    <row r="278" spans="3:3" x14ac:dyDescent="0.2">
      <c r="C278" s="77"/>
    </row>
    <row r="279" spans="3:3" x14ac:dyDescent="0.2">
      <c r="C279" s="77"/>
    </row>
    <row r="280" spans="3:3" x14ac:dyDescent="0.2">
      <c r="C280" s="77"/>
    </row>
    <row r="281" spans="3:3" x14ac:dyDescent="0.2">
      <c r="C281" s="77"/>
    </row>
    <row r="282" spans="3:3" x14ac:dyDescent="0.2">
      <c r="C282" s="77"/>
    </row>
    <row r="283" spans="3:3" x14ac:dyDescent="0.2">
      <c r="C283" s="77"/>
    </row>
    <row r="284" spans="3:3" x14ac:dyDescent="0.2">
      <c r="C284" s="77"/>
    </row>
    <row r="285" spans="3:3" x14ac:dyDescent="0.2">
      <c r="C285" s="77"/>
    </row>
    <row r="286" spans="3:3" x14ac:dyDescent="0.2">
      <c r="C286" s="77"/>
    </row>
    <row r="287" spans="3:3" x14ac:dyDescent="0.2">
      <c r="C287" s="77"/>
    </row>
    <row r="288" spans="3:3" x14ac:dyDescent="0.2">
      <c r="C288" s="77"/>
    </row>
    <row r="289" spans="3:3" x14ac:dyDescent="0.2">
      <c r="C289" s="77"/>
    </row>
    <row r="290" spans="3:3" x14ac:dyDescent="0.2">
      <c r="C290" s="77"/>
    </row>
    <row r="291" spans="3:3" x14ac:dyDescent="0.2">
      <c r="C291" s="77"/>
    </row>
    <row r="292" spans="3:3" x14ac:dyDescent="0.2">
      <c r="C292" s="77"/>
    </row>
    <row r="293" spans="3:3" x14ac:dyDescent="0.2">
      <c r="C293" s="77"/>
    </row>
    <row r="294" spans="3:3" x14ac:dyDescent="0.2">
      <c r="C294" s="77"/>
    </row>
    <row r="295" spans="3:3" x14ac:dyDescent="0.2">
      <c r="C295" s="77"/>
    </row>
    <row r="296" spans="3:3" x14ac:dyDescent="0.2">
      <c r="C296" s="77"/>
    </row>
    <row r="297" spans="3:3" x14ac:dyDescent="0.2">
      <c r="C297" s="77"/>
    </row>
    <row r="298" spans="3:3" x14ac:dyDescent="0.2">
      <c r="C298" s="77"/>
    </row>
    <row r="299" spans="3:3" x14ac:dyDescent="0.2">
      <c r="C299" s="77"/>
    </row>
    <row r="300" spans="3:3" x14ac:dyDescent="0.2">
      <c r="C300" s="77"/>
    </row>
    <row r="301" spans="3:3" x14ac:dyDescent="0.2">
      <c r="C301" s="77"/>
    </row>
    <row r="302" spans="3:3" x14ac:dyDescent="0.2">
      <c r="C302" s="77"/>
    </row>
    <row r="303" spans="3:3" x14ac:dyDescent="0.2">
      <c r="C303" s="77"/>
    </row>
    <row r="304" spans="3:3" x14ac:dyDescent="0.2">
      <c r="C304" s="77"/>
    </row>
    <row r="305" spans="3:3" x14ac:dyDescent="0.2">
      <c r="C305" s="77"/>
    </row>
    <row r="306" spans="3:3" x14ac:dyDescent="0.2">
      <c r="C306" s="77"/>
    </row>
    <row r="307" spans="3:3" x14ac:dyDescent="0.2">
      <c r="C307" s="77"/>
    </row>
    <row r="308" spans="3:3" x14ac:dyDescent="0.2">
      <c r="C308" s="77"/>
    </row>
    <row r="309" spans="3:3" x14ac:dyDescent="0.2">
      <c r="C309" s="77"/>
    </row>
    <row r="310" spans="3:3" x14ac:dyDescent="0.2">
      <c r="C310" s="77"/>
    </row>
    <row r="311" spans="3:3" x14ac:dyDescent="0.2">
      <c r="C311" s="77"/>
    </row>
    <row r="312" spans="3:3" x14ac:dyDescent="0.2">
      <c r="C312" s="77"/>
    </row>
    <row r="313" spans="3:3" x14ac:dyDescent="0.2">
      <c r="C313" s="77"/>
    </row>
    <row r="314" spans="3:3" x14ac:dyDescent="0.2">
      <c r="C314" s="77"/>
    </row>
    <row r="315" spans="3:3" x14ac:dyDescent="0.2">
      <c r="C315" s="77"/>
    </row>
    <row r="316" spans="3:3" x14ac:dyDescent="0.2">
      <c r="C316" s="77"/>
    </row>
    <row r="317" spans="3:3" x14ac:dyDescent="0.2">
      <c r="C317" s="77"/>
    </row>
    <row r="318" spans="3:3" x14ac:dyDescent="0.2">
      <c r="C318" s="77"/>
    </row>
    <row r="319" spans="3:3" x14ac:dyDescent="0.2">
      <c r="C319" s="77"/>
    </row>
    <row r="320" spans="3:3" x14ac:dyDescent="0.2">
      <c r="C320" s="77"/>
    </row>
    <row r="321" spans="3:3" x14ac:dyDescent="0.2">
      <c r="C321" s="77"/>
    </row>
    <row r="322" spans="3:3" x14ac:dyDescent="0.2">
      <c r="C322" s="77"/>
    </row>
    <row r="323" spans="3:3" x14ac:dyDescent="0.2">
      <c r="C323" s="77"/>
    </row>
    <row r="324" spans="3:3" x14ac:dyDescent="0.2">
      <c r="C324" s="77"/>
    </row>
    <row r="325" spans="3:3" x14ac:dyDescent="0.2">
      <c r="C325" s="77"/>
    </row>
    <row r="326" spans="3:3" x14ac:dyDescent="0.2">
      <c r="C326" s="77"/>
    </row>
    <row r="327" spans="3:3" x14ac:dyDescent="0.2">
      <c r="C327" s="77"/>
    </row>
    <row r="328" spans="3:3" x14ac:dyDescent="0.2">
      <c r="C328" s="77"/>
    </row>
    <row r="329" spans="3:3" x14ac:dyDescent="0.2">
      <c r="C329" s="77"/>
    </row>
    <row r="330" spans="3:3" x14ac:dyDescent="0.2">
      <c r="C330" s="77"/>
    </row>
    <row r="331" spans="3:3" x14ac:dyDescent="0.2">
      <c r="C331" s="77"/>
    </row>
    <row r="332" spans="3:3" x14ac:dyDescent="0.2">
      <c r="C332" s="77"/>
    </row>
    <row r="333" spans="3:3" x14ac:dyDescent="0.2">
      <c r="C333" s="77"/>
    </row>
    <row r="334" spans="3:3" x14ac:dyDescent="0.2">
      <c r="C334" s="77"/>
    </row>
    <row r="335" spans="3:3" x14ac:dyDescent="0.2">
      <c r="C335" s="77"/>
    </row>
    <row r="336" spans="3:3" x14ac:dyDescent="0.2">
      <c r="C336" s="77"/>
    </row>
    <row r="337" spans="3:3" x14ac:dyDescent="0.2">
      <c r="C337" s="77"/>
    </row>
    <row r="338" spans="3:3" x14ac:dyDescent="0.2">
      <c r="C338" s="77"/>
    </row>
    <row r="339" spans="3:3" x14ac:dyDescent="0.2">
      <c r="C339" s="77"/>
    </row>
    <row r="340" spans="3:3" x14ac:dyDescent="0.2">
      <c r="C340" s="77"/>
    </row>
    <row r="341" spans="3:3" x14ac:dyDescent="0.2">
      <c r="C341" s="77"/>
    </row>
    <row r="342" spans="3:3" x14ac:dyDescent="0.2">
      <c r="C342" s="77"/>
    </row>
    <row r="343" spans="3:3" x14ac:dyDescent="0.2">
      <c r="C343" s="77"/>
    </row>
    <row r="344" spans="3:3" x14ac:dyDescent="0.2">
      <c r="C344" s="77"/>
    </row>
    <row r="345" spans="3:3" x14ac:dyDescent="0.2">
      <c r="C345" s="77"/>
    </row>
    <row r="346" spans="3:3" x14ac:dyDescent="0.2">
      <c r="C346" s="77"/>
    </row>
    <row r="347" spans="3:3" x14ac:dyDescent="0.2">
      <c r="C347" s="77"/>
    </row>
    <row r="348" spans="3:3" x14ac:dyDescent="0.2">
      <c r="C348" s="77"/>
    </row>
    <row r="349" spans="3:3" x14ac:dyDescent="0.2">
      <c r="C349" s="77"/>
    </row>
    <row r="350" spans="3:3" x14ac:dyDescent="0.2">
      <c r="C350" s="77"/>
    </row>
    <row r="351" spans="3:3" x14ac:dyDescent="0.2">
      <c r="C351" s="77"/>
    </row>
    <row r="352" spans="3:3" x14ac:dyDescent="0.2">
      <c r="C352" s="77"/>
    </row>
    <row r="353" spans="3:3" x14ac:dyDescent="0.2">
      <c r="C353" s="77"/>
    </row>
    <row r="354" spans="3:3" x14ac:dyDescent="0.2">
      <c r="C354" s="77"/>
    </row>
    <row r="355" spans="3:3" x14ac:dyDescent="0.2">
      <c r="C355" s="77"/>
    </row>
    <row r="356" spans="3:3" x14ac:dyDescent="0.2">
      <c r="C356" s="77"/>
    </row>
    <row r="357" spans="3:3" x14ac:dyDescent="0.2">
      <c r="C357" s="77"/>
    </row>
    <row r="358" spans="3:3" x14ac:dyDescent="0.2">
      <c r="C358" s="77"/>
    </row>
    <row r="359" spans="3:3" x14ac:dyDescent="0.2">
      <c r="C359" s="77"/>
    </row>
    <row r="360" spans="3:3" x14ac:dyDescent="0.2">
      <c r="C360" s="77"/>
    </row>
    <row r="361" spans="3:3" x14ac:dyDescent="0.2">
      <c r="C361" s="77"/>
    </row>
    <row r="362" spans="3:3" x14ac:dyDescent="0.2">
      <c r="C362" s="77"/>
    </row>
    <row r="363" spans="3:3" x14ac:dyDescent="0.2">
      <c r="C363" s="77"/>
    </row>
    <row r="364" spans="3:3" x14ac:dyDescent="0.2">
      <c r="C364" s="77"/>
    </row>
    <row r="365" spans="3:3" x14ac:dyDescent="0.2">
      <c r="C365" s="77"/>
    </row>
    <row r="366" spans="3:3" x14ac:dyDescent="0.2">
      <c r="C366" s="77"/>
    </row>
    <row r="367" spans="3:3" x14ac:dyDescent="0.2">
      <c r="C367" s="77"/>
    </row>
    <row r="368" spans="3:3" x14ac:dyDescent="0.2">
      <c r="C368" s="77"/>
    </row>
    <row r="369" spans="3:3" x14ac:dyDescent="0.2">
      <c r="C369" s="77"/>
    </row>
    <row r="370" spans="3:3" x14ac:dyDescent="0.2">
      <c r="C370" s="77"/>
    </row>
    <row r="371" spans="3:3" x14ac:dyDescent="0.2">
      <c r="C371" s="77"/>
    </row>
    <row r="372" spans="3:3" x14ac:dyDescent="0.2">
      <c r="C372" s="77"/>
    </row>
    <row r="373" spans="3:3" x14ac:dyDescent="0.2">
      <c r="C373" s="77"/>
    </row>
    <row r="374" spans="3:3" x14ac:dyDescent="0.2">
      <c r="C374" s="77"/>
    </row>
    <row r="375" spans="3:3" x14ac:dyDescent="0.2">
      <c r="C375" s="77"/>
    </row>
    <row r="376" spans="3:3" x14ac:dyDescent="0.2">
      <c r="C376" s="77"/>
    </row>
    <row r="377" spans="3:3" x14ac:dyDescent="0.2">
      <c r="C377" s="77"/>
    </row>
    <row r="378" spans="3:3" x14ac:dyDescent="0.2">
      <c r="C378" s="77"/>
    </row>
    <row r="379" spans="3:3" x14ac:dyDescent="0.2">
      <c r="C379" s="77"/>
    </row>
    <row r="380" spans="3:3" x14ac:dyDescent="0.2">
      <c r="C380" s="77"/>
    </row>
    <row r="381" spans="3:3" x14ac:dyDescent="0.2">
      <c r="C381" s="77"/>
    </row>
    <row r="382" spans="3:3" x14ac:dyDescent="0.2">
      <c r="C382" s="77"/>
    </row>
    <row r="383" spans="3:3" x14ac:dyDescent="0.2">
      <c r="C383" s="77"/>
    </row>
    <row r="384" spans="3:3" x14ac:dyDescent="0.2">
      <c r="C384" s="77"/>
    </row>
    <row r="385" spans="3:3" x14ac:dyDescent="0.2">
      <c r="C385" s="77"/>
    </row>
    <row r="386" spans="3:3" x14ac:dyDescent="0.2">
      <c r="C386" s="77"/>
    </row>
    <row r="387" spans="3:3" x14ac:dyDescent="0.2">
      <c r="C387" s="77"/>
    </row>
    <row r="388" spans="3:3" x14ac:dyDescent="0.2">
      <c r="C388" s="77"/>
    </row>
    <row r="389" spans="3:3" x14ac:dyDescent="0.2">
      <c r="C389" s="77"/>
    </row>
    <row r="390" spans="3:3" x14ac:dyDescent="0.2">
      <c r="C390" s="77"/>
    </row>
    <row r="391" spans="3:3" x14ac:dyDescent="0.2">
      <c r="C391" s="77"/>
    </row>
    <row r="392" spans="3:3" x14ac:dyDescent="0.2">
      <c r="C392" s="77"/>
    </row>
    <row r="393" spans="3:3" x14ac:dyDescent="0.2">
      <c r="C393" s="77"/>
    </row>
    <row r="394" spans="3:3" x14ac:dyDescent="0.2">
      <c r="C394" s="77"/>
    </row>
    <row r="395" spans="3:3" x14ac:dyDescent="0.2">
      <c r="C395" s="77"/>
    </row>
    <row r="396" spans="3:3" x14ac:dyDescent="0.2">
      <c r="C396" s="77"/>
    </row>
    <row r="397" spans="3:3" x14ac:dyDescent="0.2">
      <c r="C397" s="77"/>
    </row>
    <row r="398" spans="3:3" x14ac:dyDescent="0.2">
      <c r="C398" s="77"/>
    </row>
    <row r="399" spans="3:3" x14ac:dyDescent="0.2">
      <c r="C399" s="77"/>
    </row>
    <row r="400" spans="3:3" x14ac:dyDescent="0.2">
      <c r="C400" s="77"/>
    </row>
    <row r="401" spans="3:3" x14ac:dyDescent="0.2">
      <c r="C401" s="77"/>
    </row>
    <row r="402" spans="3:3" x14ac:dyDescent="0.2">
      <c r="C402" s="77"/>
    </row>
    <row r="403" spans="3:3" x14ac:dyDescent="0.2">
      <c r="C403" s="77"/>
    </row>
    <row r="404" spans="3:3" x14ac:dyDescent="0.2">
      <c r="C404" s="77"/>
    </row>
    <row r="405" spans="3:3" x14ac:dyDescent="0.2">
      <c r="C405" s="77"/>
    </row>
    <row r="406" spans="3:3" x14ac:dyDescent="0.2">
      <c r="C406" s="77"/>
    </row>
    <row r="407" spans="3:3" x14ac:dyDescent="0.2">
      <c r="C407" s="77"/>
    </row>
    <row r="408" spans="3:3" x14ac:dyDescent="0.2">
      <c r="C408" s="77"/>
    </row>
    <row r="409" spans="3:3" x14ac:dyDescent="0.2">
      <c r="C409" s="77"/>
    </row>
    <row r="410" spans="3:3" x14ac:dyDescent="0.2">
      <c r="C410" s="77"/>
    </row>
    <row r="411" spans="3:3" x14ac:dyDescent="0.2">
      <c r="C411" s="77"/>
    </row>
    <row r="412" spans="3:3" x14ac:dyDescent="0.2">
      <c r="C412" s="77"/>
    </row>
    <row r="413" spans="3:3" x14ac:dyDescent="0.2">
      <c r="C413" s="77"/>
    </row>
    <row r="414" spans="3:3" x14ac:dyDescent="0.2">
      <c r="C414" s="77"/>
    </row>
    <row r="415" spans="3:3" x14ac:dyDescent="0.2">
      <c r="C415" s="77"/>
    </row>
    <row r="416" spans="3:3" x14ac:dyDescent="0.2">
      <c r="C416" s="77"/>
    </row>
    <row r="417" spans="3:3" x14ac:dyDescent="0.2">
      <c r="C417" s="77"/>
    </row>
    <row r="418" spans="3:3" x14ac:dyDescent="0.2">
      <c r="C418" s="77"/>
    </row>
    <row r="419" spans="3:3" x14ac:dyDescent="0.2">
      <c r="C419" s="77"/>
    </row>
    <row r="420" spans="3:3" x14ac:dyDescent="0.2">
      <c r="C420" s="77"/>
    </row>
    <row r="421" spans="3:3" x14ac:dyDescent="0.2">
      <c r="C421" s="77"/>
    </row>
    <row r="422" spans="3:3" x14ac:dyDescent="0.2">
      <c r="C422" s="77"/>
    </row>
    <row r="423" spans="3:3" x14ac:dyDescent="0.2">
      <c r="C423" s="77"/>
    </row>
    <row r="424" spans="3:3" x14ac:dyDescent="0.2">
      <c r="C424" s="77"/>
    </row>
    <row r="425" spans="3:3" x14ac:dyDescent="0.2">
      <c r="C425" s="77"/>
    </row>
    <row r="426" spans="3:3" x14ac:dyDescent="0.2">
      <c r="C426" s="77"/>
    </row>
    <row r="427" spans="3:3" x14ac:dyDescent="0.2">
      <c r="C427" s="77"/>
    </row>
    <row r="428" spans="3:3" x14ac:dyDescent="0.2">
      <c r="C428" s="77"/>
    </row>
    <row r="429" spans="3:3" x14ac:dyDescent="0.2">
      <c r="C429" s="77"/>
    </row>
    <row r="430" spans="3:3" x14ac:dyDescent="0.2">
      <c r="C430" s="77"/>
    </row>
    <row r="431" spans="3:3" x14ac:dyDescent="0.2">
      <c r="C431" s="77"/>
    </row>
    <row r="432" spans="3:3" x14ac:dyDescent="0.2">
      <c r="C432" s="77"/>
    </row>
    <row r="433" spans="3:3" x14ac:dyDescent="0.2">
      <c r="C433" s="77"/>
    </row>
    <row r="434" spans="3:3" x14ac:dyDescent="0.2">
      <c r="C434" s="77"/>
    </row>
    <row r="435" spans="3:3" x14ac:dyDescent="0.2">
      <c r="C435" s="77"/>
    </row>
    <row r="436" spans="3:3" x14ac:dyDescent="0.2">
      <c r="C436" s="77"/>
    </row>
    <row r="437" spans="3:3" x14ac:dyDescent="0.2">
      <c r="C437" s="77"/>
    </row>
    <row r="438" spans="3:3" x14ac:dyDescent="0.2">
      <c r="C438" s="77"/>
    </row>
    <row r="439" spans="3:3" x14ac:dyDescent="0.2">
      <c r="C439" s="77"/>
    </row>
    <row r="440" spans="3:3" x14ac:dyDescent="0.2">
      <c r="C440" s="77"/>
    </row>
    <row r="441" spans="3:3" x14ac:dyDescent="0.2">
      <c r="C441" s="77"/>
    </row>
    <row r="442" spans="3:3" x14ac:dyDescent="0.2">
      <c r="C442" s="77"/>
    </row>
    <row r="443" spans="3:3" x14ac:dyDescent="0.2">
      <c r="C443" s="77"/>
    </row>
    <row r="444" spans="3:3" x14ac:dyDescent="0.2">
      <c r="C444" s="77"/>
    </row>
    <row r="445" spans="3:3" x14ac:dyDescent="0.2">
      <c r="C445" s="77"/>
    </row>
    <row r="446" spans="3:3" x14ac:dyDescent="0.2">
      <c r="C446" s="77"/>
    </row>
    <row r="447" spans="3:3" x14ac:dyDescent="0.2">
      <c r="C447" s="77"/>
    </row>
    <row r="448" spans="3:3" x14ac:dyDescent="0.2">
      <c r="C448" s="77"/>
    </row>
    <row r="449" spans="3:3" x14ac:dyDescent="0.2">
      <c r="C449" s="77"/>
    </row>
    <row r="450" spans="3:3" x14ac:dyDescent="0.2">
      <c r="C450" s="77"/>
    </row>
    <row r="451" spans="3:3" x14ac:dyDescent="0.2">
      <c r="C451" s="77"/>
    </row>
    <row r="452" spans="3:3" x14ac:dyDescent="0.2">
      <c r="C452" s="77"/>
    </row>
    <row r="453" spans="3:3" x14ac:dyDescent="0.2">
      <c r="C453" s="77"/>
    </row>
    <row r="454" spans="3:3" x14ac:dyDescent="0.2">
      <c r="C454" s="77"/>
    </row>
    <row r="455" spans="3:3" x14ac:dyDescent="0.2">
      <c r="C455" s="77"/>
    </row>
    <row r="456" spans="3:3" x14ac:dyDescent="0.2">
      <c r="C456" s="77"/>
    </row>
    <row r="457" spans="3:3" x14ac:dyDescent="0.2">
      <c r="C457" s="77"/>
    </row>
    <row r="458" spans="3:3" x14ac:dyDescent="0.2">
      <c r="C458" s="77"/>
    </row>
    <row r="459" spans="3:3" x14ac:dyDescent="0.2">
      <c r="C459" s="77"/>
    </row>
    <row r="460" spans="3:3" x14ac:dyDescent="0.2">
      <c r="C460" s="77"/>
    </row>
    <row r="461" spans="3:3" x14ac:dyDescent="0.2">
      <c r="C461" s="77"/>
    </row>
    <row r="462" spans="3:3" x14ac:dyDescent="0.2">
      <c r="C462" s="77"/>
    </row>
    <row r="463" spans="3:3" x14ac:dyDescent="0.2">
      <c r="C463" s="77"/>
    </row>
    <row r="464" spans="3:3" x14ac:dyDescent="0.2">
      <c r="C464" s="77"/>
    </row>
    <row r="465" spans="3:3" x14ac:dyDescent="0.2">
      <c r="C465" s="77"/>
    </row>
    <row r="466" spans="3:3" x14ac:dyDescent="0.2">
      <c r="C466" s="77"/>
    </row>
    <row r="467" spans="3:3" x14ac:dyDescent="0.2">
      <c r="C467" s="77"/>
    </row>
    <row r="468" spans="3:3" x14ac:dyDescent="0.2">
      <c r="C468" s="77"/>
    </row>
    <row r="469" spans="3:3" x14ac:dyDescent="0.2">
      <c r="C469" s="77"/>
    </row>
    <row r="470" spans="3:3" x14ac:dyDescent="0.2">
      <c r="C470" s="77"/>
    </row>
    <row r="471" spans="3:3" x14ac:dyDescent="0.2">
      <c r="C471" s="77"/>
    </row>
    <row r="472" spans="3:3" x14ac:dyDescent="0.2">
      <c r="C472" s="77"/>
    </row>
    <row r="473" spans="3:3" x14ac:dyDescent="0.2">
      <c r="C473" s="77"/>
    </row>
    <row r="474" spans="3:3" x14ac:dyDescent="0.2">
      <c r="C474" s="77"/>
    </row>
    <row r="475" spans="3:3" x14ac:dyDescent="0.2">
      <c r="C475" s="77"/>
    </row>
    <row r="476" spans="3:3" x14ac:dyDescent="0.2">
      <c r="C476" s="77"/>
    </row>
    <row r="477" spans="3:3" x14ac:dyDescent="0.2">
      <c r="C477" s="77"/>
    </row>
    <row r="478" spans="3:3" x14ac:dyDescent="0.2">
      <c r="C478" s="77"/>
    </row>
    <row r="479" spans="3:3" x14ac:dyDescent="0.2">
      <c r="C479" s="77"/>
    </row>
    <row r="480" spans="3:3" x14ac:dyDescent="0.2">
      <c r="C480" s="77"/>
    </row>
    <row r="481" spans="3:3" x14ac:dyDescent="0.2">
      <c r="C481" s="77"/>
    </row>
    <row r="482" spans="3:3" x14ac:dyDescent="0.2">
      <c r="C482" s="77"/>
    </row>
    <row r="483" spans="3:3" x14ac:dyDescent="0.2">
      <c r="C483" s="77"/>
    </row>
    <row r="484" spans="3:3" x14ac:dyDescent="0.2">
      <c r="C484" s="77"/>
    </row>
    <row r="485" spans="3:3" x14ac:dyDescent="0.2">
      <c r="C485" s="77"/>
    </row>
    <row r="486" spans="3:3" x14ac:dyDescent="0.2">
      <c r="C486" s="77"/>
    </row>
    <row r="487" spans="3:3" x14ac:dyDescent="0.2">
      <c r="C487" s="77"/>
    </row>
    <row r="488" spans="3:3" x14ac:dyDescent="0.2">
      <c r="C488" s="77"/>
    </row>
    <row r="489" spans="3:3" x14ac:dyDescent="0.2">
      <c r="C489" s="77"/>
    </row>
    <row r="490" spans="3:3" x14ac:dyDescent="0.2">
      <c r="C490" s="77"/>
    </row>
    <row r="491" spans="3:3" x14ac:dyDescent="0.2">
      <c r="C491" s="77"/>
    </row>
    <row r="492" spans="3:3" x14ac:dyDescent="0.2">
      <c r="C492" s="77"/>
    </row>
    <row r="493" spans="3:3" x14ac:dyDescent="0.2">
      <c r="C493" s="77"/>
    </row>
    <row r="494" spans="3:3" x14ac:dyDescent="0.2">
      <c r="C494" s="77"/>
    </row>
    <row r="495" spans="3:3" x14ac:dyDescent="0.2">
      <c r="C495" s="77"/>
    </row>
    <row r="496" spans="3:3" x14ac:dyDescent="0.2">
      <c r="C496" s="77"/>
    </row>
    <row r="497" spans="3:3" x14ac:dyDescent="0.2">
      <c r="C497" s="77"/>
    </row>
    <row r="498" spans="3:3" x14ac:dyDescent="0.2">
      <c r="C498" s="77"/>
    </row>
    <row r="499" spans="3:3" x14ac:dyDescent="0.2">
      <c r="C499" s="77"/>
    </row>
    <row r="500" spans="3:3" x14ac:dyDescent="0.2">
      <c r="C500" s="77"/>
    </row>
    <row r="501" spans="3:3" x14ac:dyDescent="0.2">
      <c r="C501" s="77"/>
    </row>
    <row r="502" spans="3:3" x14ac:dyDescent="0.2">
      <c r="C502" s="77"/>
    </row>
    <row r="503" spans="3:3" x14ac:dyDescent="0.2">
      <c r="C503" s="77"/>
    </row>
    <row r="504" spans="3:3" x14ac:dyDescent="0.2">
      <c r="C504" s="77"/>
    </row>
    <row r="505" spans="3:3" x14ac:dyDescent="0.2">
      <c r="C505" s="77"/>
    </row>
    <row r="506" spans="3:3" x14ac:dyDescent="0.2">
      <c r="C506" s="77"/>
    </row>
    <row r="507" spans="3:3" x14ac:dyDescent="0.2">
      <c r="C507" s="77"/>
    </row>
    <row r="508" spans="3:3" x14ac:dyDescent="0.2">
      <c r="C508" s="77"/>
    </row>
    <row r="509" spans="3:3" x14ac:dyDescent="0.2">
      <c r="C509" s="77"/>
    </row>
    <row r="510" spans="3:3" x14ac:dyDescent="0.2">
      <c r="C510" s="77"/>
    </row>
    <row r="511" spans="3:3" x14ac:dyDescent="0.2">
      <c r="C511" s="77"/>
    </row>
    <row r="512" spans="3:3" x14ac:dyDescent="0.2">
      <c r="C512" s="77"/>
    </row>
    <row r="513" spans="3:3" x14ac:dyDescent="0.2">
      <c r="C513" s="77"/>
    </row>
    <row r="514" spans="3:3" x14ac:dyDescent="0.2">
      <c r="C514" s="77"/>
    </row>
    <row r="515" spans="3:3" x14ac:dyDescent="0.2">
      <c r="C515" s="77"/>
    </row>
    <row r="516" spans="3:3" x14ac:dyDescent="0.2">
      <c r="C516" s="77"/>
    </row>
    <row r="517" spans="3:3" x14ac:dyDescent="0.2">
      <c r="C517" s="77"/>
    </row>
    <row r="518" spans="3:3" x14ac:dyDescent="0.2">
      <c r="C518" s="77"/>
    </row>
    <row r="519" spans="3:3" x14ac:dyDescent="0.2">
      <c r="C519" s="77"/>
    </row>
    <row r="520" spans="3:3" x14ac:dyDescent="0.2">
      <c r="C520" s="77"/>
    </row>
    <row r="521" spans="3:3" x14ac:dyDescent="0.2">
      <c r="C521" s="77"/>
    </row>
    <row r="522" spans="3:3" x14ac:dyDescent="0.2">
      <c r="C522" s="77"/>
    </row>
    <row r="523" spans="3:3" x14ac:dyDescent="0.2">
      <c r="C523" s="77"/>
    </row>
    <row r="524" spans="3:3" x14ac:dyDescent="0.2">
      <c r="C524" s="77"/>
    </row>
    <row r="525" spans="3:3" x14ac:dyDescent="0.2">
      <c r="C525" s="77"/>
    </row>
    <row r="526" spans="3:3" x14ac:dyDescent="0.2">
      <c r="C526" s="77"/>
    </row>
    <row r="527" spans="3:3" x14ac:dyDescent="0.2">
      <c r="C527" s="77"/>
    </row>
    <row r="528" spans="3:3" x14ac:dyDescent="0.2">
      <c r="C528" s="77"/>
    </row>
    <row r="529" spans="3:3" x14ac:dyDescent="0.2">
      <c r="C529" s="77"/>
    </row>
    <row r="530" spans="3:3" x14ac:dyDescent="0.2">
      <c r="C530" s="77"/>
    </row>
    <row r="531" spans="3:3" x14ac:dyDescent="0.2">
      <c r="C531" s="77"/>
    </row>
    <row r="532" spans="3:3" x14ac:dyDescent="0.2">
      <c r="C532" s="77"/>
    </row>
    <row r="533" spans="3:3" x14ac:dyDescent="0.2">
      <c r="C533" s="77"/>
    </row>
    <row r="534" spans="3:3" x14ac:dyDescent="0.2">
      <c r="C534" s="77"/>
    </row>
    <row r="535" spans="3:3" x14ac:dyDescent="0.2">
      <c r="C535" s="77"/>
    </row>
    <row r="536" spans="3:3" x14ac:dyDescent="0.2">
      <c r="C536" s="77"/>
    </row>
    <row r="537" spans="3:3" x14ac:dyDescent="0.2">
      <c r="C537" s="77"/>
    </row>
    <row r="538" spans="3:3" x14ac:dyDescent="0.2">
      <c r="C538" s="77"/>
    </row>
    <row r="539" spans="3:3" x14ac:dyDescent="0.2">
      <c r="C539" s="77"/>
    </row>
    <row r="540" spans="3:3" x14ac:dyDescent="0.2">
      <c r="C540" s="77"/>
    </row>
    <row r="541" spans="3:3" x14ac:dyDescent="0.2">
      <c r="C541" s="77"/>
    </row>
    <row r="542" spans="3:3" x14ac:dyDescent="0.2">
      <c r="C542" s="77"/>
    </row>
    <row r="543" spans="3:3" x14ac:dyDescent="0.2">
      <c r="C543" s="77"/>
    </row>
    <row r="544" spans="3:3" x14ac:dyDescent="0.2">
      <c r="C544" s="77"/>
    </row>
    <row r="545" spans="3:3" x14ac:dyDescent="0.2">
      <c r="C545" s="77"/>
    </row>
    <row r="546" spans="3:3" x14ac:dyDescent="0.2">
      <c r="C546" s="77"/>
    </row>
    <row r="547" spans="3:3" x14ac:dyDescent="0.2">
      <c r="C547" s="77"/>
    </row>
    <row r="548" spans="3:3" x14ac:dyDescent="0.2">
      <c r="C548" s="77"/>
    </row>
  </sheetData>
  <sortState xmlns:xlrd2="http://schemas.microsoft.com/office/spreadsheetml/2017/richdata2" ref="A3:L139">
    <sortCondition ref="A3:A139"/>
  </sortState>
  <customSheetViews>
    <customSheetView guid="{21B7AC2F-40B5-4A74-80C7-C3A38CDE4D3F}" scale="95" showGridLines="0" showRowCol="0" zeroValues="0" fitToPage="1" printArea="1" showAutoFilter="1" hiddenColumns="1">
      <pane ySplit="2" topLeftCell="A3" activePane="bottomLeft" state="frozen"/>
      <selection pane="bottomLeft" sqref="A1:L1"/>
      <pageMargins left="0" right="0" top="0" bottom="0" header="0" footer="0"/>
      <pageSetup paperSize="9" scale="38" fitToHeight="2" orientation="portrait" r:id="rId1"/>
      <headerFooter alignWithMargins="0">
        <oddFooter>Page &amp;P</oddFooter>
      </headerFooter>
      <autoFilter ref="A2:L2" xr:uid="{FB825220-A6B7-4397-B4A8-9AFCCB5C6F4B}"/>
    </customSheetView>
  </customSheetViews>
  <mergeCells count="1">
    <mergeCell ref="A1:L1"/>
  </mergeCells>
  <phoneticPr fontId="6" type="noConversion"/>
  <pageMargins left="0.7" right="0.7" top="0.75" bottom="0.75" header="0.3" footer="0.3"/>
  <pageSetup paperSize="9" scale="39" fitToHeight="2"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5FFFF"/>
    <pageSetUpPr fitToPage="1"/>
  </sheetPr>
  <dimension ref="A1:I144"/>
  <sheetViews>
    <sheetView showGridLines="0" view="pageBreakPreview" zoomScale="80" zoomScaleNormal="100" zoomScaleSheetLayoutView="80" workbookViewId="0">
      <pane ySplit="2" topLeftCell="A3" activePane="bottomLeft" state="frozen"/>
      <selection activeCell="W4" sqref="W4"/>
      <selection pane="bottomLeft" activeCell="C3" sqref="C3"/>
    </sheetView>
  </sheetViews>
  <sheetFormatPr defaultColWidth="9.140625" defaultRowHeight="12.75" x14ac:dyDescent="0.2"/>
  <cols>
    <col min="1" max="1" width="34.42578125" style="53" bestFit="1" customWidth="1"/>
    <col min="2" max="5" width="19.85546875" style="55" customWidth="1"/>
    <col min="6" max="9" width="19.85546875" style="56" customWidth="1"/>
    <col min="10" max="16384" width="9.140625" style="54"/>
  </cols>
  <sheetData>
    <row r="1" spans="1:9" s="52" customFormat="1" ht="27" customHeight="1" thickBot="1" x14ac:dyDescent="0.25">
      <c r="A1" s="336" t="s">
        <v>198</v>
      </c>
      <c r="B1" s="337"/>
      <c r="C1" s="337"/>
      <c r="D1" s="337"/>
      <c r="E1" s="337"/>
      <c r="F1" s="337"/>
      <c r="G1" s="337"/>
      <c r="H1" s="337"/>
      <c r="I1" s="338"/>
    </row>
    <row r="2" spans="1:9" s="115" customFormat="1" ht="90.75" thickBot="1" x14ac:dyDescent="0.25">
      <c r="A2" s="129" t="s">
        <v>32</v>
      </c>
      <c r="B2" s="130" t="s">
        <v>199</v>
      </c>
      <c r="C2" s="130" t="s">
        <v>174</v>
      </c>
      <c r="D2" s="131" t="s">
        <v>200</v>
      </c>
      <c r="E2" s="131" t="s">
        <v>201</v>
      </c>
      <c r="F2" s="132" t="s">
        <v>202</v>
      </c>
      <c r="G2" s="132" t="s">
        <v>203</v>
      </c>
      <c r="H2" s="132" t="s">
        <v>204</v>
      </c>
      <c r="I2" s="132" t="s">
        <v>176</v>
      </c>
    </row>
    <row r="3" spans="1:9" s="53" customFormat="1" ht="18" customHeight="1" x14ac:dyDescent="0.25">
      <c r="A3" s="85" t="s">
        <v>34</v>
      </c>
      <c r="B3" s="271">
        <v>1579</v>
      </c>
      <c r="C3" s="271">
        <v>38370</v>
      </c>
      <c r="D3" s="270">
        <v>4.1151941621058119E-2</v>
      </c>
      <c r="E3" s="173">
        <v>1579</v>
      </c>
      <c r="F3" s="270">
        <v>1.7048890040597738E-2</v>
      </c>
      <c r="G3" s="253">
        <v>4.1151941621058119E-2</v>
      </c>
      <c r="H3" s="270">
        <v>3.1323552142604248E-3</v>
      </c>
      <c r="I3" s="271">
        <v>234916.83474701003</v>
      </c>
    </row>
    <row r="4" spans="1:9" s="53" customFormat="1" ht="18" customHeight="1" x14ac:dyDescent="0.25">
      <c r="A4" s="85" t="s">
        <v>35</v>
      </c>
      <c r="B4" s="269">
        <v>2703</v>
      </c>
      <c r="C4" s="269">
        <v>96128</v>
      </c>
      <c r="D4" s="270">
        <v>2.8118758322237019E-2</v>
      </c>
      <c r="E4" s="173">
        <v>2703</v>
      </c>
      <c r="F4" s="270">
        <v>2.9185022026431719E-2</v>
      </c>
      <c r="G4" s="253">
        <v>2.8118758322237019E-2</v>
      </c>
      <c r="H4" s="270">
        <v>2.1403106580059135E-3</v>
      </c>
      <c r="I4" s="271">
        <v>375774.78181028325</v>
      </c>
    </row>
    <row r="5" spans="1:9" s="53" customFormat="1" ht="18" customHeight="1" x14ac:dyDescent="0.25">
      <c r="A5" s="85" t="s">
        <v>36</v>
      </c>
      <c r="B5" s="269">
        <v>1474</v>
      </c>
      <c r="C5" s="269">
        <v>13285</v>
      </c>
      <c r="D5" s="270">
        <v>0.11095220173127587</v>
      </c>
      <c r="E5" s="173">
        <v>1474</v>
      </c>
      <c r="F5" s="270">
        <v>1.5915176643344561E-2</v>
      </c>
      <c r="G5" s="253">
        <v>0.11095220173127587</v>
      </c>
      <c r="H5" s="270">
        <v>8.4453295260506923E-3</v>
      </c>
      <c r="I5" s="271">
        <v>264479.42516354757</v>
      </c>
    </row>
    <row r="6" spans="1:9" s="53" customFormat="1" ht="18" customHeight="1" x14ac:dyDescent="0.25">
      <c r="A6" s="85" t="s">
        <v>37</v>
      </c>
      <c r="B6" s="269">
        <v>255</v>
      </c>
      <c r="C6" s="269">
        <v>17130</v>
      </c>
      <c r="D6" s="270">
        <v>1.4886164623467601E-2</v>
      </c>
      <c r="E6" s="173">
        <v>0</v>
      </c>
      <c r="F6" s="270">
        <v>0</v>
      </c>
      <c r="G6" s="253">
        <v>0</v>
      </c>
      <c r="H6" s="270">
        <v>0</v>
      </c>
      <c r="I6" s="271">
        <v>0</v>
      </c>
    </row>
    <row r="7" spans="1:9" s="53" customFormat="1" ht="18" customHeight="1" x14ac:dyDescent="0.25">
      <c r="A7" s="85" t="s">
        <v>38</v>
      </c>
      <c r="B7" s="269">
        <v>512</v>
      </c>
      <c r="C7" s="269">
        <v>16031</v>
      </c>
      <c r="D7" s="270">
        <v>3.1938119892707881E-2</v>
      </c>
      <c r="E7" s="173">
        <v>0</v>
      </c>
      <c r="F7" s="270">
        <v>0</v>
      </c>
      <c r="G7" s="253">
        <v>0</v>
      </c>
      <c r="H7" s="270">
        <v>0</v>
      </c>
      <c r="I7" s="271">
        <v>0</v>
      </c>
    </row>
    <row r="8" spans="1:9" s="53" customFormat="1" ht="18" customHeight="1" x14ac:dyDescent="0.25">
      <c r="A8" s="85" t="s">
        <v>39</v>
      </c>
      <c r="B8" s="269">
        <v>1122</v>
      </c>
      <c r="C8" s="269">
        <v>68877</v>
      </c>
      <c r="D8" s="270">
        <v>1.6289908097042553E-2</v>
      </c>
      <c r="E8" s="173">
        <v>1122</v>
      </c>
      <c r="F8" s="270">
        <v>1.2114537444933921E-2</v>
      </c>
      <c r="G8" s="253">
        <v>1.6289908097042553E-2</v>
      </c>
      <c r="H8" s="270">
        <v>1.2399361137673181E-3</v>
      </c>
      <c r="I8" s="271">
        <v>158858.57507364164</v>
      </c>
    </row>
    <row r="9" spans="1:9" s="53" customFormat="1" ht="18" customHeight="1" x14ac:dyDescent="0.25">
      <c r="A9" s="85" t="s">
        <v>40</v>
      </c>
      <c r="B9" s="269">
        <v>1437</v>
      </c>
      <c r="C9" s="269">
        <v>42795</v>
      </c>
      <c r="D9" s="270">
        <v>3.3578689099193829E-2</v>
      </c>
      <c r="E9" s="173">
        <v>1437</v>
      </c>
      <c r="F9" s="270">
        <v>1.5515677636693443E-2</v>
      </c>
      <c r="G9" s="253">
        <v>3.3578689099193829E-2</v>
      </c>
      <c r="H9" s="270">
        <v>2.5559032634821528E-3</v>
      </c>
      <c r="I9" s="271">
        <v>211378.49205035629</v>
      </c>
    </row>
    <row r="10" spans="1:9" s="53" customFormat="1" ht="18" customHeight="1" x14ac:dyDescent="0.25">
      <c r="A10" s="85" t="s">
        <v>41</v>
      </c>
      <c r="B10" s="269">
        <v>105</v>
      </c>
      <c r="C10" s="269">
        <v>1767</v>
      </c>
      <c r="D10" s="270">
        <v>5.9422750424448216E-2</v>
      </c>
      <c r="E10" s="173">
        <v>105</v>
      </c>
      <c r="F10" s="270">
        <v>1.1337133972531743E-3</v>
      </c>
      <c r="G10" s="253">
        <v>5.9422750424448216E-2</v>
      </c>
      <c r="H10" s="270">
        <v>4.5230712040685069E-3</v>
      </c>
      <c r="I10" s="271">
        <v>50931.996435909306</v>
      </c>
    </row>
    <row r="11" spans="1:9" s="53" customFormat="1" ht="18" customHeight="1" x14ac:dyDescent="0.25">
      <c r="A11" s="85" t="s">
        <v>42</v>
      </c>
      <c r="B11" s="269">
        <v>108</v>
      </c>
      <c r="C11" s="269">
        <v>1776</v>
      </c>
      <c r="D11" s="270">
        <v>6.0810810810810814E-2</v>
      </c>
      <c r="E11" s="173">
        <v>108</v>
      </c>
      <c r="F11" s="270">
        <v>1.166105208603265E-3</v>
      </c>
      <c r="G11" s="256">
        <v>6.0810810810810814E-2</v>
      </c>
      <c r="H11" s="272">
        <v>4.6287259561326559E-3</v>
      </c>
      <c r="I11" s="269">
        <v>52194.260198762517</v>
      </c>
    </row>
    <row r="12" spans="1:9" s="53" customFormat="1" ht="18" customHeight="1" x14ac:dyDescent="0.25">
      <c r="A12" s="85" t="s">
        <v>43</v>
      </c>
      <c r="B12" s="269">
        <v>22</v>
      </c>
      <c r="C12" s="269">
        <v>1793</v>
      </c>
      <c r="D12" s="270">
        <v>1.2269938650306749E-2</v>
      </c>
      <c r="E12" s="173">
        <v>0</v>
      </c>
      <c r="F12" s="270">
        <v>0</v>
      </c>
      <c r="G12" s="256">
        <v>0</v>
      </c>
      <c r="H12" s="272">
        <v>0</v>
      </c>
      <c r="I12" s="269">
        <v>0</v>
      </c>
    </row>
    <row r="13" spans="1:9" s="53" customFormat="1" ht="18" customHeight="1" x14ac:dyDescent="0.25">
      <c r="A13" s="85" t="s">
        <v>44</v>
      </c>
      <c r="B13" s="269">
        <v>86</v>
      </c>
      <c r="C13" s="269">
        <v>4828</v>
      </c>
      <c r="D13" s="270">
        <v>1.7812758906379452E-2</v>
      </c>
      <c r="E13" s="173">
        <v>0</v>
      </c>
      <c r="F13" s="270">
        <v>0</v>
      </c>
      <c r="G13" s="253">
        <v>0</v>
      </c>
      <c r="H13" s="270">
        <v>0</v>
      </c>
      <c r="I13" s="271">
        <v>0</v>
      </c>
    </row>
    <row r="14" spans="1:9" s="53" customFormat="1" ht="18" customHeight="1" x14ac:dyDescent="0.25">
      <c r="A14" s="85" t="s">
        <v>45</v>
      </c>
      <c r="B14" s="269">
        <v>147</v>
      </c>
      <c r="C14" s="269">
        <v>946</v>
      </c>
      <c r="D14" s="270">
        <v>0.15539112050739959</v>
      </c>
      <c r="E14" s="173">
        <v>147</v>
      </c>
      <c r="F14" s="270">
        <v>1.5871987561544441E-3</v>
      </c>
      <c r="G14" s="253">
        <v>0.15539112050739959</v>
      </c>
      <c r="H14" s="270">
        <v>1.1827879011231154E-2</v>
      </c>
      <c r="I14" s="271">
        <v>116278.59943305438</v>
      </c>
    </row>
    <row r="15" spans="1:9" s="53" customFormat="1" ht="18" customHeight="1" x14ac:dyDescent="0.25">
      <c r="A15" s="85" t="s">
        <v>46</v>
      </c>
      <c r="B15" s="269">
        <v>6055</v>
      </c>
      <c r="C15" s="269">
        <v>16961</v>
      </c>
      <c r="D15" s="270">
        <v>0.35699546017333883</v>
      </c>
      <c r="E15" s="173">
        <v>6055</v>
      </c>
      <c r="F15" s="270">
        <v>6.5377472574933052E-2</v>
      </c>
      <c r="G15" s="253">
        <v>0.35699546017333883</v>
      </c>
      <c r="H15" s="270">
        <v>2.7173361622602948E-2</v>
      </c>
      <c r="I15" s="271">
        <v>1024914.6842106695</v>
      </c>
    </row>
    <row r="16" spans="1:9" s="53" customFormat="1" ht="18" customHeight="1" x14ac:dyDescent="0.25">
      <c r="A16" s="85" t="s">
        <v>47</v>
      </c>
      <c r="B16" s="269">
        <v>178</v>
      </c>
      <c r="C16" s="269">
        <v>1076</v>
      </c>
      <c r="D16" s="270">
        <v>0.1654275092936803</v>
      </c>
      <c r="E16" s="173">
        <v>178</v>
      </c>
      <c r="F16" s="270">
        <v>1.9219141401053813E-3</v>
      </c>
      <c r="G16" s="253">
        <v>0.1654275092936803</v>
      </c>
      <c r="H16" s="270">
        <v>1.2591817078517005E-2</v>
      </c>
      <c r="I16" s="271">
        <v>126639.17002609995</v>
      </c>
    </row>
    <row r="17" spans="1:9" s="53" customFormat="1" ht="18" customHeight="1" x14ac:dyDescent="0.25">
      <c r="A17" s="85" t="s">
        <v>48</v>
      </c>
      <c r="B17" s="269">
        <v>34</v>
      </c>
      <c r="C17" s="273">
        <v>950</v>
      </c>
      <c r="D17" s="270">
        <v>3.5789473684210524E-2</v>
      </c>
      <c r="E17" s="173">
        <v>0</v>
      </c>
      <c r="F17" s="270">
        <v>0</v>
      </c>
      <c r="G17" s="253">
        <v>0</v>
      </c>
      <c r="H17" s="270">
        <v>0</v>
      </c>
      <c r="I17" s="271">
        <v>0</v>
      </c>
    </row>
    <row r="18" spans="1:9" s="53" customFormat="1" ht="18" customHeight="1" x14ac:dyDescent="0.25">
      <c r="A18" s="85" t="s">
        <v>49</v>
      </c>
      <c r="B18" s="269">
        <v>1481</v>
      </c>
      <c r="C18" s="269">
        <v>31508</v>
      </c>
      <c r="D18" s="270">
        <v>4.7003935508442299E-2</v>
      </c>
      <c r="E18" s="173">
        <v>1481</v>
      </c>
      <c r="F18" s="270">
        <v>1.5990757536494773E-2</v>
      </c>
      <c r="G18" s="253">
        <v>4.7003935508442299E-2</v>
      </c>
      <c r="H18" s="270">
        <v>3.5777904196211347E-3</v>
      </c>
      <c r="I18" s="271">
        <v>225573.06085371689</v>
      </c>
    </row>
    <row r="19" spans="1:9" s="53" customFormat="1" ht="18" customHeight="1" x14ac:dyDescent="0.25">
      <c r="A19" s="85" t="s">
        <v>50</v>
      </c>
      <c r="B19" s="269">
        <v>829</v>
      </c>
      <c r="C19" s="269">
        <v>41041</v>
      </c>
      <c r="D19" s="270">
        <v>2.0199312882239712E-2</v>
      </c>
      <c r="E19" s="173">
        <v>829</v>
      </c>
      <c r="F19" s="270">
        <v>8.9509372030750628E-3</v>
      </c>
      <c r="G19" s="256">
        <v>2.0199312882239712E-2</v>
      </c>
      <c r="H19" s="272">
        <v>1.5375076008268907E-3</v>
      </c>
      <c r="I19" s="269">
        <v>122459.17582676788</v>
      </c>
    </row>
    <row r="20" spans="1:9" s="53" customFormat="1" ht="18" customHeight="1" x14ac:dyDescent="0.25">
      <c r="A20" s="85" t="s">
        <v>51</v>
      </c>
      <c r="B20" s="269">
        <v>100</v>
      </c>
      <c r="C20" s="269">
        <v>29227</v>
      </c>
      <c r="D20" s="270">
        <v>3.4214938242036474E-3</v>
      </c>
      <c r="E20" s="173">
        <v>0</v>
      </c>
      <c r="F20" s="270">
        <v>0</v>
      </c>
      <c r="G20" s="256">
        <v>0</v>
      </c>
      <c r="H20" s="272">
        <v>0</v>
      </c>
      <c r="I20" s="269">
        <v>0</v>
      </c>
    </row>
    <row r="21" spans="1:9" s="53" customFormat="1" ht="18" customHeight="1" x14ac:dyDescent="0.25">
      <c r="A21" s="85" t="s">
        <v>52</v>
      </c>
      <c r="B21" s="269">
        <v>1195</v>
      </c>
      <c r="C21" s="269">
        <v>93611</v>
      </c>
      <c r="D21" s="270">
        <v>1.2765593787054941E-2</v>
      </c>
      <c r="E21" s="173">
        <v>1195</v>
      </c>
      <c r="F21" s="270">
        <v>1.2902738187786127E-2</v>
      </c>
      <c r="G21" s="253">
        <v>1.2765593787054941E-2</v>
      </c>
      <c r="H21" s="270">
        <v>9.7167649172476343E-4</v>
      </c>
      <c r="I21" s="271">
        <v>166338.75520953917</v>
      </c>
    </row>
    <row r="22" spans="1:9" s="53" customFormat="1" ht="18" customHeight="1" x14ac:dyDescent="0.25">
      <c r="A22" s="85" t="s">
        <v>53</v>
      </c>
      <c r="B22" s="269">
        <v>513</v>
      </c>
      <c r="C22" s="269">
        <v>18617</v>
      </c>
      <c r="D22" s="270">
        <v>2.7555460063382931E-2</v>
      </c>
      <c r="E22" s="173">
        <v>0</v>
      </c>
      <c r="F22" s="270">
        <v>0</v>
      </c>
      <c r="G22" s="253">
        <v>0</v>
      </c>
      <c r="H22" s="270">
        <v>0</v>
      </c>
      <c r="I22" s="271">
        <v>0</v>
      </c>
    </row>
    <row r="23" spans="1:9" s="53" customFormat="1" ht="18" customHeight="1" x14ac:dyDescent="0.25">
      <c r="A23" s="85" t="s">
        <v>54</v>
      </c>
      <c r="B23" s="269">
        <v>23</v>
      </c>
      <c r="C23" s="273">
        <v>525</v>
      </c>
      <c r="D23" s="270">
        <v>4.3809523809523812E-2</v>
      </c>
      <c r="E23" s="173">
        <v>23</v>
      </c>
      <c r="F23" s="270">
        <v>2.4833722035069532E-4</v>
      </c>
      <c r="G23" s="253">
        <v>4.3809523809523812E-2</v>
      </c>
      <c r="H23" s="270">
        <v>3.334641937497473E-3</v>
      </c>
      <c r="I23" s="271">
        <v>30337.936877874417</v>
      </c>
    </row>
    <row r="24" spans="1:9" s="53" customFormat="1" ht="18" customHeight="1" x14ac:dyDescent="0.25">
      <c r="A24" s="85" t="s">
        <v>55</v>
      </c>
      <c r="B24" s="269">
        <v>1385</v>
      </c>
      <c r="C24" s="269">
        <v>4995</v>
      </c>
      <c r="D24" s="270">
        <v>0.2772772772772773</v>
      </c>
      <c r="E24" s="173">
        <v>1385</v>
      </c>
      <c r="F24" s="270">
        <v>1.4954219573291872E-2</v>
      </c>
      <c r="G24" s="253">
        <v>0.2772772772772773</v>
      </c>
      <c r="H24" s="270">
        <v>2.1105466499567828E-2</v>
      </c>
      <c r="I24" s="271">
        <v>356289.16010401875</v>
      </c>
    </row>
    <row r="25" spans="1:9" s="53" customFormat="1" ht="18" customHeight="1" x14ac:dyDescent="0.25">
      <c r="A25" s="85" t="s">
        <v>56</v>
      </c>
      <c r="B25" s="269">
        <v>76</v>
      </c>
      <c r="C25" s="269">
        <v>1553</v>
      </c>
      <c r="D25" s="270">
        <v>4.8937540244687702E-2</v>
      </c>
      <c r="E25" s="173">
        <v>76</v>
      </c>
      <c r="F25" s="270">
        <v>8.2059255420229764E-4</v>
      </c>
      <c r="G25" s="253">
        <v>4.8937540244687702E-2</v>
      </c>
      <c r="H25" s="270">
        <v>3.724970276495679E-3</v>
      </c>
      <c r="I25" s="271">
        <v>40556.93222830689</v>
      </c>
    </row>
    <row r="26" spans="1:9" s="53" customFormat="1" ht="18" customHeight="1" x14ac:dyDescent="0.25">
      <c r="A26" s="85" t="s">
        <v>57</v>
      </c>
      <c r="B26" s="269">
        <v>162</v>
      </c>
      <c r="C26" s="269">
        <v>6175</v>
      </c>
      <c r="D26" s="270">
        <v>2.6234817813765181E-2</v>
      </c>
      <c r="E26" s="173">
        <v>0</v>
      </c>
      <c r="F26" s="270">
        <v>0</v>
      </c>
      <c r="G26" s="253">
        <v>0</v>
      </c>
      <c r="H26" s="270">
        <v>0</v>
      </c>
      <c r="I26" s="271">
        <v>0</v>
      </c>
    </row>
    <row r="27" spans="1:9" s="53" customFormat="1" ht="18" customHeight="1" x14ac:dyDescent="0.25">
      <c r="A27" s="85" t="s">
        <v>58</v>
      </c>
      <c r="B27" s="269">
        <v>86</v>
      </c>
      <c r="C27" s="269">
        <v>10991</v>
      </c>
      <c r="D27" s="270">
        <v>7.824583750341188E-3</v>
      </c>
      <c r="E27" s="173">
        <v>0</v>
      </c>
      <c r="F27" s="270">
        <v>0</v>
      </c>
      <c r="G27" s="253">
        <v>0</v>
      </c>
      <c r="H27" s="270">
        <v>0</v>
      </c>
      <c r="I27" s="271">
        <v>0</v>
      </c>
    </row>
    <row r="28" spans="1:9" s="53" customFormat="1" ht="18" customHeight="1" x14ac:dyDescent="0.25">
      <c r="A28" s="85" t="s">
        <v>59</v>
      </c>
      <c r="B28" s="269">
        <v>2104</v>
      </c>
      <c r="C28" s="269">
        <v>119928</v>
      </c>
      <c r="D28" s="270">
        <v>1.7543859649122806E-2</v>
      </c>
      <c r="E28" s="173">
        <v>2104</v>
      </c>
      <c r="F28" s="270">
        <v>2.2717457026863608E-2</v>
      </c>
      <c r="G28" s="253">
        <v>1.7543859649122806E-2</v>
      </c>
      <c r="H28" s="270">
        <v>1.3353829269154638E-3</v>
      </c>
      <c r="I28" s="271">
        <v>289795.28093576571</v>
      </c>
    </row>
    <row r="29" spans="1:9" s="53" customFormat="1" ht="18" customHeight="1" x14ac:dyDescent="0.25">
      <c r="A29" s="85" t="s">
        <v>60</v>
      </c>
      <c r="B29" s="269">
        <v>456</v>
      </c>
      <c r="C29" s="269">
        <v>8625</v>
      </c>
      <c r="D29" s="270">
        <v>5.2869565217391307E-2</v>
      </c>
      <c r="E29" s="173">
        <v>456</v>
      </c>
      <c r="F29" s="270">
        <v>4.9235553252137861E-3</v>
      </c>
      <c r="G29" s="253">
        <v>5.2869565217391307E-2</v>
      </c>
      <c r="H29" s="270">
        <v>4.0242635404506366E-3</v>
      </c>
      <c r="I29" s="271">
        <v>93371.950873503592</v>
      </c>
    </row>
    <row r="30" spans="1:9" s="53" customFormat="1" ht="18" customHeight="1" x14ac:dyDescent="0.25">
      <c r="A30" s="85" t="s">
        <v>61</v>
      </c>
      <c r="B30" s="269">
        <v>533</v>
      </c>
      <c r="C30" s="269">
        <v>3382</v>
      </c>
      <c r="D30" s="270">
        <v>0.15759905381431105</v>
      </c>
      <c r="E30" s="173">
        <v>533</v>
      </c>
      <c r="F30" s="270">
        <v>5.7549451498661135E-3</v>
      </c>
      <c r="G30" s="253">
        <v>0.15759905381431105</v>
      </c>
      <c r="H30" s="270">
        <v>1.1995939888414757E-2</v>
      </c>
      <c r="I30" s="271">
        <v>168814.90847546235</v>
      </c>
    </row>
    <row r="31" spans="1:9" s="53" customFormat="1" ht="18" customHeight="1" x14ac:dyDescent="0.25">
      <c r="A31" s="85" t="s">
        <v>62</v>
      </c>
      <c r="B31" s="269">
        <v>46</v>
      </c>
      <c r="C31" s="269">
        <v>958</v>
      </c>
      <c r="D31" s="270">
        <v>4.8016701461377868E-2</v>
      </c>
      <c r="E31" s="173">
        <v>46</v>
      </c>
      <c r="F31" s="272">
        <v>4.9667444070139065E-4</v>
      </c>
      <c r="G31" s="253">
        <v>4.8016701461377868E-2</v>
      </c>
      <c r="H31" s="270">
        <v>3.654878950284286E-3</v>
      </c>
      <c r="I31" s="271">
        <v>36007.090083555689</v>
      </c>
    </row>
    <row r="32" spans="1:9" s="53" customFormat="1" ht="18" customHeight="1" x14ac:dyDescent="0.25">
      <c r="A32" s="85" t="s">
        <v>63</v>
      </c>
      <c r="B32" s="269">
        <v>63</v>
      </c>
      <c r="C32" s="269">
        <v>1136</v>
      </c>
      <c r="D32" s="270">
        <v>5.5457746478873242E-2</v>
      </c>
      <c r="E32" s="173">
        <v>63</v>
      </c>
      <c r="F32" s="272">
        <v>6.8022803835190461E-4</v>
      </c>
      <c r="G32" s="253">
        <v>5.5457746478873242E-2</v>
      </c>
      <c r="H32" s="270">
        <v>4.2212676853463299E-3</v>
      </c>
      <c r="I32" s="271">
        <v>42895.410560488861</v>
      </c>
    </row>
    <row r="33" spans="1:9" s="53" customFormat="1" ht="18" customHeight="1" x14ac:dyDescent="0.25">
      <c r="A33" s="85" t="s">
        <v>64</v>
      </c>
      <c r="B33" s="269">
        <v>35</v>
      </c>
      <c r="C33" s="269">
        <v>8281</v>
      </c>
      <c r="D33" s="270">
        <v>4.22654268808115E-3</v>
      </c>
      <c r="E33" s="173">
        <v>0</v>
      </c>
      <c r="F33" s="270">
        <v>0</v>
      </c>
      <c r="G33" s="253">
        <v>0</v>
      </c>
      <c r="H33" s="270">
        <v>0</v>
      </c>
      <c r="I33" s="271">
        <v>0</v>
      </c>
    </row>
    <row r="34" spans="1:9" s="53" customFormat="1" ht="18" customHeight="1" x14ac:dyDescent="0.25">
      <c r="A34" s="85" t="s">
        <v>65</v>
      </c>
      <c r="B34" s="269">
        <v>31</v>
      </c>
      <c r="C34" s="269">
        <v>1033</v>
      </c>
      <c r="D34" s="270">
        <v>3.0009680542110357E-2</v>
      </c>
      <c r="E34" s="173">
        <v>0</v>
      </c>
      <c r="F34" s="270">
        <v>0</v>
      </c>
      <c r="G34" s="253">
        <v>0</v>
      </c>
      <c r="H34" s="270">
        <v>0</v>
      </c>
      <c r="I34" s="271">
        <v>0</v>
      </c>
    </row>
    <row r="35" spans="1:9" s="53" customFormat="1" ht="18" customHeight="1" x14ac:dyDescent="0.25">
      <c r="A35" s="85" t="s">
        <v>66</v>
      </c>
      <c r="B35" s="269">
        <v>17</v>
      </c>
      <c r="C35" s="273">
        <v>859</v>
      </c>
      <c r="D35" s="270">
        <v>1.9790454016298021E-2</v>
      </c>
      <c r="E35" s="173">
        <v>0</v>
      </c>
      <c r="F35" s="270">
        <v>0</v>
      </c>
      <c r="G35" s="253">
        <v>0</v>
      </c>
      <c r="H35" s="270">
        <v>0</v>
      </c>
      <c r="I35" s="271">
        <v>0</v>
      </c>
    </row>
    <row r="36" spans="1:9" s="53" customFormat="1" ht="18" customHeight="1" x14ac:dyDescent="0.25">
      <c r="A36" s="85" t="s">
        <v>67</v>
      </c>
      <c r="B36" s="269">
        <v>55</v>
      </c>
      <c r="C36" s="273">
        <v>144</v>
      </c>
      <c r="D36" s="270">
        <v>0.38194444444444442</v>
      </c>
      <c r="E36" s="173">
        <v>55</v>
      </c>
      <c r="F36" s="270">
        <v>5.9384987475166273E-4</v>
      </c>
      <c r="G36" s="253">
        <v>0.38194444444444442</v>
      </c>
      <c r="H36" s="270">
        <v>2.907239913805541E-2</v>
      </c>
      <c r="I36" s="271">
        <v>245207.61966984361</v>
      </c>
    </row>
    <row r="37" spans="1:9" s="53" customFormat="1" ht="18" customHeight="1" x14ac:dyDescent="0.25">
      <c r="A37" s="85" t="s">
        <v>68</v>
      </c>
      <c r="B37" s="269">
        <v>40</v>
      </c>
      <c r="C37" s="269">
        <v>1402</v>
      </c>
      <c r="D37" s="270">
        <v>2.8530670470756064E-2</v>
      </c>
      <c r="E37" s="173">
        <v>0</v>
      </c>
      <c r="F37" s="270">
        <v>0</v>
      </c>
      <c r="G37" s="253">
        <v>0</v>
      </c>
      <c r="H37" s="270">
        <v>0</v>
      </c>
      <c r="I37" s="271">
        <v>0</v>
      </c>
    </row>
    <row r="38" spans="1:9" s="53" customFormat="1" ht="18" customHeight="1" x14ac:dyDescent="0.25">
      <c r="A38" s="85" t="s">
        <v>69</v>
      </c>
      <c r="B38" s="269">
        <v>103</v>
      </c>
      <c r="C38" s="269">
        <v>1388</v>
      </c>
      <c r="D38" s="270">
        <v>7.4207492795389046E-2</v>
      </c>
      <c r="E38" s="173">
        <v>103</v>
      </c>
      <c r="F38" s="270">
        <v>1.1121188563531139E-3</v>
      </c>
      <c r="G38" s="253">
        <v>7.4207492795389046E-2</v>
      </c>
      <c r="H38" s="270">
        <v>5.6484388789053951E-3</v>
      </c>
      <c r="I38" s="271">
        <v>59876.509800474065</v>
      </c>
    </row>
    <row r="39" spans="1:9" s="53" customFormat="1" ht="18" customHeight="1" x14ac:dyDescent="0.25">
      <c r="A39" s="85" t="s">
        <v>70</v>
      </c>
      <c r="B39" s="269">
        <v>105</v>
      </c>
      <c r="C39" s="269">
        <v>3367</v>
      </c>
      <c r="D39" s="270">
        <v>3.1185031185031187E-2</v>
      </c>
      <c r="E39" s="173">
        <v>0</v>
      </c>
      <c r="F39" s="270">
        <v>0</v>
      </c>
      <c r="G39" s="253">
        <v>0</v>
      </c>
      <c r="H39" s="270">
        <v>0</v>
      </c>
      <c r="I39" s="271">
        <v>0</v>
      </c>
    </row>
    <row r="40" spans="1:9" s="53" customFormat="1" ht="18" customHeight="1" x14ac:dyDescent="0.25">
      <c r="A40" s="85" t="s">
        <v>71</v>
      </c>
      <c r="B40" s="269">
        <v>328</v>
      </c>
      <c r="C40" s="269">
        <v>14695</v>
      </c>
      <c r="D40" s="270">
        <v>2.2320517182715209E-2</v>
      </c>
      <c r="E40" s="173">
        <v>0</v>
      </c>
      <c r="F40" s="270">
        <v>0</v>
      </c>
      <c r="G40" s="253">
        <v>0</v>
      </c>
      <c r="H40" s="270">
        <v>0</v>
      </c>
      <c r="I40" s="271">
        <v>0</v>
      </c>
    </row>
    <row r="41" spans="1:9" s="53" customFormat="1" ht="18" customHeight="1" x14ac:dyDescent="0.25">
      <c r="A41" s="85" t="s">
        <v>72</v>
      </c>
      <c r="B41" s="269">
        <v>107</v>
      </c>
      <c r="C41" s="269">
        <v>6422</v>
      </c>
      <c r="D41" s="270">
        <v>1.6661476175646218E-2</v>
      </c>
      <c r="E41" s="173">
        <v>0</v>
      </c>
      <c r="F41" s="270">
        <v>0</v>
      </c>
      <c r="G41" s="253">
        <v>0</v>
      </c>
      <c r="H41" s="270">
        <v>0</v>
      </c>
      <c r="I41" s="271">
        <v>0</v>
      </c>
    </row>
    <row r="42" spans="1:9" s="53" customFormat="1" ht="18" customHeight="1" x14ac:dyDescent="0.25">
      <c r="A42" s="85" t="s">
        <v>73</v>
      </c>
      <c r="B42" s="269">
        <v>6062</v>
      </c>
      <c r="C42" s="269">
        <v>8207</v>
      </c>
      <c r="D42" s="270">
        <v>0.73863774826367734</v>
      </c>
      <c r="E42" s="173">
        <v>6062</v>
      </c>
      <c r="F42" s="270">
        <v>6.5453053468083264E-2</v>
      </c>
      <c r="G42" s="253">
        <v>0.73863774826367734</v>
      </c>
      <c r="H42" s="270">
        <v>5.6222761577776031E-2</v>
      </c>
      <c r="I42" s="271">
        <v>1263572.1022828438</v>
      </c>
    </row>
    <row r="43" spans="1:9" s="53" customFormat="1" ht="18" customHeight="1" x14ac:dyDescent="0.25">
      <c r="A43" s="85" t="s">
        <v>74</v>
      </c>
      <c r="B43" s="269">
        <v>139</v>
      </c>
      <c r="C43" s="269">
        <v>6241</v>
      </c>
      <c r="D43" s="270">
        <v>2.2272071783368048E-2</v>
      </c>
      <c r="E43" s="173">
        <v>0</v>
      </c>
      <c r="F43" s="270">
        <v>0</v>
      </c>
      <c r="G43" s="253">
        <v>0</v>
      </c>
      <c r="H43" s="270">
        <v>0</v>
      </c>
      <c r="I43" s="271">
        <v>0</v>
      </c>
    </row>
    <row r="44" spans="1:9" s="53" customFormat="1" ht="18" customHeight="1" x14ac:dyDescent="0.25">
      <c r="A44" s="85" t="s">
        <v>75</v>
      </c>
      <c r="B44" s="269">
        <v>30</v>
      </c>
      <c r="C44" s="273">
        <v>658</v>
      </c>
      <c r="D44" s="270">
        <v>4.5592705167173252E-2</v>
      </c>
      <c r="E44" s="173">
        <v>30</v>
      </c>
      <c r="F44" s="270">
        <v>3.2391811350090699E-4</v>
      </c>
      <c r="G44" s="253">
        <v>4.5592705167173252E-2</v>
      </c>
      <c r="H44" s="270">
        <v>3.4703720441116156E-3</v>
      </c>
      <c r="I44" s="271">
        <v>32376.491699028182</v>
      </c>
    </row>
    <row r="45" spans="1:9" s="53" customFormat="1" ht="18" customHeight="1" x14ac:dyDescent="0.25">
      <c r="A45" s="85" t="s">
        <v>76</v>
      </c>
      <c r="B45" s="269">
        <v>25</v>
      </c>
      <c r="C45" s="273">
        <v>666</v>
      </c>
      <c r="D45" s="270">
        <v>3.7537537537537538E-2</v>
      </c>
      <c r="E45" s="173">
        <v>25</v>
      </c>
      <c r="F45" s="270">
        <v>2.6993176125075579E-4</v>
      </c>
      <c r="G45" s="253">
        <v>3.7537537537537538E-2</v>
      </c>
      <c r="H45" s="270">
        <v>2.8572382445263304E-3</v>
      </c>
      <c r="I45" s="271">
        <v>26696.122949933371</v>
      </c>
    </row>
    <row r="46" spans="1:9" s="53" customFormat="1" ht="18" customHeight="1" x14ac:dyDescent="0.25">
      <c r="A46" s="85" t="s">
        <v>77</v>
      </c>
      <c r="B46" s="269">
        <v>111</v>
      </c>
      <c r="C46" s="269">
        <v>715</v>
      </c>
      <c r="D46" s="270">
        <v>0.15524475524475526</v>
      </c>
      <c r="E46" s="173">
        <v>111</v>
      </c>
      <c r="F46" s="272">
        <v>1.1984970199533558E-3</v>
      </c>
      <c r="G46" s="256">
        <v>0.15524475524475526</v>
      </c>
      <c r="H46" s="272">
        <v>1.1816738151879917E-2</v>
      </c>
      <c r="I46" s="269">
        <v>111415.93818468515</v>
      </c>
    </row>
    <row r="47" spans="1:9" s="53" customFormat="1" ht="18" customHeight="1" x14ac:dyDescent="0.25">
      <c r="A47" s="85" t="s">
        <v>78</v>
      </c>
      <c r="B47" s="269">
        <v>49</v>
      </c>
      <c r="C47" s="269">
        <v>7893</v>
      </c>
      <c r="D47" s="270">
        <v>6.2080324338021032E-3</v>
      </c>
      <c r="E47" s="173">
        <v>0</v>
      </c>
      <c r="F47" s="272">
        <v>0</v>
      </c>
      <c r="G47" s="256">
        <v>0</v>
      </c>
      <c r="H47" s="272">
        <v>0</v>
      </c>
      <c r="I47" s="269">
        <v>0</v>
      </c>
    </row>
    <row r="48" spans="1:9" s="53" customFormat="1" ht="18" customHeight="1" x14ac:dyDescent="0.25">
      <c r="A48" s="85" t="s">
        <v>79</v>
      </c>
      <c r="B48" s="269">
        <v>2769</v>
      </c>
      <c r="C48" s="269">
        <v>10868</v>
      </c>
      <c r="D48" s="270">
        <v>0.25478468899521534</v>
      </c>
      <c r="E48" s="173">
        <v>2769</v>
      </c>
      <c r="F48" s="272">
        <v>2.9897641876133713E-2</v>
      </c>
      <c r="G48" s="256">
        <v>0.25478468899521534</v>
      </c>
      <c r="H48" s="272">
        <v>1.939340205224958E-2</v>
      </c>
      <c r="I48" s="269">
        <v>525715.47920805309</v>
      </c>
    </row>
    <row r="49" spans="1:9" s="53" customFormat="1" ht="18" customHeight="1" x14ac:dyDescent="0.25">
      <c r="A49" s="85" t="s">
        <v>80</v>
      </c>
      <c r="B49" s="269">
        <v>827</v>
      </c>
      <c r="C49" s="269">
        <v>14174</v>
      </c>
      <c r="D49" s="270">
        <v>5.8346267814307885E-2</v>
      </c>
      <c r="E49" s="173">
        <v>827</v>
      </c>
      <c r="F49" s="270">
        <v>8.9293426621750022E-3</v>
      </c>
      <c r="G49" s="253">
        <v>5.8346267814307885E-2</v>
      </c>
      <c r="H49" s="270">
        <v>4.4411327636424474E-3</v>
      </c>
      <c r="I49" s="271">
        <v>145956.29588487899</v>
      </c>
    </row>
    <row r="50" spans="1:9" s="53" customFormat="1" ht="18" customHeight="1" x14ac:dyDescent="0.25">
      <c r="A50" s="85" t="s">
        <v>81</v>
      </c>
      <c r="B50" s="269">
        <v>84</v>
      </c>
      <c r="C50" s="269">
        <v>2939</v>
      </c>
      <c r="D50" s="270">
        <v>2.8581150051037767E-2</v>
      </c>
      <c r="E50" s="173">
        <v>0</v>
      </c>
      <c r="F50" s="270">
        <v>0</v>
      </c>
      <c r="G50" s="253">
        <v>0</v>
      </c>
      <c r="H50" s="270">
        <v>0</v>
      </c>
      <c r="I50" s="271">
        <v>0</v>
      </c>
    </row>
    <row r="51" spans="1:9" s="53" customFormat="1" ht="18" customHeight="1" x14ac:dyDescent="0.25">
      <c r="A51" s="85" t="s">
        <v>82</v>
      </c>
      <c r="B51" s="269">
        <v>641</v>
      </c>
      <c r="C51" s="269">
        <v>31901</v>
      </c>
      <c r="D51" s="270">
        <v>2.0093413999561143E-2</v>
      </c>
      <c r="E51" s="173">
        <v>0</v>
      </c>
      <c r="F51" s="272">
        <v>0</v>
      </c>
      <c r="G51" s="256">
        <v>0</v>
      </c>
      <c r="H51" s="272">
        <v>0</v>
      </c>
      <c r="I51" s="269">
        <v>0</v>
      </c>
    </row>
    <row r="52" spans="1:9" s="53" customFormat="1" ht="18" customHeight="1" x14ac:dyDescent="0.25">
      <c r="A52" s="85" t="s">
        <v>83</v>
      </c>
      <c r="B52" s="269">
        <v>127</v>
      </c>
      <c r="C52" s="269">
        <v>5419</v>
      </c>
      <c r="D52" s="270">
        <v>2.3436058313341945E-2</v>
      </c>
      <c r="E52" s="173">
        <v>0</v>
      </c>
      <c r="F52" s="272">
        <v>0</v>
      </c>
      <c r="G52" s="256">
        <v>0</v>
      </c>
      <c r="H52" s="272">
        <v>0</v>
      </c>
      <c r="I52" s="269">
        <v>0</v>
      </c>
    </row>
    <row r="53" spans="1:9" s="53" customFormat="1" ht="18" customHeight="1" x14ac:dyDescent="0.25">
      <c r="A53" s="85" t="s">
        <v>84</v>
      </c>
      <c r="B53" s="269">
        <v>138</v>
      </c>
      <c r="C53" s="269">
        <v>1210</v>
      </c>
      <c r="D53" s="270">
        <v>0.1140495867768595</v>
      </c>
      <c r="E53" s="173">
        <v>138</v>
      </c>
      <c r="F53" s="270">
        <v>1.4900233221041722E-3</v>
      </c>
      <c r="G53" s="253">
        <v>0.1140495867768595</v>
      </c>
      <c r="H53" s="270">
        <v>8.6810926472041649E-3</v>
      </c>
      <c r="I53" s="271">
        <v>89333.582507087864</v>
      </c>
    </row>
    <row r="54" spans="1:9" s="53" customFormat="1" ht="18" customHeight="1" x14ac:dyDescent="0.25">
      <c r="A54" s="85" t="s">
        <v>85</v>
      </c>
      <c r="B54" s="269">
        <v>54</v>
      </c>
      <c r="C54" s="273">
        <v>975</v>
      </c>
      <c r="D54" s="270">
        <v>5.5384615384615386E-2</v>
      </c>
      <c r="E54" s="173">
        <v>54</v>
      </c>
      <c r="F54" s="272">
        <v>5.8305260430163252E-4</v>
      </c>
      <c r="G54" s="256">
        <v>5.5384615384615386E-2</v>
      </c>
      <c r="H54" s="272">
        <v>4.2157011785085106E-3</v>
      </c>
      <c r="I54" s="269">
        <v>41656.984175351921</v>
      </c>
    </row>
    <row r="55" spans="1:9" s="53" customFormat="1" ht="18" customHeight="1" x14ac:dyDescent="0.25">
      <c r="A55" s="85" t="s">
        <v>86</v>
      </c>
      <c r="B55" s="269">
        <v>3665</v>
      </c>
      <c r="C55" s="269">
        <v>126459</v>
      </c>
      <c r="D55" s="270">
        <v>2.8981725302271881E-2</v>
      </c>
      <c r="E55" s="173">
        <v>3665</v>
      </c>
      <c r="F55" s="272">
        <v>3.9571996199360804E-2</v>
      </c>
      <c r="G55" s="256">
        <v>2.8981725302271881E-2</v>
      </c>
      <c r="H55" s="272">
        <v>2.2059969661888433E-3</v>
      </c>
      <c r="I55" s="269">
        <v>503817.11165248411</v>
      </c>
    </row>
    <row r="56" spans="1:9" s="53" customFormat="1" ht="18" customHeight="1" x14ac:dyDescent="0.25">
      <c r="A56" s="85" t="s">
        <v>87</v>
      </c>
      <c r="B56" s="269">
        <v>5150</v>
      </c>
      <c r="C56" s="269">
        <v>38146</v>
      </c>
      <c r="D56" s="270">
        <v>0.13500760236984219</v>
      </c>
      <c r="E56" s="173">
        <v>5150</v>
      </c>
      <c r="F56" s="272">
        <v>5.5605942817655699E-2</v>
      </c>
      <c r="G56" s="256">
        <v>0.13500760236984219</v>
      </c>
      <c r="H56" s="272">
        <v>1.0276350290883302E-2</v>
      </c>
      <c r="I56" s="269">
        <v>766685.82402642816</v>
      </c>
    </row>
    <row r="57" spans="1:9" s="53" customFormat="1" ht="18" customHeight="1" x14ac:dyDescent="0.25">
      <c r="A57" s="85" t="s">
        <v>88</v>
      </c>
      <c r="B57" s="269">
        <v>2957</v>
      </c>
      <c r="C57" s="269">
        <v>3491</v>
      </c>
      <c r="D57" s="270">
        <v>0.84703523345746201</v>
      </c>
      <c r="E57" s="173">
        <v>2957</v>
      </c>
      <c r="F57" s="272">
        <v>3.1927528720739395E-2</v>
      </c>
      <c r="G57" s="256">
        <v>0.84703523345746201</v>
      </c>
      <c r="H57" s="272">
        <v>6.4473634187532089E-2</v>
      </c>
      <c r="I57" s="269">
        <v>919553.32888725621</v>
      </c>
    </row>
    <row r="58" spans="1:9" s="53" customFormat="1" ht="18" customHeight="1" x14ac:dyDescent="0.25">
      <c r="A58" s="85" t="s">
        <v>89</v>
      </c>
      <c r="B58" s="269">
        <v>790</v>
      </c>
      <c r="C58" s="269">
        <v>28563</v>
      </c>
      <c r="D58" s="270">
        <v>2.7658159156951301E-2</v>
      </c>
      <c r="E58" s="173">
        <v>790</v>
      </c>
      <c r="F58" s="272">
        <v>8.5298436555238839E-3</v>
      </c>
      <c r="G58" s="256">
        <v>2.7658159156951301E-2</v>
      </c>
      <c r="H58" s="272">
        <v>2.1052513111018919E-3</v>
      </c>
      <c r="I58" s="269">
        <v>121936.26941081131</v>
      </c>
    </row>
    <row r="59" spans="1:9" s="53" customFormat="1" ht="18" customHeight="1" x14ac:dyDescent="0.25">
      <c r="A59" s="85" t="s">
        <v>90</v>
      </c>
      <c r="B59" s="269">
        <v>109</v>
      </c>
      <c r="C59" s="269">
        <v>3591</v>
      </c>
      <c r="D59" s="270">
        <v>3.0353661932609299E-2</v>
      </c>
      <c r="E59" s="173">
        <v>0</v>
      </c>
      <c r="F59" s="272">
        <v>0</v>
      </c>
      <c r="G59" s="256">
        <v>0</v>
      </c>
      <c r="H59" s="272">
        <v>0</v>
      </c>
      <c r="I59" s="269">
        <v>0</v>
      </c>
    </row>
    <row r="60" spans="1:9" s="53" customFormat="1" ht="18" customHeight="1" x14ac:dyDescent="0.25">
      <c r="A60" s="85" t="s">
        <v>91</v>
      </c>
      <c r="B60" s="269">
        <v>48</v>
      </c>
      <c r="C60" s="269">
        <v>1139</v>
      </c>
      <c r="D60" s="270">
        <v>4.2142230026338892E-2</v>
      </c>
      <c r="E60" s="173">
        <v>48</v>
      </c>
      <c r="F60" s="270">
        <v>5.1826898160145117E-4</v>
      </c>
      <c r="G60" s="253">
        <v>4.2142230026338892E-2</v>
      </c>
      <c r="H60" s="270">
        <v>3.2077328253210789E-3</v>
      </c>
      <c r="I60" s="271">
        <v>32612.892988215881</v>
      </c>
    </row>
    <row r="61" spans="1:9" s="53" customFormat="1" ht="18" customHeight="1" x14ac:dyDescent="0.25">
      <c r="A61" s="85" t="s">
        <v>92</v>
      </c>
      <c r="B61" s="269">
        <v>1297</v>
      </c>
      <c r="C61" s="269">
        <v>160579</v>
      </c>
      <c r="D61" s="270">
        <v>8.0770212792457292E-3</v>
      </c>
      <c r="E61" s="173">
        <v>1297</v>
      </c>
      <c r="F61" s="272">
        <v>1.4004059773689211E-2</v>
      </c>
      <c r="G61" s="256">
        <v>8.0770212792457292E-3</v>
      </c>
      <c r="H61" s="272">
        <v>6.1479723004834587E-4</v>
      </c>
      <c r="I61" s="269">
        <v>176937.40384129819</v>
      </c>
    </row>
    <row r="62" spans="1:9" s="53" customFormat="1" ht="18" customHeight="1" x14ac:dyDescent="0.25">
      <c r="A62" s="85" t="s">
        <v>93</v>
      </c>
      <c r="B62" s="269">
        <v>1344</v>
      </c>
      <c r="C62" s="269">
        <v>59435</v>
      </c>
      <c r="D62" s="270">
        <v>2.261293850424834E-2</v>
      </c>
      <c r="E62" s="173">
        <v>1344</v>
      </c>
      <c r="F62" s="270">
        <v>1.4511531484840632E-2</v>
      </c>
      <c r="G62" s="253">
        <v>2.261293850424834E-2</v>
      </c>
      <c r="H62" s="270">
        <v>1.7212251243398648E-3</v>
      </c>
      <c r="I62" s="271">
        <v>192221.44706611749</v>
      </c>
    </row>
    <row r="63" spans="1:9" s="53" customFormat="1" ht="18" customHeight="1" x14ac:dyDescent="0.25">
      <c r="A63" s="85" t="s">
        <v>94</v>
      </c>
      <c r="B63" s="269">
        <v>3093</v>
      </c>
      <c r="C63" s="269">
        <v>28709</v>
      </c>
      <c r="D63" s="270">
        <v>0.10773624995645964</v>
      </c>
      <c r="E63" s="173">
        <v>3093</v>
      </c>
      <c r="F63" s="272">
        <v>3.3395957501943511E-2</v>
      </c>
      <c r="G63" s="256">
        <v>0.10773624995645964</v>
      </c>
      <c r="H63" s="272">
        <v>8.2005414816999269E-3</v>
      </c>
      <c r="I63" s="269">
        <v>477060.61276977748</v>
      </c>
    </row>
    <row r="64" spans="1:9" s="53" customFormat="1" ht="18" customHeight="1" x14ac:dyDescent="0.25">
      <c r="A64" s="85" t="s">
        <v>95</v>
      </c>
      <c r="B64" s="269">
        <v>3979</v>
      </c>
      <c r="C64" s="269">
        <v>23243</v>
      </c>
      <c r="D64" s="270">
        <v>0.17119132642085788</v>
      </c>
      <c r="E64" s="173">
        <v>3979</v>
      </c>
      <c r="F64" s="272">
        <v>4.2962339120670295E-2</v>
      </c>
      <c r="G64" s="256">
        <v>0.17119132642085788</v>
      </c>
      <c r="H64" s="272">
        <v>1.3030540548690269E-2</v>
      </c>
      <c r="I64" s="269">
        <v>634019.18733252236</v>
      </c>
    </row>
    <row r="65" spans="1:9" s="53" customFormat="1" ht="18" customHeight="1" x14ac:dyDescent="0.25">
      <c r="A65" s="85" t="s">
        <v>96</v>
      </c>
      <c r="B65" s="269">
        <v>430</v>
      </c>
      <c r="C65" s="269">
        <v>4024</v>
      </c>
      <c r="D65" s="270">
        <v>0.10685884691848907</v>
      </c>
      <c r="E65" s="173">
        <v>430</v>
      </c>
      <c r="F65" s="272">
        <v>4.6428262935129996E-3</v>
      </c>
      <c r="G65" s="256">
        <v>0.10685884691848907</v>
      </c>
      <c r="H65" s="272">
        <v>8.1337563465949357E-3</v>
      </c>
      <c r="I65" s="269">
        <v>123556.45683056072</v>
      </c>
    </row>
    <row r="66" spans="1:9" s="53" customFormat="1" ht="18" customHeight="1" x14ac:dyDescent="0.25">
      <c r="A66" s="85" t="s">
        <v>97</v>
      </c>
      <c r="B66" s="269">
        <v>111</v>
      </c>
      <c r="C66" s="269">
        <v>1180</v>
      </c>
      <c r="D66" s="270">
        <v>9.4067796610169493E-2</v>
      </c>
      <c r="E66" s="173">
        <v>111</v>
      </c>
      <c r="F66" s="272">
        <v>1.1984970199533558E-3</v>
      </c>
      <c r="G66" s="256">
        <v>9.4067796610169493E-2</v>
      </c>
      <c r="H66" s="272">
        <v>7.1601421852492712E-3</v>
      </c>
      <c r="I66" s="269">
        <v>73308.06567958543</v>
      </c>
    </row>
    <row r="67" spans="1:9" s="53" customFormat="1" ht="18" customHeight="1" x14ac:dyDescent="0.25">
      <c r="A67" s="85" t="s">
        <v>98</v>
      </c>
      <c r="B67" s="269">
        <v>9</v>
      </c>
      <c r="C67" s="269">
        <v>564</v>
      </c>
      <c r="D67" s="270">
        <v>1.5957446808510637E-2</v>
      </c>
      <c r="E67" s="173">
        <v>0</v>
      </c>
      <c r="F67" s="272">
        <v>0</v>
      </c>
      <c r="G67" s="256">
        <v>0</v>
      </c>
      <c r="H67" s="272">
        <v>0</v>
      </c>
      <c r="I67" s="269">
        <v>0</v>
      </c>
    </row>
    <row r="68" spans="1:9" s="53" customFormat="1" ht="18" customHeight="1" x14ac:dyDescent="0.25">
      <c r="A68" s="85" t="s">
        <v>99</v>
      </c>
      <c r="B68" s="269">
        <v>118</v>
      </c>
      <c r="C68" s="273">
        <v>1894</v>
      </c>
      <c r="D68" s="270">
        <v>6.2302006335797251E-2</v>
      </c>
      <c r="E68" s="173">
        <v>118</v>
      </c>
      <c r="F68" s="270">
        <v>1.2740779131035673E-3</v>
      </c>
      <c r="G68" s="253">
        <v>6.2302006335797251E-2</v>
      </c>
      <c r="H68" s="270">
        <v>4.7422310276839545E-3</v>
      </c>
      <c r="I68" s="271">
        <v>54448.557534472122</v>
      </c>
    </row>
    <row r="69" spans="1:9" s="53" customFormat="1" ht="18" customHeight="1" x14ac:dyDescent="0.25">
      <c r="A69" s="85" t="s">
        <v>100</v>
      </c>
      <c r="B69" s="269">
        <v>71</v>
      </c>
      <c r="C69" s="269">
        <v>866</v>
      </c>
      <c r="D69" s="270">
        <v>8.198614318706697E-2</v>
      </c>
      <c r="E69" s="173">
        <v>71</v>
      </c>
      <c r="F69" s="270">
        <v>7.6660620195214649E-4</v>
      </c>
      <c r="G69" s="253">
        <v>8.198614318706697E-2</v>
      </c>
      <c r="H69" s="270">
        <v>6.2405250637723808E-3</v>
      </c>
      <c r="I69" s="271">
        <v>60480.602702431679</v>
      </c>
    </row>
    <row r="70" spans="1:9" s="53" customFormat="1" ht="18" customHeight="1" x14ac:dyDescent="0.25">
      <c r="A70" s="85" t="s">
        <v>101</v>
      </c>
      <c r="B70" s="269">
        <v>14</v>
      </c>
      <c r="C70" s="269">
        <v>397</v>
      </c>
      <c r="D70" s="270">
        <v>3.5264483627204031E-2</v>
      </c>
      <c r="E70" s="173">
        <v>0</v>
      </c>
      <c r="F70" s="270">
        <v>0</v>
      </c>
      <c r="G70" s="253">
        <v>0</v>
      </c>
      <c r="H70" s="270">
        <v>0</v>
      </c>
      <c r="I70" s="271">
        <v>0</v>
      </c>
    </row>
    <row r="71" spans="1:9" s="53" customFormat="1" ht="18" customHeight="1" x14ac:dyDescent="0.25">
      <c r="A71" s="85" t="s">
        <v>102</v>
      </c>
      <c r="B71" s="269">
        <v>32</v>
      </c>
      <c r="C71" s="273">
        <v>767</v>
      </c>
      <c r="D71" s="270">
        <v>4.1720990873533245E-2</v>
      </c>
      <c r="E71" s="173">
        <v>32</v>
      </c>
      <c r="F71" s="270">
        <v>3.4551265440096741E-4</v>
      </c>
      <c r="G71" s="253">
        <v>4.1720990873533245E-2</v>
      </c>
      <c r="H71" s="270">
        <v>3.1756694376711943E-3</v>
      </c>
      <c r="I71" s="271">
        <v>30229.836415287406</v>
      </c>
    </row>
    <row r="72" spans="1:9" s="53" customFormat="1" ht="18" customHeight="1" x14ac:dyDescent="0.25">
      <c r="A72" s="85" t="s">
        <v>103</v>
      </c>
      <c r="B72" s="269">
        <v>1875</v>
      </c>
      <c r="C72" s="273">
        <v>48212</v>
      </c>
      <c r="D72" s="270">
        <v>3.8890732597693517E-2</v>
      </c>
      <c r="E72" s="173">
        <v>1875</v>
      </c>
      <c r="F72" s="270">
        <v>2.0244882093806687E-2</v>
      </c>
      <c r="G72" s="253">
        <v>3.8890732597693517E-2</v>
      </c>
      <c r="H72" s="270">
        <v>2.960239158593093E-3</v>
      </c>
      <c r="I72" s="271">
        <v>272740.53924986988</v>
      </c>
    </row>
    <row r="73" spans="1:9" s="53" customFormat="1" ht="18" customHeight="1" x14ac:dyDescent="0.25">
      <c r="A73" s="85" t="s">
        <v>104</v>
      </c>
      <c r="B73" s="269">
        <v>39</v>
      </c>
      <c r="C73" s="269">
        <v>1274</v>
      </c>
      <c r="D73" s="270">
        <v>3.0612244897959183E-2</v>
      </c>
      <c r="E73" s="173">
        <v>0</v>
      </c>
      <c r="F73" s="270">
        <v>0</v>
      </c>
      <c r="G73" s="253">
        <v>0</v>
      </c>
      <c r="H73" s="270">
        <v>0</v>
      </c>
      <c r="I73" s="271">
        <v>0</v>
      </c>
    </row>
    <row r="74" spans="1:9" s="53" customFormat="1" ht="18" customHeight="1" x14ac:dyDescent="0.25">
      <c r="A74" s="85" t="s">
        <v>105</v>
      </c>
      <c r="B74" s="269">
        <v>463</v>
      </c>
      <c r="C74" s="269">
        <v>1236</v>
      </c>
      <c r="D74" s="270">
        <v>0.37459546925566345</v>
      </c>
      <c r="E74" s="173">
        <v>463</v>
      </c>
      <c r="F74" s="270">
        <v>4.9991362183639974E-3</v>
      </c>
      <c r="G74" s="253">
        <v>0.37459546925566345</v>
      </c>
      <c r="H74" s="270">
        <v>2.8513018466202272E-2</v>
      </c>
      <c r="I74" s="271">
        <v>294706.72369845392</v>
      </c>
    </row>
    <row r="75" spans="1:9" s="53" customFormat="1" ht="18" customHeight="1" x14ac:dyDescent="0.25">
      <c r="A75" s="85" t="s">
        <v>106</v>
      </c>
      <c r="B75" s="269">
        <v>343</v>
      </c>
      <c r="C75" s="269">
        <v>1572</v>
      </c>
      <c r="D75" s="270">
        <v>0.21819338422391857</v>
      </c>
      <c r="E75" s="173">
        <v>343</v>
      </c>
      <c r="F75" s="270">
        <v>3.7034637643603699E-3</v>
      </c>
      <c r="G75" s="253">
        <v>0.21819338422391857</v>
      </c>
      <c r="H75" s="270">
        <v>1.6608188043336025E-2</v>
      </c>
      <c r="I75" s="271">
        <v>181376.99856029096</v>
      </c>
    </row>
    <row r="76" spans="1:9" s="53" customFormat="1" ht="18" customHeight="1" x14ac:dyDescent="0.25">
      <c r="A76" s="85" t="s">
        <v>107</v>
      </c>
      <c r="B76" s="269">
        <v>2298</v>
      </c>
      <c r="C76" s="269">
        <v>89448</v>
      </c>
      <c r="D76" s="270">
        <v>2.5690904212503352E-2</v>
      </c>
      <c r="E76" s="173">
        <v>2298</v>
      </c>
      <c r="F76" s="270">
        <v>2.4812127494169472E-2</v>
      </c>
      <c r="G76" s="253">
        <v>2.5690904212503352E-2</v>
      </c>
      <c r="H76" s="270">
        <v>1.95551010715666E-3</v>
      </c>
      <c r="I76" s="271">
        <v>320583.19580134255</v>
      </c>
    </row>
    <row r="77" spans="1:9" s="53" customFormat="1" ht="18" customHeight="1" x14ac:dyDescent="0.25">
      <c r="A77" s="85" t="s">
        <v>108</v>
      </c>
      <c r="B77" s="269">
        <v>404</v>
      </c>
      <c r="C77" s="269">
        <v>9089</v>
      </c>
      <c r="D77" s="270">
        <v>4.4449334360215642E-2</v>
      </c>
      <c r="E77" s="173">
        <v>404</v>
      </c>
      <c r="F77" s="270">
        <v>4.3620972618122139E-3</v>
      </c>
      <c r="G77" s="253">
        <v>4.4449334360215642E-2</v>
      </c>
      <c r="H77" s="270">
        <v>3.3833422863911652E-3</v>
      </c>
      <c r="I77" s="271">
        <v>81234.736417682463</v>
      </c>
    </row>
    <row r="78" spans="1:9" s="53" customFormat="1" ht="18" customHeight="1" x14ac:dyDescent="0.25">
      <c r="A78" s="85" t="s">
        <v>109</v>
      </c>
      <c r="B78" s="269">
        <v>469</v>
      </c>
      <c r="C78" s="269">
        <v>980</v>
      </c>
      <c r="D78" s="270">
        <v>0.47857142857142859</v>
      </c>
      <c r="E78" s="173">
        <v>469</v>
      </c>
      <c r="F78" s="270">
        <v>5.0639198410641793E-3</v>
      </c>
      <c r="G78" s="253">
        <v>0.47857142857142859</v>
      </c>
      <c r="H78" s="270">
        <v>3.6427338556358262E-2</v>
      </c>
      <c r="I78" s="271">
        <v>360269.86299579235</v>
      </c>
    </row>
    <row r="79" spans="1:9" s="53" customFormat="1" ht="18" customHeight="1" x14ac:dyDescent="0.25">
      <c r="A79" s="85" t="s">
        <v>110</v>
      </c>
      <c r="B79" s="269">
        <v>899</v>
      </c>
      <c r="C79" s="269">
        <v>103459</v>
      </c>
      <c r="D79" s="270">
        <v>8.6894325288278448E-3</v>
      </c>
      <c r="E79" s="173">
        <v>899</v>
      </c>
      <c r="F79" s="270">
        <v>9.7067461345771797E-3</v>
      </c>
      <c r="G79" s="253">
        <v>8.6894325288278448E-3</v>
      </c>
      <c r="H79" s="270">
        <v>6.6141203108409244E-4</v>
      </c>
      <c r="I79" s="271">
        <v>124567.42558606785</v>
      </c>
    </row>
    <row r="80" spans="1:9" s="53" customFormat="1" ht="18" customHeight="1" x14ac:dyDescent="0.25">
      <c r="A80" s="85" t="s">
        <v>111</v>
      </c>
      <c r="B80" s="269">
        <v>282</v>
      </c>
      <c r="C80" s="269">
        <v>533</v>
      </c>
      <c r="D80" s="270">
        <v>0.52908067542213888</v>
      </c>
      <c r="E80" s="173">
        <v>282</v>
      </c>
      <c r="F80" s="270">
        <v>3.0448302669085253E-3</v>
      </c>
      <c r="G80" s="253">
        <v>0.52908067542213888</v>
      </c>
      <c r="H80" s="270">
        <v>4.0271942152418701E-2</v>
      </c>
      <c r="I80" s="271">
        <v>366947.45576778636</v>
      </c>
    </row>
    <row r="81" spans="1:9" s="53" customFormat="1" ht="18" customHeight="1" x14ac:dyDescent="0.25">
      <c r="A81" s="85" t="s">
        <v>112</v>
      </c>
      <c r="B81" s="269">
        <v>294</v>
      </c>
      <c r="C81" s="273">
        <v>3360</v>
      </c>
      <c r="D81" s="270">
        <v>8.7499999999999994E-2</v>
      </c>
      <c r="E81" s="173">
        <v>294</v>
      </c>
      <c r="F81" s="270">
        <v>3.1743975123088883E-3</v>
      </c>
      <c r="G81" s="253">
        <v>8.7499999999999994E-2</v>
      </c>
      <c r="H81" s="270">
        <v>6.6602223479908761E-3</v>
      </c>
      <c r="I81" s="271">
        <v>93471.971957908914</v>
      </c>
    </row>
    <row r="82" spans="1:9" s="53" customFormat="1" ht="18" customHeight="1" x14ac:dyDescent="0.25">
      <c r="A82" s="85" t="s">
        <v>113</v>
      </c>
      <c r="B82" s="269">
        <v>30</v>
      </c>
      <c r="C82" s="269">
        <v>418</v>
      </c>
      <c r="D82" s="270">
        <v>7.1770334928229665E-2</v>
      </c>
      <c r="E82" s="173">
        <v>30</v>
      </c>
      <c r="F82" s="270">
        <v>3.2391811350090699E-4</v>
      </c>
      <c r="G82" s="253">
        <v>7.1770334928229665E-2</v>
      </c>
      <c r="H82" s="270">
        <v>5.4629301555632614E-3</v>
      </c>
      <c r="I82" s="271">
        <v>48682.856050656388</v>
      </c>
    </row>
    <row r="83" spans="1:9" s="53" customFormat="1" ht="18" customHeight="1" x14ac:dyDescent="0.25">
      <c r="A83" s="85" t="s">
        <v>114</v>
      </c>
      <c r="B83" s="269">
        <v>344</v>
      </c>
      <c r="C83" s="273">
        <v>2380</v>
      </c>
      <c r="D83" s="270">
        <v>0.14453781512605043</v>
      </c>
      <c r="E83" s="173">
        <v>344</v>
      </c>
      <c r="F83" s="270">
        <v>3.7142610348103997E-3</v>
      </c>
      <c r="G83" s="253">
        <v>0.14453781512605043</v>
      </c>
      <c r="H83" s="270">
        <v>1.1001759844940511E-2</v>
      </c>
      <c r="I83" s="271">
        <v>135628.58898997869</v>
      </c>
    </row>
    <row r="84" spans="1:9" s="53" customFormat="1" ht="18" customHeight="1" x14ac:dyDescent="0.25">
      <c r="A84" s="85" t="s">
        <v>115</v>
      </c>
      <c r="B84" s="269">
        <v>161</v>
      </c>
      <c r="C84" s="269">
        <v>660</v>
      </c>
      <c r="D84" s="270">
        <v>0.24393939393939393</v>
      </c>
      <c r="E84" s="173">
        <v>161</v>
      </c>
      <c r="F84" s="270">
        <v>1.7383605424548675E-3</v>
      </c>
      <c r="G84" s="253">
        <v>0.24393939393939393</v>
      </c>
      <c r="H84" s="270">
        <v>1.8567892606520017E-2</v>
      </c>
      <c r="I84" s="271">
        <v>173291.97611301023</v>
      </c>
    </row>
    <row r="85" spans="1:9" s="53" customFormat="1" ht="18" customHeight="1" x14ac:dyDescent="0.25">
      <c r="A85" s="85" t="s">
        <v>116</v>
      </c>
      <c r="B85" s="269">
        <v>96</v>
      </c>
      <c r="C85" s="273">
        <v>9108</v>
      </c>
      <c r="D85" s="270">
        <v>1.0540184453227932E-2</v>
      </c>
      <c r="E85" s="173">
        <v>0</v>
      </c>
      <c r="F85" s="270">
        <v>0</v>
      </c>
      <c r="G85" s="253">
        <v>0</v>
      </c>
      <c r="H85" s="270">
        <v>0</v>
      </c>
      <c r="I85" s="271">
        <v>0</v>
      </c>
    </row>
    <row r="86" spans="1:9" s="53" customFormat="1" ht="18" customHeight="1" x14ac:dyDescent="0.25">
      <c r="A86" s="85" t="s">
        <v>117</v>
      </c>
      <c r="B86" s="269">
        <v>155</v>
      </c>
      <c r="C86" s="269">
        <v>455</v>
      </c>
      <c r="D86" s="270">
        <v>0.34065934065934067</v>
      </c>
      <c r="E86" s="173">
        <v>155</v>
      </c>
      <c r="F86" s="270">
        <v>1.673576919754686E-3</v>
      </c>
      <c r="G86" s="253">
        <v>0.34065934065934067</v>
      </c>
      <c r="H86" s="270">
        <v>2.592990804241346E-2</v>
      </c>
      <c r="I86" s="271">
        <v>232744.76062429039</v>
      </c>
    </row>
    <row r="87" spans="1:9" s="53" customFormat="1" ht="18" customHeight="1" x14ac:dyDescent="0.25">
      <c r="A87" s="85" t="s">
        <v>118</v>
      </c>
      <c r="B87" s="269">
        <v>9</v>
      </c>
      <c r="C87" s="273">
        <v>507</v>
      </c>
      <c r="D87" s="270">
        <v>1.7751479289940829E-2</v>
      </c>
      <c r="E87" s="173">
        <v>0</v>
      </c>
      <c r="F87" s="270">
        <v>0</v>
      </c>
      <c r="G87" s="253">
        <v>0</v>
      </c>
      <c r="H87" s="270">
        <v>0</v>
      </c>
      <c r="I87" s="271">
        <v>0</v>
      </c>
    </row>
    <row r="88" spans="1:9" s="53" customFormat="1" ht="18" customHeight="1" x14ac:dyDescent="0.25">
      <c r="A88" s="85" t="s">
        <v>119</v>
      </c>
      <c r="B88" s="269">
        <v>35</v>
      </c>
      <c r="C88" s="273">
        <v>520</v>
      </c>
      <c r="D88" s="270">
        <v>6.7307692307692304E-2</v>
      </c>
      <c r="E88" s="173">
        <v>35</v>
      </c>
      <c r="F88" s="270">
        <v>3.7790446575105814E-4</v>
      </c>
      <c r="G88" s="253">
        <v>6.7307692307692304E-2</v>
      </c>
      <c r="H88" s="270">
        <v>5.123247959992981E-3</v>
      </c>
      <c r="I88" s="271">
        <v>46565.728361493413</v>
      </c>
    </row>
    <row r="89" spans="1:9" s="53" customFormat="1" ht="18" customHeight="1" x14ac:dyDescent="0.25">
      <c r="A89" s="85" t="s">
        <v>120</v>
      </c>
      <c r="B89" s="269">
        <v>1564</v>
      </c>
      <c r="C89" s="273">
        <v>39161</v>
      </c>
      <c r="D89" s="270">
        <v>3.9937693113046145E-2</v>
      </c>
      <c r="E89" s="173">
        <v>1564</v>
      </c>
      <c r="F89" s="270">
        <v>1.6886930983847283E-2</v>
      </c>
      <c r="G89" s="253">
        <v>3.9937693113046145E-2</v>
      </c>
      <c r="H89" s="270">
        <v>3.0399304708424143E-3</v>
      </c>
      <c r="I89" s="271">
        <v>232172.34433843457</v>
      </c>
    </row>
    <row r="90" spans="1:9" s="53" customFormat="1" ht="18" customHeight="1" x14ac:dyDescent="0.25">
      <c r="A90" s="85" t="s">
        <v>121</v>
      </c>
      <c r="B90" s="269">
        <v>92</v>
      </c>
      <c r="C90" s="269">
        <v>164</v>
      </c>
      <c r="D90" s="270">
        <v>0.56097560975609762</v>
      </c>
      <c r="E90" s="173">
        <v>92</v>
      </c>
      <c r="F90" s="270">
        <v>9.9334888140278129E-4</v>
      </c>
      <c r="G90" s="253">
        <v>0.56097560975609762</v>
      </c>
      <c r="H90" s="270">
        <v>4.2699683346004227E-2</v>
      </c>
      <c r="I90" s="271">
        <v>361632.34255526296</v>
      </c>
    </row>
    <row r="91" spans="1:9" s="53" customFormat="1" ht="18" customHeight="1" x14ac:dyDescent="0.25">
      <c r="A91" s="85" t="s">
        <v>122</v>
      </c>
      <c r="B91" s="269">
        <v>526</v>
      </c>
      <c r="C91" s="273">
        <v>18523</v>
      </c>
      <c r="D91" s="270">
        <v>2.8397127895049397E-2</v>
      </c>
      <c r="E91" s="173">
        <v>0</v>
      </c>
      <c r="F91" s="270">
        <v>0</v>
      </c>
      <c r="G91" s="253">
        <v>0</v>
      </c>
      <c r="H91" s="270">
        <v>0</v>
      </c>
      <c r="I91" s="271">
        <v>0</v>
      </c>
    </row>
    <row r="92" spans="1:9" s="53" customFormat="1" ht="18" customHeight="1" x14ac:dyDescent="0.25">
      <c r="A92" s="85" t="s">
        <v>123</v>
      </c>
      <c r="B92" s="269">
        <v>28</v>
      </c>
      <c r="C92" s="269">
        <v>1420</v>
      </c>
      <c r="D92" s="270">
        <v>1.9718309859154931E-2</v>
      </c>
      <c r="E92" s="173">
        <v>0</v>
      </c>
      <c r="F92" s="270">
        <v>0</v>
      </c>
      <c r="G92" s="253">
        <v>0</v>
      </c>
      <c r="H92" s="270">
        <v>0</v>
      </c>
      <c r="I92" s="271">
        <v>0</v>
      </c>
    </row>
    <row r="93" spans="1:9" s="53" customFormat="1" ht="18" customHeight="1" x14ac:dyDescent="0.25">
      <c r="A93" s="85" t="s">
        <v>124</v>
      </c>
      <c r="B93" s="269">
        <v>28</v>
      </c>
      <c r="C93" s="269">
        <v>846</v>
      </c>
      <c r="D93" s="270">
        <v>3.309692671394799E-2</v>
      </c>
      <c r="E93" s="173">
        <v>0</v>
      </c>
      <c r="F93" s="270">
        <v>0</v>
      </c>
      <c r="G93" s="253">
        <v>0</v>
      </c>
      <c r="H93" s="270">
        <v>0</v>
      </c>
      <c r="I93" s="271">
        <v>0</v>
      </c>
    </row>
    <row r="94" spans="1:9" s="53" customFormat="1" ht="18" customHeight="1" x14ac:dyDescent="0.25">
      <c r="A94" s="85" t="s">
        <v>125</v>
      </c>
      <c r="B94" s="269">
        <v>470</v>
      </c>
      <c r="C94" s="273">
        <v>4870</v>
      </c>
      <c r="D94" s="270">
        <v>9.6509240246406572E-2</v>
      </c>
      <c r="E94" s="173">
        <v>470</v>
      </c>
      <c r="F94" s="270">
        <v>5.0747171115142096E-3</v>
      </c>
      <c r="G94" s="253">
        <v>9.6509240246406572E-2</v>
      </c>
      <c r="H94" s="270">
        <v>7.3459771277341436E-3</v>
      </c>
      <c r="I94" s="271">
        <v>122411.21474171297</v>
      </c>
    </row>
    <row r="95" spans="1:9" s="53" customFormat="1" ht="18" customHeight="1" x14ac:dyDescent="0.25">
      <c r="A95" s="85" t="s">
        <v>126</v>
      </c>
      <c r="B95" s="269">
        <v>85</v>
      </c>
      <c r="C95" s="273">
        <v>22652</v>
      </c>
      <c r="D95" s="270">
        <v>3.7524280416740244E-3</v>
      </c>
      <c r="E95" s="173">
        <v>0</v>
      </c>
      <c r="F95" s="270">
        <v>0</v>
      </c>
      <c r="G95" s="253">
        <v>0</v>
      </c>
      <c r="H95" s="270">
        <v>0</v>
      </c>
      <c r="I95" s="271">
        <v>0</v>
      </c>
    </row>
    <row r="96" spans="1:9" s="53" customFormat="1" ht="18" customHeight="1" x14ac:dyDescent="0.25">
      <c r="A96" s="85" t="s">
        <v>127</v>
      </c>
      <c r="B96" s="269">
        <v>1548</v>
      </c>
      <c r="C96" s="269">
        <v>1797</v>
      </c>
      <c r="D96" s="270">
        <v>0.86143572621035058</v>
      </c>
      <c r="E96" s="173">
        <v>1548</v>
      </c>
      <c r="F96" s="270">
        <v>1.6714174656646801E-2</v>
      </c>
      <c r="G96" s="253">
        <v>0.86143572621035058</v>
      </c>
      <c r="H96" s="270">
        <v>6.556975400073059E-2</v>
      </c>
      <c r="I96" s="271">
        <v>741772.81122697168</v>
      </c>
    </row>
    <row r="97" spans="1:9" s="53" customFormat="1" ht="18" customHeight="1" x14ac:dyDescent="0.25">
      <c r="A97" s="85" t="s">
        <v>128</v>
      </c>
      <c r="B97" s="269">
        <v>869</v>
      </c>
      <c r="C97" s="269">
        <v>11060</v>
      </c>
      <c r="D97" s="270">
        <v>7.857142857142857E-2</v>
      </c>
      <c r="E97" s="173">
        <v>869</v>
      </c>
      <c r="F97" s="270">
        <v>9.382828021076272E-3</v>
      </c>
      <c r="G97" s="253">
        <v>7.857142857142857E-2</v>
      </c>
      <c r="H97" s="270">
        <v>5.980607822685685E-3</v>
      </c>
      <c r="I97" s="271">
        <v>164121.53144340098</v>
      </c>
    </row>
    <row r="98" spans="1:9" s="53" customFormat="1" ht="18" customHeight="1" x14ac:dyDescent="0.25">
      <c r="A98" s="85" t="s">
        <v>129</v>
      </c>
      <c r="B98" s="269">
        <v>243</v>
      </c>
      <c r="C98" s="269">
        <v>2826</v>
      </c>
      <c r="D98" s="270">
        <v>8.598726114649681E-2</v>
      </c>
      <c r="E98" s="173">
        <v>243</v>
      </c>
      <c r="F98" s="270">
        <v>2.6237367193573465E-3</v>
      </c>
      <c r="G98" s="253">
        <v>8.598726114649681E-2</v>
      </c>
      <c r="H98" s="270">
        <v>6.5450774666334357E-3</v>
      </c>
      <c r="I98" s="271">
        <v>85770.059734382594</v>
      </c>
    </row>
    <row r="99" spans="1:9" s="53" customFormat="1" ht="18" customHeight="1" x14ac:dyDescent="0.25">
      <c r="A99" s="85" t="s">
        <v>130</v>
      </c>
      <c r="B99" s="269">
        <v>21</v>
      </c>
      <c r="C99" s="269">
        <v>243</v>
      </c>
      <c r="D99" s="270">
        <v>8.6419753086419748E-2</v>
      </c>
      <c r="E99" s="173">
        <v>21</v>
      </c>
      <c r="F99" s="270">
        <v>2.2674267945063488E-4</v>
      </c>
      <c r="G99" s="253">
        <v>8.6419753086419748E-2</v>
      </c>
      <c r="H99" s="270">
        <v>6.5779973807317295E-3</v>
      </c>
      <c r="I99" s="271">
        <v>56615.28487611431</v>
      </c>
    </row>
    <row r="100" spans="1:9" s="53" customFormat="1" ht="18" customHeight="1" x14ac:dyDescent="0.25">
      <c r="A100" s="85" t="s">
        <v>131</v>
      </c>
      <c r="B100" s="269">
        <v>38</v>
      </c>
      <c r="C100" s="269">
        <v>1757</v>
      </c>
      <c r="D100" s="270">
        <v>2.1627774615822423E-2</v>
      </c>
      <c r="E100" s="173">
        <v>0</v>
      </c>
      <c r="F100" s="270">
        <v>0</v>
      </c>
      <c r="G100" s="253">
        <v>0</v>
      </c>
      <c r="H100" s="270">
        <v>0</v>
      </c>
      <c r="I100" s="271">
        <v>0</v>
      </c>
    </row>
    <row r="101" spans="1:9" s="53" customFormat="1" ht="18" customHeight="1" x14ac:dyDescent="0.25">
      <c r="A101" s="85" t="s">
        <v>132</v>
      </c>
      <c r="B101" s="269">
        <v>52</v>
      </c>
      <c r="C101" s="273">
        <v>569</v>
      </c>
      <c r="D101" s="270">
        <v>9.1388400702987704E-2</v>
      </c>
      <c r="E101" s="173">
        <v>52</v>
      </c>
      <c r="F101" s="270">
        <v>5.6145806340157211E-4</v>
      </c>
      <c r="G101" s="253">
        <v>9.1388400702987704E-2</v>
      </c>
      <c r="H101" s="270">
        <v>6.9561950709621009E-3</v>
      </c>
      <c r="I101" s="271">
        <v>63819.09778302216</v>
      </c>
    </row>
    <row r="102" spans="1:9" s="53" customFormat="1" ht="18" customHeight="1" x14ac:dyDescent="0.25">
      <c r="A102" s="85" t="s">
        <v>133</v>
      </c>
      <c r="B102" s="269">
        <v>290</v>
      </c>
      <c r="C102" s="269">
        <v>31240</v>
      </c>
      <c r="D102" s="270">
        <v>9.2829705505761851E-3</v>
      </c>
      <c r="E102" s="173">
        <v>0</v>
      </c>
      <c r="F102" s="270">
        <v>0</v>
      </c>
      <c r="G102" s="253">
        <v>0</v>
      </c>
      <c r="H102" s="270">
        <v>0</v>
      </c>
      <c r="I102" s="271">
        <v>0</v>
      </c>
    </row>
    <row r="103" spans="1:9" s="53" customFormat="1" ht="18" customHeight="1" x14ac:dyDescent="0.25">
      <c r="A103" s="85" t="s">
        <v>134</v>
      </c>
      <c r="B103" s="269">
        <v>188</v>
      </c>
      <c r="C103" s="273">
        <v>1150</v>
      </c>
      <c r="D103" s="270">
        <v>0.16347826086956521</v>
      </c>
      <c r="E103" s="173">
        <v>188</v>
      </c>
      <c r="F103" s="270">
        <v>2.0298868446056838E-3</v>
      </c>
      <c r="G103" s="253">
        <v>0.16347826086956521</v>
      </c>
      <c r="H103" s="270">
        <v>1.2443446473761836E-2</v>
      </c>
      <c r="I103" s="271">
        <v>126750.37293051527</v>
      </c>
    </row>
    <row r="104" spans="1:9" s="53" customFormat="1" ht="18" customHeight="1" x14ac:dyDescent="0.25">
      <c r="A104" s="85" t="s">
        <v>135</v>
      </c>
      <c r="B104" s="269">
        <v>203</v>
      </c>
      <c r="C104" s="269">
        <v>5354</v>
      </c>
      <c r="D104" s="270">
        <v>3.7915577138587973E-2</v>
      </c>
      <c r="E104" s="173">
        <v>203</v>
      </c>
      <c r="F104" s="270">
        <v>2.1918459013561373E-3</v>
      </c>
      <c r="G104" s="253">
        <v>3.7915577138587973E-2</v>
      </c>
      <c r="H104" s="270">
        <v>2.8860134193759495E-3</v>
      </c>
      <c r="I104" s="271">
        <v>50523.968443707665</v>
      </c>
    </row>
    <row r="105" spans="1:9" s="53" customFormat="1" ht="18" customHeight="1" x14ac:dyDescent="0.25">
      <c r="A105" s="85" t="s">
        <v>136</v>
      </c>
      <c r="B105" s="269">
        <v>3494</v>
      </c>
      <c r="C105" s="269">
        <v>15768</v>
      </c>
      <c r="D105" s="270">
        <v>0.22158802638254693</v>
      </c>
      <c r="E105" s="173">
        <v>3494</v>
      </c>
      <c r="F105" s="270">
        <v>3.7725662952405634E-2</v>
      </c>
      <c r="G105" s="253">
        <v>0.22158802638254693</v>
      </c>
      <c r="H105" s="270">
        <v>1.6866577432688355E-2</v>
      </c>
      <c r="I105" s="271">
        <v>601129.35144095274</v>
      </c>
    </row>
    <row r="106" spans="1:9" s="53" customFormat="1" ht="18" customHeight="1" x14ac:dyDescent="0.25">
      <c r="A106" s="85" t="s">
        <v>137</v>
      </c>
      <c r="B106" s="269">
        <v>107</v>
      </c>
      <c r="C106" s="269">
        <v>983</v>
      </c>
      <c r="D106" s="270">
        <v>0.10885045778229908</v>
      </c>
      <c r="E106" s="173">
        <v>107</v>
      </c>
      <c r="F106" s="270">
        <v>1.155307938153235E-3</v>
      </c>
      <c r="G106" s="253">
        <v>0.10885045778229908</v>
      </c>
      <c r="H106" s="270">
        <v>8.2853514458366365E-3</v>
      </c>
      <c r="I106" s="271">
        <v>81986.199943182175</v>
      </c>
    </row>
    <row r="107" spans="1:9" s="53" customFormat="1" ht="18" customHeight="1" x14ac:dyDescent="0.25">
      <c r="A107" s="85" t="s">
        <v>138</v>
      </c>
      <c r="B107" s="269">
        <v>46</v>
      </c>
      <c r="C107" s="269">
        <v>1603</v>
      </c>
      <c r="D107" s="270">
        <v>2.8696194635059263E-2</v>
      </c>
      <c r="E107" s="173">
        <v>0</v>
      </c>
      <c r="F107" s="270">
        <v>0</v>
      </c>
      <c r="G107" s="253">
        <v>0</v>
      </c>
      <c r="H107" s="270">
        <v>0</v>
      </c>
      <c r="I107" s="271">
        <v>0</v>
      </c>
    </row>
    <row r="108" spans="1:9" s="53" customFormat="1" ht="18" customHeight="1" x14ac:dyDescent="0.25">
      <c r="A108" s="85" t="s">
        <v>139</v>
      </c>
      <c r="B108" s="269">
        <v>3443</v>
      </c>
      <c r="C108" s="269">
        <v>140923</v>
      </c>
      <c r="D108" s="270">
        <v>2.4431781895077453E-2</v>
      </c>
      <c r="E108" s="173">
        <v>3443</v>
      </c>
      <c r="F108" s="270">
        <v>3.7175002159454087E-2</v>
      </c>
      <c r="G108" s="253">
        <v>2.4431781895077453E-2</v>
      </c>
      <c r="H108" s="270">
        <v>1.8596697117580997E-3</v>
      </c>
      <c r="I108" s="271">
        <v>471558.71714376938</v>
      </c>
    </row>
    <row r="109" spans="1:9" s="53" customFormat="1" ht="18" customHeight="1" x14ac:dyDescent="0.25">
      <c r="A109" s="85" t="s">
        <v>140</v>
      </c>
      <c r="B109" s="269">
        <v>0</v>
      </c>
      <c r="C109" s="269">
        <v>78</v>
      </c>
      <c r="D109" s="270">
        <v>0</v>
      </c>
      <c r="E109" s="173">
        <v>0</v>
      </c>
      <c r="F109" s="270">
        <v>0</v>
      </c>
      <c r="G109" s="253">
        <v>0</v>
      </c>
      <c r="H109" s="270">
        <v>0</v>
      </c>
      <c r="I109" s="271">
        <v>0</v>
      </c>
    </row>
    <row r="110" spans="1:9" s="53" customFormat="1" ht="18" customHeight="1" x14ac:dyDescent="0.25">
      <c r="A110" s="85" t="s">
        <v>141</v>
      </c>
      <c r="B110" s="269">
        <v>710</v>
      </c>
      <c r="C110" s="273">
        <v>35087</v>
      </c>
      <c r="D110" s="270">
        <v>2.0235414826003932E-2</v>
      </c>
      <c r="E110" s="173">
        <v>0</v>
      </c>
      <c r="F110" s="270">
        <v>0</v>
      </c>
      <c r="G110" s="253">
        <v>0</v>
      </c>
      <c r="H110" s="270">
        <v>0</v>
      </c>
      <c r="I110" s="271">
        <v>0</v>
      </c>
    </row>
    <row r="111" spans="1:9" s="53" customFormat="1" ht="18" customHeight="1" x14ac:dyDescent="0.25">
      <c r="A111" s="85" t="s">
        <v>142</v>
      </c>
      <c r="B111" s="269">
        <v>96</v>
      </c>
      <c r="C111" s="269">
        <v>962</v>
      </c>
      <c r="D111" s="270">
        <v>9.9792099792099798E-2</v>
      </c>
      <c r="E111" s="173">
        <v>96</v>
      </c>
      <c r="F111" s="270">
        <v>1.0365379632029023E-3</v>
      </c>
      <c r="G111" s="253">
        <v>9.9792099792099798E-2</v>
      </c>
      <c r="H111" s="270">
        <v>7.5958579792946143E-3</v>
      </c>
      <c r="I111" s="271">
        <v>74885.683611663626</v>
      </c>
    </row>
    <row r="112" spans="1:9" s="53" customFormat="1" ht="18" customHeight="1" x14ac:dyDescent="0.25">
      <c r="A112" s="85" t="s">
        <v>143</v>
      </c>
      <c r="B112" s="269">
        <v>706</v>
      </c>
      <c r="C112" s="273">
        <v>43665</v>
      </c>
      <c r="D112" s="270">
        <v>1.6168556051757699E-2</v>
      </c>
      <c r="E112" s="173">
        <v>0</v>
      </c>
      <c r="F112" s="270">
        <v>0</v>
      </c>
      <c r="G112" s="253">
        <v>0</v>
      </c>
      <c r="H112" s="270">
        <v>0</v>
      </c>
      <c r="I112" s="271">
        <v>0</v>
      </c>
    </row>
    <row r="113" spans="1:9" s="53" customFormat="1" ht="18" customHeight="1" x14ac:dyDescent="0.25">
      <c r="A113" s="85" t="s">
        <v>144</v>
      </c>
      <c r="B113" s="269">
        <v>3039</v>
      </c>
      <c r="C113" s="269">
        <v>223260</v>
      </c>
      <c r="D113" s="270">
        <v>1.361193227626982E-2</v>
      </c>
      <c r="E113" s="173">
        <v>3039</v>
      </c>
      <c r="F113" s="270">
        <v>3.2812904897641874E-2</v>
      </c>
      <c r="G113" s="253">
        <v>1.361193227626982E-2</v>
      </c>
      <c r="H113" s="270">
        <v>1.0360970919514351E-3</v>
      </c>
      <c r="I113" s="271">
        <v>411272.19628862489</v>
      </c>
    </row>
    <row r="114" spans="1:9" s="53" customFormat="1" ht="18" customHeight="1" x14ac:dyDescent="0.25">
      <c r="A114" s="85" t="s">
        <v>145</v>
      </c>
      <c r="B114" s="269">
        <v>194</v>
      </c>
      <c r="C114" s="269">
        <v>17210</v>
      </c>
      <c r="D114" s="270">
        <v>1.1272515979081929E-2</v>
      </c>
      <c r="E114" s="173">
        <v>0</v>
      </c>
      <c r="F114" s="270">
        <v>0</v>
      </c>
      <c r="G114" s="253">
        <v>0</v>
      </c>
      <c r="H114" s="270">
        <v>0</v>
      </c>
      <c r="I114" s="271">
        <v>0</v>
      </c>
    </row>
    <row r="115" spans="1:9" s="53" customFormat="1" ht="18" customHeight="1" x14ac:dyDescent="0.25">
      <c r="A115" s="85" t="s">
        <v>146</v>
      </c>
      <c r="B115" s="269">
        <v>5069</v>
      </c>
      <c r="C115" s="269">
        <v>156254</v>
      </c>
      <c r="D115" s="270">
        <v>3.2440769516300386E-2</v>
      </c>
      <c r="E115" s="173">
        <v>5069</v>
      </c>
      <c r="F115" s="270">
        <v>5.473136391120325E-2</v>
      </c>
      <c r="G115" s="253">
        <v>3.2440769516300386E-2</v>
      </c>
      <c r="H115" s="270">
        <v>2.4692884356398285E-3</v>
      </c>
      <c r="I115" s="271">
        <v>692059.84562860802</v>
      </c>
    </row>
    <row r="116" spans="1:9" s="53" customFormat="1" ht="18" customHeight="1" x14ac:dyDescent="0.25">
      <c r="A116" s="85" t="s">
        <v>147</v>
      </c>
      <c r="B116" s="269">
        <v>58</v>
      </c>
      <c r="C116" s="269">
        <v>394</v>
      </c>
      <c r="D116" s="270">
        <v>0.14720812182741116</v>
      </c>
      <c r="E116" s="173">
        <v>58</v>
      </c>
      <c r="F116" s="270">
        <v>6.2624168610175346E-4</v>
      </c>
      <c r="G116" s="253">
        <v>0.14720812182741116</v>
      </c>
      <c r="H116" s="270">
        <v>1.1205015117722142E-2</v>
      </c>
      <c r="I116" s="271">
        <v>99385.129896882674</v>
      </c>
    </row>
    <row r="117" spans="1:9" s="53" customFormat="1" ht="18" customHeight="1" x14ac:dyDescent="0.25">
      <c r="A117" s="85" t="s">
        <v>148</v>
      </c>
      <c r="B117" s="269">
        <v>64</v>
      </c>
      <c r="C117" s="273">
        <v>559</v>
      </c>
      <c r="D117" s="270">
        <v>0.11449016100178891</v>
      </c>
      <c r="E117" s="173">
        <v>64</v>
      </c>
      <c r="F117" s="270">
        <v>6.9102530880193482E-4</v>
      </c>
      <c r="G117" s="253">
        <v>0.11449016100178891</v>
      </c>
      <c r="H117" s="270">
        <v>8.7146277591907198E-3</v>
      </c>
      <c r="I117" s="271">
        <v>79799.961772064387</v>
      </c>
    </row>
    <row r="118" spans="1:9" s="53" customFormat="1" ht="18" customHeight="1" x14ac:dyDescent="0.25">
      <c r="A118" s="85" t="s">
        <v>149</v>
      </c>
      <c r="B118" s="269">
        <v>162</v>
      </c>
      <c r="C118" s="273">
        <v>4513</v>
      </c>
      <c r="D118" s="270">
        <v>3.5896299578994019E-2</v>
      </c>
      <c r="E118" s="173">
        <v>0</v>
      </c>
      <c r="F118" s="270">
        <v>0</v>
      </c>
      <c r="G118" s="253">
        <v>0</v>
      </c>
      <c r="H118" s="270">
        <v>0</v>
      </c>
      <c r="I118" s="271">
        <v>0</v>
      </c>
    </row>
    <row r="119" spans="1:9" s="53" customFormat="1" ht="18" customHeight="1" x14ac:dyDescent="0.25">
      <c r="A119" s="85" t="s">
        <v>150</v>
      </c>
      <c r="B119" s="269">
        <v>26</v>
      </c>
      <c r="C119" s="269">
        <v>343</v>
      </c>
      <c r="D119" s="270">
        <v>7.5801749271137031E-2</v>
      </c>
      <c r="E119" s="173">
        <v>26</v>
      </c>
      <c r="F119" s="270">
        <v>2.8072903170078605E-4</v>
      </c>
      <c r="G119" s="253">
        <v>7.5801749271137031E-2</v>
      </c>
      <c r="H119" s="270">
        <v>5.7697886229991771E-3</v>
      </c>
      <c r="I119" s="271">
        <v>50663.907742919902</v>
      </c>
    </row>
    <row r="120" spans="1:9" s="53" customFormat="1" ht="18" customHeight="1" x14ac:dyDescent="0.25">
      <c r="A120" s="85" t="s">
        <v>151</v>
      </c>
      <c r="B120" s="269">
        <v>185</v>
      </c>
      <c r="C120" s="273">
        <v>290</v>
      </c>
      <c r="D120" s="270">
        <v>0.63793103448275867</v>
      </c>
      <c r="E120" s="173">
        <v>185</v>
      </c>
      <c r="F120" s="270">
        <v>1.9974950332555929E-3</v>
      </c>
      <c r="G120" s="253">
        <v>0.63793103448275867</v>
      </c>
      <c r="H120" s="270">
        <v>4.8557286083874371E-2</v>
      </c>
      <c r="I120" s="271">
        <v>421895.15913375729</v>
      </c>
    </row>
    <row r="121" spans="1:9" s="53" customFormat="1" ht="18" customHeight="1" x14ac:dyDescent="0.25">
      <c r="A121" s="85" t="s">
        <v>152</v>
      </c>
      <c r="B121" s="269">
        <v>718</v>
      </c>
      <c r="C121" s="273">
        <v>37571</v>
      </c>
      <c r="D121" s="270">
        <v>1.9110484150009314E-2</v>
      </c>
      <c r="E121" s="173">
        <v>0</v>
      </c>
      <c r="F121" s="270">
        <v>0</v>
      </c>
      <c r="G121" s="253">
        <v>0</v>
      </c>
      <c r="H121" s="270">
        <v>0</v>
      </c>
      <c r="I121" s="271">
        <v>0</v>
      </c>
    </row>
    <row r="122" spans="1:9" s="53" customFormat="1" ht="18" customHeight="1" x14ac:dyDescent="0.25">
      <c r="A122" s="85" t="s">
        <v>153</v>
      </c>
      <c r="B122" s="269">
        <v>31</v>
      </c>
      <c r="C122" s="269">
        <v>911</v>
      </c>
      <c r="D122" s="270">
        <v>3.4028540065861687E-2</v>
      </c>
      <c r="E122" s="173">
        <v>0</v>
      </c>
      <c r="F122" s="270">
        <v>0</v>
      </c>
      <c r="G122" s="253">
        <v>0</v>
      </c>
      <c r="H122" s="270">
        <v>0</v>
      </c>
      <c r="I122" s="271">
        <v>0</v>
      </c>
    </row>
    <row r="123" spans="1:9" s="53" customFormat="1" ht="18" customHeight="1" x14ac:dyDescent="0.25">
      <c r="A123" s="85" t="s">
        <v>154</v>
      </c>
      <c r="B123" s="269">
        <v>350</v>
      </c>
      <c r="C123" s="273">
        <v>37028</v>
      </c>
      <c r="D123" s="270">
        <v>9.4523063627525109E-3</v>
      </c>
      <c r="E123" s="173">
        <v>0</v>
      </c>
      <c r="F123" s="270">
        <v>0</v>
      </c>
      <c r="G123" s="253">
        <v>0</v>
      </c>
      <c r="H123" s="270">
        <v>0</v>
      </c>
      <c r="I123" s="271">
        <v>0</v>
      </c>
    </row>
    <row r="124" spans="1:9" s="53" customFormat="1" ht="18" customHeight="1" x14ac:dyDescent="0.25">
      <c r="A124" s="85" t="s">
        <v>155</v>
      </c>
      <c r="B124" s="269">
        <v>49</v>
      </c>
      <c r="C124" s="269">
        <v>1793</v>
      </c>
      <c r="D124" s="270">
        <v>2.7328499721137756E-2</v>
      </c>
      <c r="E124" s="173">
        <v>0</v>
      </c>
      <c r="F124" s="270">
        <v>0</v>
      </c>
      <c r="G124" s="253">
        <v>0</v>
      </c>
      <c r="H124" s="270">
        <v>0</v>
      </c>
      <c r="I124" s="271">
        <v>0</v>
      </c>
    </row>
    <row r="125" spans="1:9" s="53" customFormat="1" ht="18" customHeight="1" x14ac:dyDescent="0.25">
      <c r="A125" s="85" t="s">
        <v>156</v>
      </c>
      <c r="B125" s="269">
        <v>6</v>
      </c>
      <c r="C125" s="269">
        <v>430</v>
      </c>
      <c r="D125" s="270">
        <v>1.3953488372093023E-2</v>
      </c>
      <c r="E125" s="173">
        <v>0</v>
      </c>
      <c r="F125" s="270">
        <v>0</v>
      </c>
      <c r="G125" s="253">
        <v>0</v>
      </c>
      <c r="H125" s="270">
        <v>0</v>
      </c>
      <c r="I125" s="271">
        <v>0</v>
      </c>
    </row>
    <row r="126" spans="1:9" s="53" customFormat="1" ht="18" customHeight="1" x14ac:dyDescent="0.25">
      <c r="A126" s="85" t="s">
        <v>157</v>
      </c>
      <c r="B126" s="269">
        <v>3553</v>
      </c>
      <c r="C126" s="273">
        <v>215878</v>
      </c>
      <c r="D126" s="270">
        <v>1.6458370005280762E-2</v>
      </c>
      <c r="E126" s="173">
        <v>3553</v>
      </c>
      <c r="F126" s="270">
        <v>3.8362701908957415E-2</v>
      </c>
      <c r="G126" s="253">
        <v>1.6458370005280762E-2</v>
      </c>
      <c r="H126" s="270">
        <v>1.2527588996648416E-3</v>
      </c>
      <c r="I126" s="271">
        <v>481171.53011147672</v>
      </c>
    </row>
    <row r="127" spans="1:9" s="53" customFormat="1" ht="18" customHeight="1" x14ac:dyDescent="0.25">
      <c r="A127" s="85" t="s">
        <v>158</v>
      </c>
      <c r="B127" s="269">
        <v>135</v>
      </c>
      <c r="C127" s="269">
        <v>4276</v>
      </c>
      <c r="D127" s="270">
        <v>3.1571562207670718E-2</v>
      </c>
      <c r="E127" s="173">
        <v>0</v>
      </c>
      <c r="F127" s="270">
        <v>0</v>
      </c>
      <c r="G127" s="253">
        <v>0</v>
      </c>
      <c r="H127" s="270">
        <v>0</v>
      </c>
      <c r="I127" s="271">
        <v>0</v>
      </c>
    </row>
    <row r="128" spans="1:9" s="53" customFormat="1" ht="18" customHeight="1" x14ac:dyDescent="0.25">
      <c r="A128" s="85" t="s">
        <v>159</v>
      </c>
      <c r="B128" s="269">
        <v>32</v>
      </c>
      <c r="C128" s="269">
        <v>789</v>
      </c>
      <c r="D128" s="270">
        <v>4.0557667934093787E-2</v>
      </c>
      <c r="E128" s="173">
        <v>32</v>
      </c>
      <c r="F128" s="270">
        <v>3.4551265440096741E-4</v>
      </c>
      <c r="G128" s="253">
        <v>4.0557667934093787E-2</v>
      </c>
      <c r="H128" s="270">
        <v>3.0871209869376501E-3</v>
      </c>
      <c r="I128" s="271">
        <v>29505.188390150797</v>
      </c>
    </row>
    <row r="129" spans="1:9" s="53" customFormat="1" ht="18" customHeight="1" x14ac:dyDescent="0.25">
      <c r="A129" s="85" t="s">
        <v>160</v>
      </c>
      <c r="B129" s="269">
        <v>4</v>
      </c>
      <c r="C129" s="273">
        <v>300</v>
      </c>
      <c r="D129" s="270">
        <v>1.3333333333333334E-2</v>
      </c>
      <c r="E129" s="173">
        <v>0</v>
      </c>
      <c r="F129" s="270">
        <v>0</v>
      </c>
      <c r="G129" s="253">
        <v>0</v>
      </c>
      <c r="H129" s="270">
        <v>0</v>
      </c>
      <c r="I129" s="271">
        <v>0</v>
      </c>
    </row>
    <row r="130" spans="1:9" s="53" customFormat="1" ht="18" customHeight="1" x14ac:dyDescent="0.25">
      <c r="A130" s="85" t="s">
        <v>161</v>
      </c>
      <c r="B130" s="269">
        <v>31</v>
      </c>
      <c r="C130" s="273">
        <v>720</v>
      </c>
      <c r="D130" s="270">
        <v>4.3055555555555555E-2</v>
      </c>
      <c r="E130" s="173">
        <v>31</v>
      </c>
      <c r="F130" s="270">
        <v>3.347153839509372E-4</v>
      </c>
      <c r="G130" s="253">
        <v>4.3055555555555555E-2</v>
      </c>
      <c r="H130" s="270">
        <v>3.2772522664717011E-3</v>
      </c>
      <c r="I130" s="271">
        <v>30928.611658702452</v>
      </c>
    </row>
    <row r="131" spans="1:9" s="53" customFormat="1" ht="18" customHeight="1" x14ac:dyDescent="0.25">
      <c r="A131" s="85" t="s">
        <v>162</v>
      </c>
      <c r="B131" s="269">
        <v>18</v>
      </c>
      <c r="C131" s="273">
        <v>1023</v>
      </c>
      <c r="D131" s="270">
        <v>1.7595307917888565E-2</v>
      </c>
      <c r="E131" s="173">
        <v>0</v>
      </c>
      <c r="F131" s="270">
        <v>0</v>
      </c>
      <c r="G131" s="253">
        <v>0</v>
      </c>
      <c r="H131" s="270">
        <v>0</v>
      </c>
      <c r="I131" s="271">
        <v>0</v>
      </c>
    </row>
    <row r="132" spans="1:9" s="53" customFormat="1" ht="18" customHeight="1" x14ac:dyDescent="0.25">
      <c r="A132" s="85" t="s">
        <v>163</v>
      </c>
      <c r="B132" s="269">
        <v>264</v>
      </c>
      <c r="C132" s="273">
        <v>691</v>
      </c>
      <c r="D132" s="270">
        <v>0.38205499276410998</v>
      </c>
      <c r="E132" s="173">
        <v>264</v>
      </c>
      <c r="F132" s="270">
        <v>2.8504793988079814E-3</v>
      </c>
      <c r="G132" s="253">
        <v>0.38205499276410998</v>
      </c>
      <c r="H132" s="270">
        <v>2.9080813725360203E-2</v>
      </c>
      <c r="I132" s="271">
        <v>272977.62338883372</v>
      </c>
    </row>
    <row r="133" spans="1:9" s="53" customFormat="1" ht="18" customHeight="1" x14ac:dyDescent="0.25">
      <c r="A133" s="85" t="s">
        <v>164</v>
      </c>
      <c r="B133" s="269">
        <v>103</v>
      </c>
      <c r="C133" s="269">
        <v>1268</v>
      </c>
      <c r="D133" s="270">
        <v>8.1230283911671919E-2</v>
      </c>
      <c r="E133" s="173">
        <v>103</v>
      </c>
      <c r="F133" s="270">
        <v>1.1121188563531139E-3</v>
      </c>
      <c r="G133" s="253">
        <v>8.1230283911671919E-2</v>
      </c>
      <c r="H133" s="270">
        <v>6.1829914541961266E-3</v>
      </c>
      <c r="I133" s="271">
        <v>64251.091905605987</v>
      </c>
    </row>
    <row r="134" spans="1:9" s="53" customFormat="1" ht="18" customHeight="1" x14ac:dyDescent="0.25">
      <c r="A134" s="85" t="s">
        <v>165</v>
      </c>
      <c r="B134" s="269">
        <v>11</v>
      </c>
      <c r="C134" s="269">
        <v>428</v>
      </c>
      <c r="D134" s="270">
        <v>2.5700934579439252E-2</v>
      </c>
      <c r="E134" s="173">
        <v>0</v>
      </c>
      <c r="F134" s="270">
        <v>0</v>
      </c>
      <c r="G134" s="253">
        <v>0</v>
      </c>
      <c r="H134" s="270">
        <v>0</v>
      </c>
      <c r="I134" s="271">
        <v>0</v>
      </c>
    </row>
    <row r="135" spans="1:9" s="53" customFormat="1" ht="18" customHeight="1" x14ac:dyDescent="0.25">
      <c r="A135" s="85" t="s">
        <v>166</v>
      </c>
      <c r="B135" s="269">
        <v>12</v>
      </c>
      <c r="C135" s="273">
        <v>483</v>
      </c>
      <c r="D135" s="270">
        <v>2.4844720496894408E-2</v>
      </c>
      <c r="E135" s="173">
        <v>0</v>
      </c>
      <c r="F135" s="270">
        <v>0</v>
      </c>
      <c r="G135" s="253">
        <v>0</v>
      </c>
      <c r="H135" s="270">
        <v>0</v>
      </c>
      <c r="I135" s="271">
        <v>0</v>
      </c>
    </row>
    <row r="136" spans="1:9" s="53" customFormat="1" ht="18" customHeight="1" x14ac:dyDescent="0.25">
      <c r="A136" s="85" t="s">
        <v>167</v>
      </c>
      <c r="B136" s="269">
        <v>3075</v>
      </c>
      <c r="C136" s="273">
        <v>7337</v>
      </c>
      <c r="D136" s="270">
        <v>0.41910862750442962</v>
      </c>
      <c r="E136" s="173">
        <v>3075</v>
      </c>
      <c r="F136" s="270">
        <v>3.3201606633842966E-2</v>
      </c>
      <c r="G136" s="253">
        <v>0.41910862750442962</v>
      </c>
      <c r="H136" s="270">
        <v>3.1901218824466122E-2</v>
      </c>
      <c r="I136" s="271">
        <v>668632.51415461383</v>
      </c>
    </row>
    <row r="137" spans="1:9" s="53" customFormat="1" ht="18" customHeight="1" x14ac:dyDescent="0.25">
      <c r="A137" s="85" t="s">
        <v>168</v>
      </c>
      <c r="B137" s="269">
        <v>109</v>
      </c>
      <c r="C137" s="269">
        <v>354</v>
      </c>
      <c r="D137" s="270">
        <v>0.30790960451977401</v>
      </c>
      <c r="E137" s="173">
        <v>109</v>
      </c>
      <c r="F137" s="270">
        <v>1.1769024790532954E-3</v>
      </c>
      <c r="G137" s="253">
        <v>0.30790960451977401</v>
      </c>
      <c r="H137" s="270">
        <v>2.3437102047812929E-2</v>
      </c>
      <c r="I137" s="271">
        <v>206247.64915046652</v>
      </c>
    </row>
    <row r="138" spans="1:9" s="53" customFormat="1" ht="18" customHeight="1" x14ac:dyDescent="0.25">
      <c r="A138" s="85" t="s">
        <v>169</v>
      </c>
      <c r="B138" s="269">
        <v>57</v>
      </c>
      <c r="C138" s="273">
        <v>1135</v>
      </c>
      <c r="D138" s="270">
        <v>5.0220264317180616E-2</v>
      </c>
      <c r="E138" s="173">
        <v>57</v>
      </c>
      <c r="F138" s="270">
        <v>6.1544441565172326E-4</v>
      </c>
      <c r="G138" s="253">
        <v>5.0220264317180616E-2</v>
      </c>
      <c r="H138" s="270">
        <v>3.822607162597658E-3</v>
      </c>
      <c r="I138" s="271">
        <v>38837.671052800753</v>
      </c>
    </row>
    <row r="139" spans="1:9" s="53" customFormat="1" ht="18" customHeight="1" x14ac:dyDescent="0.25">
      <c r="A139" s="85" t="s">
        <v>170</v>
      </c>
      <c r="B139" s="269">
        <v>151</v>
      </c>
      <c r="C139" s="269">
        <v>3618</v>
      </c>
      <c r="D139" s="270">
        <v>4.1735765616362629E-2</v>
      </c>
      <c r="E139" s="173">
        <v>151</v>
      </c>
      <c r="F139" s="270">
        <v>1.6303878379545652E-3</v>
      </c>
      <c r="G139" s="253">
        <v>4.1735765616362629E-2</v>
      </c>
      <c r="H139" s="270">
        <v>3.176794044212658E-3</v>
      </c>
      <c r="I139" s="271">
        <v>46011.460247173134</v>
      </c>
    </row>
    <row r="140" spans="1:9" s="53" customFormat="1" ht="18" customHeight="1" x14ac:dyDescent="0.25">
      <c r="A140" s="85"/>
      <c r="B140" s="269"/>
      <c r="C140" s="269"/>
      <c r="D140" s="270"/>
      <c r="E140" s="173"/>
      <c r="F140" s="270"/>
      <c r="G140" s="253"/>
      <c r="H140" s="270"/>
      <c r="I140" s="271"/>
    </row>
    <row r="141" spans="1:9" ht="18" customHeight="1" x14ac:dyDescent="0.25">
      <c r="A141" s="84"/>
      <c r="B141" s="274">
        <f t="shared" ref="B141:E141" si="0">SUM(B3:B140)</f>
        <v>100512</v>
      </c>
      <c r="C141" s="274">
        <f t="shared" si="0"/>
        <v>2682257</v>
      </c>
      <c r="D141" s="274"/>
      <c r="E141" s="274">
        <f t="shared" si="0"/>
        <v>92616</v>
      </c>
      <c r="F141" s="274"/>
      <c r="G141" s="274"/>
      <c r="H141" s="274"/>
      <c r="I141" s="274">
        <f>SUM(I3:I140)</f>
        <v>20459082.545588162</v>
      </c>
    </row>
    <row r="142" spans="1:9" ht="15" x14ac:dyDescent="0.25">
      <c r="A142" s="86" t="s">
        <v>205</v>
      </c>
      <c r="B142" s="176"/>
      <c r="C142" s="176"/>
      <c r="D142" s="176"/>
      <c r="E142" s="176"/>
      <c r="F142" s="170"/>
      <c r="G142" s="170"/>
      <c r="H142" s="170"/>
      <c r="I142" s="170"/>
    </row>
    <row r="143" spans="1:9" ht="15" x14ac:dyDescent="0.25">
      <c r="A143" s="85" t="s">
        <v>206</v>
      </c>
      <c r="B143" s="269">
        <v>733.66423357664235</v>
      </c>
      <c r="C143" s="176"/>
      <c r="D143" s="176"/>
      <c r="E143" s="176"/>
      <c r="F143" s="170"/>
      <c r="G143" s="170"/>
      <c r="H143" s="170"/>
      <c r="I143" s="170"/>
    </row>
    <row r="144" spans="1:9" ht="15" x14ac:dyDescent="0.25">
      <c r="A144" s="85" t="s">
        <v>207</v>
      </c>
      <c r="B144" s="270">
        <v>3.7472919261651659E-2</v>
      </c>
      <c r="C144" s="176"/>
      <c r="D144" s="176"/>
      <c r="E144" s="176"/>
      <c r="F144" s="170"/>
      <c r="G144" s="170"/>
      <c r="H144" s="170"/>
      <c r="I144" s="170"/>
    </row>
  </sheetData>
  <sortState xmlns:xlrd2="http://schemas.microsoft.com/office/spreadsheetml/2017/richdata2" ref="A3:I139">
    <sortCondition ref="A3:A140"/>
  </sortState>
  <customSheetViews>
    <customSheetView guid="{21B7AC2F-40B5-4A74-80C7-C3A38CDE4D3F}" showGridLines="0" showRowCol="0" fitToPage="1" showAutoFilter="1">
      <pane ySplit="2" topLeftCell="A113" activePane="bottomLeft" state="frozen"/>
      <selection pane="bottomLeft" sqref="A1:H1"/>
      <pageMargins left="0" right="0" top="0" bottom="0" header="0" footer="0"/>
      <pageSetup paperSize="9" scale="52" fitToHeight="2" orientation="portrait" r:id="rId1"/>
      <headerFooter alignWithMargins="0">
        <oddFooter>&amp;C&amp;D&amp;R&amp;P</oddFooter>
      </headerFooter>
      <autoFilter ref="A2:H2" xr:uid="{D34FAF9E-84B9-44CD-A6DF-D35849A0242A}"/>
    </customSheetView>
  </customSheetViews>
  <mergeCells count="1">
    <mergeCell ref="A1:I1"/>
  </mergeCells>
  <pageMargins left="0.7" right="0.7" top="0.75" bottom="0.75" header="0.3" footer="0.3"/>
  <pageSetup paperSize="9" scale="6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13" ma:contentTypeDescription="Create a new document." ma:contentTypeScope="" ma:versionID="453039a263472bfcc19fce723532e8f4">
  <xsd:schema xmlns:xsd="http://www.w3.org/2001/XMLSchema" xmlns:xs="http://www.w3.org/2001/XMLSchema" xmlns:p="http://schemas.microsoft.com/office/2006/metadata/properties" xmlns:ns2="65828862-ae87-457f-b884-efeaea2d65b5" xmlns:ns3="bc072e10-870d-460a-9f37-b3eac4f10863" targetNamespace="http://schemas.microsoft.com/office/2006/metadata/properties" ma:root="true" ma:fieldsID="a758177b488688d276ef5588881e1c76" ns2:_="" ns3:_="">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8CA998-65F6-45EC-A625-A33102765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828862-ae87-457f-b884-efeaea2d65b5"/>
    <ds:schemaRef ds:uri="bc072e10-870d-460a-9f37-b3eac4f108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1AF06F-374A-4F00-B431-BBF6D13121E9}">
  <ds:schemaRefs>
    <ds:schemaRef ds:uri="http://schemas.microsoft.com/sharepoint/v3/contenttype/forms"/>
  </ds:schemaRefs>
</ds:datastoreItem>
</file>

<file path=customXml/itemProps3.xml><?xml version="1.0" encoding="utf-8"?>
<ds:datastoreItem xmlns:ds="http://schemas.openxmlformats.org/officeDocument/2006/customXml" ds:itemID="{79A6CA57-F9C1-4C24-9B07-6F71A0A87C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58</vt:i4>
      </vt:variant>
    </vt:vector>
  </HeadingPairs>
  <TitlesOfParts>
    <vt:vector size="89" baseType="lpstr">
      <vt:lpstr>Main Menu</vt:lpstr>
      <vt:lpstr>Contents</vt:lpstr>
      <vt:lpstr>Cost Adjustor Summary</vt:lpstr>
      <vt:lpstr>Location</vt:lpstr>
      <vt:lpstr>Socio Economic</vt:lpstr>
      <vt:lpstr>Growth</vt:lpstr>
      <vt:lpstr>Pop Dispersion</vt:lpstr>
      <vt:lpstr>Climate</vt:lpstr>
      <vt:lpstr>Aboriginality</vt:lpstr>
      <vt:lpstr>Regional Centres</vt:lpstr>
      <vt:lpstr>Fire Mitigation</vt:lpstr>
      <vt:lpstr>Off Road Drainage</vt:lpstr>
      <vt:lpstr>Medical Facilities</vt:lpstr>
      <vt:lpstr>Cyclone</vt:lpstr>
      <vt:lpstr>Special Needs</vt:lpstr>
      <vt:lpstr>EXP SUMMARY</vt:lpstr>
      <vt:lpstr>Recreation &amp; Culture</vt:lpstr>
      <vt:lpstr>Community Amenities</vt:lpstr>
      <vt:lpstr>Governance</vt:lpstr>
      <vt:lpstr>LOPS</vt:lpstr>
      <vt:lpstr>EHW</vt:lpstr>
      <vt:lpstr>TRANS STD</vt:lpstr>
      <vt:lpstr>REV SUMMARY</vt:lpstr>
      <vt:lpstr>RCI</vt:lpstr>
      <vt:lpstr>Mining</vt:lpstr>
      <vt:lpstr>Agricultural</vt:lpstr>
      <vt:lpstr>Pastoral</vt:lpstr>
      <vt:lpstr>Investment</vt:lpstr>
      <vt:lpstr>FISCAL SUMMARY</vt:lpstr>
      <vt:lpstr>GPG Grant Calculation</vt:lpstr>
      <vt:lpstr>Roads</vt:lpstr>
      <vt:lpstr>Aboriginality!Print_Area</vt:lpstr>
      <vt:lpstr>Agricultural!Print_Area</vt:lpstr>
      <vt:lpstr>Climate!Print_Area</vt:lpstr>
      <vt:lpstr>'Community Amenities'!Print_Area</vt:lpstr>
      <vt:lpstr>'Cost Adjustor Summary'!Print_Area</vt:lpstr>
      <vt:lpstr>Cyclone!Print_Area</vt:lpstr>
      <vt:lpstr>EHW!Print_Area</vt:lpstr>
      <vt:lpstr>'EXP SUMMARY'!Print_Area</vt:lpstr>
      <vt:lpstr>'Fire Mitigation'!Print_Area</vt:lpstr>
      <vt:lpstr>'FISCAL SUMMARY'!Print_Area</vt:lpstr>
      <vt:lpstr>Governance!Print_Area</vt:lpstr>
      <vt:lpstr>'GPG Grant Calculation'!Print_Area</vt:lpstr>
      <vt:lpstr>Growth!Print_Area</vt:lpstr>
      <vt:lpstr>Investment!Print_Area</vt:lpstr>
      <vt:lpstr>Location!Print_Area</vt:lpstr>
      <vt:lpstr>LOPS!Print_Area</vt:lpstr>
      <vt:lpstr>'Main Menu'!Print_Area</vt:lpstr>
      <vt:lpstr>'Medical Facilities'!Print_Area</vt:lpstr>
      <vt:lpstr>Mining!Print_Area</vt:lpstr>
      <vt:lpstr>'Off Road Drainage'!Print_Area</vt:lpstr>
      <vt:lpstr>Pastoral!Print_Area</vt:lpstr>
      <vt:lpstr>'Pop Dispersion'!Print_Area</vt:lpstr>
      <vt:lpstr>RCI!Print_Area</vt:lpstr>
      <vt:lpstr>'Recreation &amp; Culture'!Print_Area</vt:lpstr>
      <vt:lpstr>'Regional Centres'!Print_Area</vt:lpstr>
      <vt:lpstr>'REV SUMMARY'!Print_Area</vt:lpstr>
      <vt:lpstr>Roads!Print_Area</vt:lpstr>
      <vt:lpstr>'Socio Economic'!Print_Area</vt:lpstr>
      <vt:lpstr>'Special Needs'!Print_Area</vt:lpstr>
      <vt:lpstr>'TRANS STD'!Print_Area</vt:lpstr>
      <vt:lpstr>Aboriginality!Print_Titles</vt:lpstr>
      <vt:lpstr>Agricultural!Print_Titles</vt:lpstr>
      <vt:lpstr>Climate!Print_Titles</vt:lpstr>
      <vt:lpstr>'Community Amenities'!Print_Titles</vt:lpstr>
      <vt:lpstr>'Cost Adjustor Summary'!Print_Titles</vt:lpstr>
      <vt:lpstr>Cyclone!Print_Titles</vt:lpstr>
      <vt:lpstr>EHW!Print_Titles</vt:lpstr>
      <vt:lpstr>'EXP SUMMARY'!Print_Titles</vt:lpstr>
      <vt:lpstr>'Fire Mitigation'!Print_Titles</vt:lpstr>
      <vt:lpstr>'FISCAL SUMMARY'!Print_Titles</vt:lpstr>
      <vt:lpstr>Governance!Print_Titles</vt:lpstr>
      <vt:lpstr>Growth!Print_Titles</vt:lpstr>
      <vt:lpstr>Investment!Print_Titles</vt:lpstr>
      <vt:lpstr>Location!Print_Titles</vt:lpstr>
      <vt:lpstr>LOPS!Print_Titles</vt:lpstr>
      <vt:lpstr>'Medical Facilities'!Print_Titles</vt:lpstr>
      <vt:lpstr>Mining!Print_Titles</vt:lpstr>
      <vt:lpstr>'Off Road Drainage'!Print_Titles</vt:lpstr>
      <vt:lpstr>Pastoral!Print_Titles</vt:lpstr>
      <vt:lpstr>'Pop Dispersion'!Print_Titles</vt:lpstr>
      <vt:lpstr>RCI!Print_Titles</vt:lpstr>
      <vt:lpstr>'Recreation &amp; Culture'!Print_Titles</vt:lpstr>
      <vt:lpstr>'Regional Centres'!Print_Titles</vt:lpstr>
      <vt:lpstr>'REV SUMMARY'!Print_Titles</vt:lpstr>
      <vt:lpstr>Roads!Print_Titles</vt:lpstr>
      <vt:lpstr>'Socio Economic'!Print_Titles</vt:lpstr>
      <vt:lpstr>'Special Needs'!Print_Titles</vt:lpstr>
      <vt:lpstr>'TRANS STD'!Print_Titles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WALGGC 2017-18 Balanced Budget</dc:title>
  <dc:subject/>
  <dc:creator>Department of Local Government</dc:creator>
  <cp:keywords>Balanced Budget; Grants Commission; WALGGC</cp:keywords>
  <dc:description/>
  <cp:lastModifiedBy>Shannon Wood</cp:lastModifiedBy>
  <cp:revision/>
  <dcterms:created xsi:type="dcterms:W3CDTF">1996-10-14T23:33:28Z</dcterms:created>
  <dcterms:modified xsi:type="dcterms:W3CDTF">2022-08-22T03:15:43Z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0x010100B91511900982A249A70FE8B187BDD1DD</vt:lpwstr>
  </property>
</Properties>
</file>